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.80\成品仓共享文件夹2\2018年欠货表\"/>
    </mc:Choice>
  </mc:AlternateContent>
  <bookViews>
    <workbookView xWindow="-285" yWindow="2160" windowWidth="24240" windowHeight="3375" tabRatio="809"/>
  </bookViews>
  <sheets>
    <sheet name="成品仓欠货表" sheetId="1" r:id="rId1"/>
    <sheet name="原因分析(自动生成）" sheetId="2" r:id="rId2"/>
    <sheet name="欠货类型" sheetId="6" r:id="rId3"/>
    <sheet name="1.8系统欠货" sheetId="12" r:id="rId4"/>
    <sheet name="BOM状况" sheetId="7" r:id="rId5"/>
    <sheet name="Sheet2" sheetId="4" r:id="rId6"/>
  </sheets>
  <externalReferences>
    <externalReference r:id="rId7"/>
  </externalReferences>
  <definedNames>
    <definedName name="_xlnm._FilterDatabase" localSheetId="3" hidden="1">'1.8系统欠货'!$A$1:$S$768</definedName>
    <definedName name="_xlnm._FilterDatabase" localSheetId="5" hidden="1">Sheet2!$A$1:$D$913</definedName>
    <definedName name="_xlnm._FilterDatabase" localSheetId="0" hidden="1">成品仓欠货表!$A$2:$AE$368</definedName>
  </definedNames>
  <calcPr calcId="152511"/>
</workbook>
</file>

<file path=xl/calcChain.xml><?xml version="1.0" encoding="utf-8"?>
<calcChain xmlns="http://schemas.openxmlformats.org/spreadsheetml/2006/main">
  <c r="T370" i="1" l="1"/>
  <c r="T371" i="1"/>
  <c r="T372" i="1"/>
  <c r="L369" i="1"/>
  <c r="L370" i="1"/>
  <c r="L371" i="1"/>
  <c r="L372" i="1"/>
  <c r="T369" i="1"/>
  <c r="O367" i="1" l="1"/>
  <c r="O368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T329" i="1" l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T328" i="1"/>
  <c r="O327" i="1" l="1"/>
  <c r="O326" i="1"/>
  <c r="O325" i="1"/>
  <c r="T325" i="1" l="1"/>
  <c r="T326" i="1"/>
  <c r="T327" i="1"/>
  <c r="L325" i="1"/>
  <c r="L326" i="1"/>
  <c r="L327" i="1"/>
  <c r="O324" i="1" l="1"/>
  <c r="O323" i="1"/>
  <c r="L323" i="1"/>
  <c r="L324" i="1"/>
  <c r="T323" i="1" l="1"/>
  <c r="T324" i="1"/>
  <c r="O322" i="1" l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7" i="1"/>
  <c r="L277" i="1" l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277" i="1"/>
  <c r="O276" i="1" l="1"/>
  <c r="O275" i="1"/>
  <c r="O273" i="1"/>
  <c r="O272" i="1"/>
  <c r="O271" i="1"/>
  <c r="O274" i="1"/>
  <c r="O270" i="1"/>
  <c r="O269" i="1"/>
  <c r="O268" i="1"/>
  <c r="O267" i="1"/>
  <c r="O266" i="1"/>
  <c r="O265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T263" i="1" l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L15" i="1" l="1"/>
  <c r="O262" i="1" l="1"/>
  <c r="O261" i="1"/>
  <c r="O260" i="1"/>
  <c r="T259" i="1" l="1"/>
  <c r="T260" i="1"/>
  <c r="T261" i="1"/>
  <c r="T262" i="1"/>
  <c r="L259" i="1"/>
  <c r="L260" i="1"/>
  <c r="L261" i="1"/>
  <c r="L262" i="1"/>
  <c r="O26" i="1" l="1"/>
  <c r="T252" i="1" l="1"/>
  <c r="T253" i="1"/>
  <c r="T254" i="1"/>
  <c r="T255" i="1"/>
  <c r="T256" i="1"/>
  <c r="T257" i="1"/>
  <c r="T258" i="1"/>
  <c r="L252" i="1"/>
  <c r="L253" i="1"/>
  <c r="L254" i="1"/>
  <c r="L255" i="1"/>
  <c r="L256" i="1"/>
  <c r="L257" i="1"/>
  <c r="L258" i="1"/>
  <c r="O251" i="1" l="1"/>
  <c r="O250" i="1"/>
  <c r="L249" i="1"/>
  <c r="L250" i="1"/>
  <c r="L251" i="1"/>
  <c r="T249" i="1" l="1"/>
  <c r="T250" i="1"/>
  <c r="T251" i="1"/>
  <c r="O248" i="1" l="1"/>
  <c r="O247" i="1"/>
  <c r="O246" i="1"/>
  <c r="O245" i="1"/>
  <c r="O244" i="1"/>
  <c r="O243" i="1"/>
  <c r="O242" i="1"/>
  <c r="O241" i="1"/>
  <c r="O240" i="1"/>
  <c r="O239" i="1"/>
  <c r="T238" i="1" l="1"/>
  <c r="T239" i="1"/>
  <c r="T240" i="1"/>
  <c r="T241" i="1"/>
  <c r="T242" i="1"/>
  <c r="T243" i="1"/>
  <c r="T244" i="1"/>
  <c r="T245" i="1"/>
  <c r="T246" i="1"/>
  <c r="T247" i="1"/>
  <c r="T248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T237" i="1"/>
  <c r="O235" i="1"/>
  <c r="T235" i="1"/>
  <c r="T236" i="1"/>
  <c r="L235" i="1"/>
  <c r="L236" i="1"/>
  <c r="T234" i="1"/>
  <c r="L234" i="1"/>
  <c r="O233" i="1"/>
  <c r="O232" i="1"/>
  <c r="O231" i="1"/>
  <c r="O230" i="1"/>
  <c r="O229" i="1"/>
  <c r="T228" i="1"/>
  <c r="T229" i="1"/>
  <c r="T230" i="1"/>
  <c r="T231" i="1"/>
  <c r="T232" i="1"/>
  <c r="T233" i="1"/>
  <c r="L228" i="1"/>
  <c r="L229" i="1"/>
  <c r="L230" i="1"/>
  <c r="L231" i="1"/>
  <c r="L232" i="1"/>
  <c r="L2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179" i="1"/>
  <c r="T180" i="1"/>
  <c r="T181" i="1"/>
  <c r="T182" i="1"/>
  <c r="L179" i="1"/>
  <c r="L180" i="1"/>
  <c r="L181" i="1"/>
  <c r="L182" i="1"/>
  <c r="L176" i="1"/>
  <c r="L177" i="1"/>
  <c r="L178" i="1"/>
  <c r="T178" i="1"/>
  <c r="T177" i="1"/>
  <c r="T176" i="1"/>
  <c r="L173" i="1"/>
  <c r="L174" i="1"/>
  <c r="L175" i="1"/>
  <c r="T173" i="1"/>
  <c r="T174" i="1"/>
  <c r="T175" i="1"/>
  <c r="H23" i="2"/>
  <c r="D23" i="2"/>
  <c r="H24" i="2"/>
  <c r="D24" i="2"/>
  <c r="H25" i="2"/>
  <c r="D25" i="2"/>
  <c r="F25" i="2" s="1"/>
  <c r="H21" i="2"/>
  <c r="H22" i="2"/>
  <c r="D22" i="2"/>
  <c r="H18" i="2"/>
  <c r="D18" i="2"/>
  <c r="H15" i="2"/>
  <c r="D15" i="2"/>
  <c r="H9" i="2"/>
  <c r="H10" i="2"/>
  <c r="J4" i="2"/>
  <c r="J6" i="2"/>
  <c r="H4" i="2"/>
  <c r="H5" i="2"/>
  <c r="H6" i="2"/>
  <c r="D4" i="2"/>
  <c r="D5" i="2"/>
  <c r="D6" i="2"/>
  <c r="D9" i="2"/>
  <c r="D10" i="2"/>
  <c r="D21" i="2"/>
  <c r="F21" i="2" s="1"/>
  <c r="H12250" i="7"/>
  <c r="H12251" i="7"/>
  <c r="H12252" i="7"/>
  <c r="H12253" i="7"/>
  <c r="H12254" i="7"/>
  <c r="H12255" i="7"/>
  <c r="H12256" i="7"/>
  <c r="H12257" i="7"/>
  <c r="H29" i="2"/>
  <c r="D16" i="2"/>
  <c r="H16" i="2"/>
  <c r="G330" i="12"/>
  <c r="U164" i="1"/>
  <c r="U165" i="1"/>
  <c r="U166" i="1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U87" i="1" s="1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U21" i="1" s="1"/>
  <c r="H5206" i="7"/>
  <c r="H5207" i="7"/>
  <c r="H5208" i="7"/>
  <c r="U138" i="1" s="1"/>
  <c r="H5209" i="7"/>
  <c r="H5210" i="7"/>
  <c r="U84" i="1" s="1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5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0" i="7"/>
  <c r="H5331" i="7"/>
  <c r="H5332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U26" i="1" s="1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5" i="7"/>
  <c r="H5396" i="7"/>
  <c r="H5397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U63" i="1" s="1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8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U153" i="1" s="1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8" i="7"/>
  <c r="H5569" i="7"/>
  <c r="H5570" i="7"/>
  <c r="H5571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1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0" i="7"/>
  <c r="H5861" i="7"/>
  <c r="H5862" i="7"/>
  <c r="H5863" i="7"/>
  <c r="H5864" i="7"/>
  <c r="H5865" i="7"/>
  <c r="H5866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2" i="7"/>
  <c r="H5883" i="7"/>
  <c r="H5884" i="7"/>
  <c r="H5885" i="7"/>
  <c r="H5886" i="7"/>
  <c r="H5887" i="7"/>
  <c r="U89" i="1" s="1"/>
  <c r="H5888" i="7"/>
  <c r="H5889" i="7"/>
  <c r="H5890" i="7"/>
  <c r="H5891" i="7"/>
  <c r="H5892" i="7"/>
  <c r="H5893" i="7"/>
  <c r="H5894" i="7"/>
  <c r="H5895" i="7"/>
  <c r="H5896" i="7"/>
  <c r="H5897" i="7"/>
  <c r="H5898" i="7"/>
  <c r="H5899" i="7"/>
  <c r="H5900" i="7"/>
  <c r="H5901" i="7"/>
  <c r="H5902" i="7"/>
  <c r="H5903" i="7"/>
  <c r="H5904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0" i="7"/>
  <c r="H5931" i="7"/>
  <c r="H5932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3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2" i="7"/>
  <c r="H5993" i="7"/>
  <c r="H5994" i="7"/>
  <c r="H5995" i="7"/>
  <c r="H5996" i="7"/>
  <c r="H5997" i="7"/>
  <c r="H5998" i="7"/>
  <c r="H5999" i="7"/>
  <c r="H6000" i="7"/>
  <c r="H6001" i="7"/>
  <c r="H6002" i="7"/>
  <c r="H6003" i="7"/>
  <c r="H6004" i="7"/>
  <c r="H6005" i="7"/>
  <c r="H6006" i="7"/>
  <c r="H6007" i="7"/>
  <c r="H6008" i="7"/>
  <c r="H6009" i="7"/>
  <c r="H6010" i="7"/>
  <c r="H6011" i="7"/>
  <c r="H6012" i="7"/>
  <c r="H6013" i="7"/>
  <c r="H6014" i="7"/>
  <c r="H6015" i="7"/>
  <c r="H6016" i="7"/>
  <c r="H6017" i="7"/>
  <c r="H6018" i="7"/>
  <c r="H6019" i="7"/>
  <c r="H6020" i="7"/>
  <c r="H6021" i="7"/>
  <c r="H6022" i="7"/>
  <c r="H6023" i="7"/>
  <c r="H6024" i="7"/>
  <c r="H6025" i="7"/>
  <c r="H6026" i="7"/>
  <c r="H6027" i="7"/>
  <c r="H6028" i="7"/>
  <c r="H6029" i="7"/>
  <c r="H6030" i="7"/>
  <c r="H6031" i="7"/>
  <c r="H6032" i="7"/>
  <c r="H6033" i="7"/>
  <c r="H6034" i="7"/>
  <c r="H6035" i="7"/>
  <c r="H6036" i="7"/>
  <c r="H6037" i="7"/>
  <c r="H6038" i="7"/>
  <c r="H6039" i="7"/>
  <c r="H6040" i="7"/>
  <c r="H6041" i="7"/>
  <c r="H6042" i="7"/>
  <c r="H6043" i="7"/>
  <c r="H6044" i="7"/>
  <c r="H6045" i="7"/>
  <c r="H6046" i="7"/>
  <c r="H6047" i="7"/>
  <c r="H6048" i="7"/>
  <c r="H6049" i="7"/>
  <c r="H6050" i="7"/>
  <c r="H6051" i="7"/>
  <c r="H6052" i="7"/>
  <c r="H6053" i="7"/>
  <c r="H6054" i="7"/>
  <c r="H6055" i="7"/>
  <c r="H6056" i="7"/>
  <c r="H6057" i="7"/>
  <c r="H6058" i="7"/>
  <c r="H6059" i="7"/>
  <c r="H6060" i="7"/>
  <c r="U68" i="1" s="1"/>
  <c r="H6061" i="7"/>
  <c r="U69" i="1" s="1"/>
  <c r="H6062" i="7"/>
  <c r="H6063" i="7"/>
  <c r="H6064" i="7"/>
  <c r="H6065" i="7"/>
  <c r="H6066" i="7"/>
  <c r="H6067" i="7"/>
  <c r="H6068" i="7"/>
  <c r="H6069" i="7"/>
  <c r="H6070" i="7"/>
  <c r="H6071" i="7"/>
  <c r="H6072" i="7"/>
  <c r="H6073" i="7"/>
  <c r="H6074" i="7"/>
  <c r="H6075" i="7"/>
  <c r="H6076" i="7"/>
  <c r="H6077" i="7"/>
  <c r="H6078" i="7"/>
  <c r="H6079" i="7"/>
  <c r="H6080" i="7"/>
  <c r="H6081" i="7"/>
  <c r="U47" i="1" s="1"/>
  <c r="H6082" i="7"/>
  <c r="H6083" i="7"/>
  <c r="H6084" i="7"/>
  <c r="H6085" i="7"/>
  <c r="H6086" i="7"/>
  <c r="H6087" i="7"/>
  <c r="H6088" i="7"/>
  <c r="H6089" i="7"/>
  <c r="H6090" i="7"/>
  <c r="H6091" i="7"/>
  <c r="H6092" i="7"/>
  <c r="H6093" i="7"/>
  <c r="H6094" i="7"/>
  <c r="H6095" i="7"/>
  <c r="H6096" i="7"/>
  <c r="H6097" i="7"/>
  <c r="H6098" i="7"/>
  <c r="H6099" i="7"/>
  <c r="H6100" i="7"/>
  <c r="H6101" i="7"/>
  <c r="H6102" i="7"/>
  <c r="H6103" i="7"/>
  <c r="H6104" i="7"/>
  <c r="H6105" i="7"/>
  <c r="H6106" i="7"/>
  <c r="H6107" i="7"/>
  <c r="H6108" i="7"/>
  <c r="H6109" i="7"/>
  <c r="H6110" i="7"/>
  <c r="H6111" i="7"/>
  <c r="H6112" i="7"/>
  <c r="H6113" i="7"/>
  <c r="H6114" i="7"/>
  <c r="H6115" i="7"/>
  <c r="H6116" i="7"/>
  <c r="H6117" i="7"/>
  <c r="H6118" i="7"/>
  <c r="H6119" i="7"/>
  <c r="H6120" i="7"/>
  <c r="H6121" i="7"/>
  <c r="H6122" i="7"/>
  <c r="H6123" i="7"/>
  <c r="H6124" i="7"/>
  <c r="H6125" i="7"/>
  <c r="H6126" i="7"/>
  <c r="H6127" i="7"/>
  <c r="H6128" i="7"/>
  <c r="H6129" i="7"/>
  <c r="U50" i="1" s="1"/>
  <c r="H6130" i="7"/>
  <c r="H6131" i="7"/>
  <c r="H6132" i="7"/>
  <c r="H6133" i="7"/>
  <c r="H6134" i="7"/>
  <c r="H6135" i="7"/>
  <c r="H6136" i="7"/>
  <c r="H6137" i="7"/>
  <c r="H6138" i="7"/>
  <c r="H6139" i="7"/>
  <c r="H6140" i="7"/>
  <c r="H6141" i="7"/>
  <c r="H6142" i="7"/>
  <c r="H6143" i="7"/>
  <c r="H6144" i="7"/>
  <c r="H6145" i="7"/>
  <c r="H6146" i="7"/>
  <c r="H6147" i="7"/>
  <c r="H6148" i="7"/>
  <c r="H6149" i="7"/>
  <c r="H6150" i="7"/>
  <c r="H6151" i="7"/>
  <c r="H6152" i="7"/>
  <c r="H6153" i="7"/>
  <c r="H6154" i="7"/>
  <c r="H6155" i="7"/>
  <c r="H6156" i="7"/>
  <c r="H6157" i="7"/>
  <c r="H6158" i="7"/>
  <c r="U7" i="1" s="1"/>
  <c r="H6159" i="7"/>
  <c r="H6160" i="7"/>
  <c r="H6161" i="7"/>
  <c r="H6162" i="7"/>
  <c r="H6163" i="7"/>
  <c r="H6164" i="7"/>
  <c r="H6165" i="7"/>
  <c r="H6166" i="7"/>
  <c r="H6167" i="7"/>
  <c r="H6168" i="7"/>
  <c r="H6169" i="7"/>
  <c r="H6170" i="7"/>
  <c r="H6171" i="7"/>
  <c r="H6172" i="7"/>
  <c r="H6173" i="7"/>
  <c r="H6174" i="7"/>
  <c r="H6175" i="7"/>
  <c r="H6176" i="7"/>
  <c r="H6177" i="7"/>
  <c r="H6178" i="7"/>
  <c r="H6179" i="7"/>
  <c r="H6180" i="7"/>
  <c r="H6181" i="7"/>
  <c r="H6182" i="7"/>
  <c r="H6183" i="7"/>
  <c r="H6184" i="7"/>
  <c r="H6185" i="7"/>
  <c r="H6186" i="7"/>
  <c r="H6187" i="7"/>
  <c r="H6188" i="7"/>
  <c r="H6189" i="7"/>
  <c r="H6190" i="7"/>
  <c r="H6191" i="7"/>
  <c r="H6192" i="7"/>
  <c r="H6193" i="7"/>
  <c r="H6194" i="7"/>
  <c r="H6195" i="7"/>
  <c r="H6196" i="7"/>
  <c r="H6197" i="7"/>
  <c r="H6198" i="7"/>
  <c r="H6199" i="7"/>
  <c r="H6200" i="7"/>
  <c r="H6201" i="7"/>
  <c r="H6202" i="7"/>
  <c r="H6203" i="7"/>
  <c r="H6204" i="7"/>
  <c r="H6205" i="7"/>
  <c r="H6206" i="7"/>
  <c r="H6207" i="7"/>
  <c r="H6208" i="7"/>
  <c r="H6209" i="7"/>
  <c r="H6210" i="7"/>
  <c r="H6211" i="7"/>
  <c r="H6212" i="7"/>
  <c r="H6213" i="7"/>
  <c r="H6214" i="7"/>
  <c r="H6215" i="7"/>
  <c r="H6216" i="7"/>
  <c r="H6217" i="7"/>
  <c r="H6218" i="7"/>
  <c r="H6219" i="7"/>
  <c r="H6220" i="7"/>
  <c r="H6221" i="7"/>
  <c r="H6222" i="7"/>
  <c r="H6223" i="7"/>
  <c r="H6224" i="7"/>
  <c r="H6225" i="7"/>
  <c r="H6226" i="7"/>
  <c r="H6227" i="7"/>
  <c r="H6228" i="7"/>
  <c r="H6229" i="7"/>
  <c r="H6230" i="7"/>
  <c r="H6231" i="7"/>
  <c r="H6232" i="7"/>
  <c r="H6233" i="7"/>
  <c r="H6234" i="7"/>
  <c r="H6235" i="7"/>
  <c r="H6236" i="7"/>
  <c r="H6237" i="7"/>
  <c r="H6238" i="7"/>
  <c r="H6239" i="7"/>
  <c r="H6240" i="7"/>
  <c r="H6241" i="7"/>
  <c r="H6242" i="7"/>
  <c r="H6243" i="7"/>
  <c r="H6244" i="7"/>
  <c r="H6245" i="7"/>
  <c r="H6246" i="7"/>
  <c r="H6247" i="7"/>
  <c r="H6248" i="7"/>
  <c r="H6249" i="7"/>
  <c r="H6250" i="7"/>
  <c r="H6251" i="7"/>
  <c r="H6252" i="7"/>
  <c r="H6253" i="7"/>
  <c r="H6254" i="7"/>
  <c r="H6255" i="7"/>
  <c r="U71" i="1" s="1"/>
  <c r="H6256" i="7"/>
  <c r="H6257" i="7"/>
  <c r="H6258" i="7"/>
  <c r="H6259" i="7"/>
  <c r="H6260" i="7"/>
  <c r="H6261" i="7"/>
  <c r="H6262" i="7"/>
  <c r="H6263" i="7"/>
  <c r="H6264" i="7"/>
  <c r="H6265" i="7"/>
  <c r="H6266" i="7"/>
  <c r="H6267" i="7"/>
  <c r="H6268" i="7"/>
  <c r="H6269" i="7"/>
  <c r="H6270" i="7"/>
  <c r="H6271" i="7"/>
  <c r="H6272" i="7"/>
  <c r="H6273" i="7"/>
  <c r="H6274" i="7"/>
  <c r="H6275" i="7"/>
  <c r="H6276" i="7"/>
  <c r="H6277" i="7"/>
  <c r="H6278" i="7"/>
  <c r="H6279" i="7"/>
  <c r="H6280" i="7"/>
  <c r="H6281" i="7"/>
  <c r="H6282" i="7"/>
  <c r="H6283" i="7"/>
  <c r="H6284" i="7"/>
  <c r="H6285" i="7"/>
  <c r="H6286" i="7"/>
  <c r="H6287" i="7"/>
  <c r="H6288" i="7"/>
  <c r="H6289" i="7"/>
  <c r="H6290" i="7"/>
  <c r="H6291" i="7"/>
  <c r="H6292" i="7"/>
  <c r="H6293" i="7"/>
  <c r="H6294" i="7"/>
  <c r="H6295" i="7"/>
  <c r="H6296" i="7"/>
  <c r="H6297" i="7"/>
  <c r="H6298" i="7"/>
  <c r="H6299" i="7"/>
  <c r="H6300" i="7"/>
  <c r="H6301" i="7"/>
  <c r="H6302" i="7"/>
  <c r="H6303" i="7"/>
  <c r="H6304" i="7"/>
  <c r="H6305" i="7"/>
  <c r="H6306" i="7"/>
  <c r="H6307" i="7"/>
  <c r="H6308" i="7"/>
  <c r="H6309" i="7"/>
  <c r="H6310" i="7"/>
  <c r="H6311" i="7"/>
  <c r="H6312" i="7"/>
  <c r="H6313" i="7"/>
  <c r="H6314" i="7"/>
  <c r="H6315" i="7"/>
  <c r="H6316" i="7"/>
  <c r="H6317" i="7"/>
  <c r="H6318" i="7"/>
  <c r="H6319" i="7"/>
  <c r="H6320" i="7"/>
  <c r="H6321" i="7"/>
  <c r="H6322" i="7"/>
  <c r="H6323" i="7"/>
  <c r="H6324" i="7"/>
  <c r="H6325" i="7"/>
  <c r="H6326" i="7"/>
  <c r="H6327" i="7"/>
  <c r="H6328" i="7"/>
  <c r="H6329" i="7"/>
  <c r="H6330" i="7"/>
  <c r="H6331" i="7"/>
  <c r="H6332" i="7"/>
  <c r="H6333" i="7"/>
  <c r="H6334" i="7"/>
  <c r="H6335" i="7"/>
  <c r="H6336" i="7"/>
  <c r="H6337" i="7"/>
  <c r="H6338" i="7"/>
  <c r="H6339" i="7"/>
  <c r="H6340" i="7"/>
  <c r="H6341" i="7"/>
  <c r="H6342" i="7"/>
  <c r="H6343" i="7"/>
  <c r="H6344" i="7"/>
  <c r="H6345" i="7"/>
  <c r="H6346" i="7"/>
  <c r="H6347" i="7"/>
  <c r="H6348" i="7"/>
  <c r="H6349" i="7"/>
  <c r="H6350" i="7"/>
  <c r="H6351" i="7"/>
  <c r="H6352" i="7"/>
  <c r="H6353" i="7"/>
  <c r="H6354" i="7"/>
  <c r="H6355" i="7"/>
  <c r="H6356" i="7"/>
  <c r="H6357" i="7"/>
  <c r="H6358" i="7"/>
  <c r="H6359" i="7"/>
  <c r="H6360" i="7"/>
  <c r="H6361" i="7"/>
  <c r="H6362" i="7"/>
  <c r="H6363" i="7"/>
  <c r="H6364" i="7"/>
  <c r="H6365" i="7"/>
  <c r="H6366" i="7"/>
  <c r="H6367" i="7"/>
  <c r="H6368" i="7"/>
  <c r="H6369" i="7"/>
  <c r="H6370" i="7"/>
  <c r="H6371" i="7"/>
  <c r="H6372" i="7"/>
  <c r="H6373" i="7"/>
  <c r="H6374" i="7"/>
  <c r="H6375" i="7"/>
  <c r="H6376" i="7"/>
  <c r="H6377" i="7"/>
  <c r="H6378" i="7"/>
  <c r="H6379" i="7"/>
  <c r="H6380" i="7"/>
  <c r="H6381" i="7"/>
  <c r="H6382" i="7"/>
  <c r="H6383" i="7"/>
  <c r="H6384" i="7"/>
  <c r="H6385" i="7"/>
  <c r="H6386" i="7"/>
  <c r="H6387" i="7"/>
  <c r="H6388" i="7"/>
  <c r="H6389" i="7"/>
  <c r="H6390" i="7"/>
  <c r="H6391" i="7"/>
  <c r="H6392" i="7"/>
  <c r="H6393" i="7"/>
  <c r="H6394" i="7"/>
  <c r="H6395" i="7"/>
  <c r="H6396" i="7"/>
  <c r="H6397" i="7"/>
  <c r="H6398" i="7"/>
  <c r="H6399" i="7"/>
  <c r="H6400" i="7"/>
  <c r="H6401" i="7"/>
  <c r="H6402" i="7"/>
  <c r="H6403" i="7"/>
  <c r="H6404" i="7"/>
  <c r="H6405" i="7"/>
  <c r="H6406" i="7"/>
  <c r="H6407" i="7"/>
  <c r="H6408" i="7"/>
  <c r="H6409" i="7"/>
  <c r="H6410" i="7"/>
  <c r="H6411" i="7"/>
  <c r="H6412" i="7"/>
  <c r="H6413" i="7"/>
  <c r="H6414" i="7"/>
  <c r="H6415" i="7"/>
  <c r="H6416" i="7"/>
  <c r="H6417" i="7"/>
  <c r="H6418" i="7"/>
  <c r="H6419" i="7"/>
  <c r="H6420" i="7"/>
  <c r="H6421" i="7"/>
  <c r="H6422" i="7"/>
  <c r="H6423" i="7"/>
  <c r="H6424" i="7"/>
  <c r="H6425" i="7"/>
  <c r="H6426" i="7"/>
  <c r="H6427" i="7"/>
  <c r="H6428" i="7"/>
  <c r="H6429" i="7"/>
  <c r="H6430" i="7"/>
  <c r="H6431" i="7"/>
  <c r="H6432" i="7"/>
  <c r="H6433" i="7"/>
  <c r="H6434" i="7"/>
  <c r="H6435" i="7"/>
  <c r="H6436" i="7"/>
  <c r="H6437" i="7"/>
  <c r="H6438" i="7"/>
  <c r="H6439" i="7"/>
  <c r="H6440" i="7"/>
  <c r="H6441" i="7"/>
  <c r="H6442" i="7"/>
  <c r="H6443" i="7"/>
  <c r="H6444" i="7"/>
  <c r="H6445" i="7"/>
  <c r="H6446" i="7"/>
  <c r="H6447" i="7"/>
  <c r="H6448" i="7"/>
  <c r="H6449" i="7"/>
  <c r="H6450" i="7"/>
  <c r="H6451" i="7"/>
  <c r="H6452" i="7"/>
  <c r="H6453" i="7"/>
  <c r="H6454" i="7"/>
  <c r="H6455" i="7"/>
  <c r="H6456" i="7"/>
  <c r="H6457" i="7"/>
  <c r="H6458" i="7"/>
  <c r="H6459" i="7"/>
  <c r="H6460" i="7"/>
  <c r="H6461" i="7"/>
  <c r="H6462" i="7"/>
  <c r="H6463" i="7"/>
  <c r="H6464" i="7"/>
  <c r="H6465" i="7"/>
  <c r="H6466" i="7"/>
  <c r="H6467" i="7"/>
  <c r="H6468" i="7"/>
  <c r="H6469" i="7"/>
  <c r="H6470" i="7"/>
  <c r="H6471" i="7"/>
  <c r="H6472" i="7"/>
  <c r="U126" i="1" s="1"/>
  <c r="H6473" i="7"/>
  <c r="H6474" i="7"/>
  <c r="H6475" i="7"/>
  <c r="H6476" i="7"/>
  <c r="H6477" i="7"/>
  <c r="H6478" i="7"/>
  <c r="H6479" i="7"/>
  <c r="H6480" i="7"/>
  <c r="H6481" i="7"/>
  <c r="H6482" i="7"/>
  <c r="H6483" i="7"/>
  <c r="H6484" i="7"/>
  <c r="H6485" i="7"/>
  <c r="H6486" i="7"/>
  <c r="H6487" i="7"/>
  <c r="H6488" i="7"/>
  <c r="H6489" i="7"/>
  <c r="H6490" i="7"/>
  <c r="H6491" i="7"/>
  <c r="H6492" i="7"/>
  <c r="H6493" i="7"/>
  <c r="H6494" i="7"/>
  <c r="H6495" i="7"/>
  <c r="H6496" i="7"/>
  <c r="H6497" i="7"/>
  <c r="H6498" i="7"/>
  <c r="H6499" i="7"/>
  <c r="H6500" i="7"/>
  <c r="H6501" i="7"/>
  <c r="H6502" i="7"/>
  <c r="H6503" i="7"/>
  <c r="H6504" i="7"/>
  <c r="H6505" i="7"/>
  <c r="H6506" i="7"/>
  <c r="H6507" i="7"/>
  <c r="H6508" i="7"/>
  <c r="H6509" i="7"/>
  <c r="H6510" i="7"/>
  <c r="H6511" i="7"/>
  <c r="H6512" i="7"/>
  <c r="H6513" i="7"/>
  <c r="H6514" i="7"/>
  <c r="H6515" i="7"/>
  <c r="H6516" i="7"/>
  <c r="H6517" i="7"/>
  <c r="H6518" i="7"/>
  <c r="H6519" i="7"/>
  <c r="H6520" i="7"/>
  <c r="H6521" i="7"/>
  <c r="H6522" i="7"/>
  <c r="H6523" i="7"/>
  <c r="H6524" i="7"/>
  <c r="H6525" i="7"/>
  <c r="H6526" i="7"/>
  <c r="H6527" i="7"/>
  <c r="H6528" i="7"/>
  <c r="H6529" i="7"/>
  <c r="H6530" i="7"/>
  <c r="H6531" i="7"/>
  <c r="H6532" i="7"/>
  <c r="H6533" i="7"/>
  <c r="H6534" i="7"/>
  <c r="H6535" i="7"/>
  <c r="H6536" i="7"/>
  <c r="H6537" i="7"/>
  <c r="H6538" i="7"/>
  <c r="H6539" i="7"/>
  <c r="H6540" i="7"/>
  <c r="H6541" i="7"/>
  <c r="H6542" i="7"/>
  <c r="H6543" i="7"/>
  <c r="H6544" i="7"/>
  <c r="H6545" i="7"/>
  <c r="H6546" i="7"/>
  <c r="H6547" i="7"/>
  <c r="H6548" i="7"/>
  <c r="H6549" i="7"/>
  <c r="H6550" i="7"/>
  <c r="H6551" i="7"/>
  <c r="H6552" i="7"/>
  <c r="H6553" i="7"/>
  <c r="H6554" i="7"/>
  <c r="H6555" i="7"/>
  <c r="H6556" i="7"/>
  <c r="H6557" i="7"/>
  <c r="H6558" i="7"/>
  <c r="H6559" i="7"/>
  <c r="H6560" i="7"/>
  <c r="H6561" i="7"/>
  <c r="H6562" i="7"/>
  <c r="H6563" i="7"/>
  <c r="H6564" i="7"/>
  <c r="H6565" i="7"/>
  <c r="H6566" i="7"/>
  <c r="H6567" i="7"/>
  <c r="H6568" i="7"/>
  <c r="H6569" i="7"/>
  <c r="H6570" i="7"/>
  <c r="H6571" i="7"/>
  <c r="H6572" i="7"/>
  <c r="H6573" i="7"/>
  <c r="H6574" i="7"/>
  <c r="H6575" i="7"/>
  <c r="H6576" i="7"/>
  <c r="H6577" i="7"/>
  <c r="U86" i="1" s="1"/>
  <c r="H6578" i="7"/>
  <c r="H6579" i="7"/>
  <c r="H6580" i="7"/>
  <c r="H6581" i="7"/>
  <c r="H6582" i="7"/>
  <c r="H6583" i="7"/>
  <c r="H6584" i="7"/>
  <c r="H6585" i="7"/>
  <c r="H6586" i="7"/>
  <c r="H6587" i="7"/>
  <c r="H6588" i="7"/>
  <c r="H6589" i="7"/>
  <c r="H6590" i="7"/>
  <c r="H6591" i="7"/>
  <c r="H6592" i="7"/>
  <c r="H6593" i="7"/>
  <c r="H6594" i="7"/>
  <c r="H6595" i="7"/>
  <c r="H6596" i="7"/>
  <c r="H6597" i="7"/>
  <c r="H6598" i="7"/>
  <c r="H6599" i="7"/>
  <c r="H6600" i="7"/>
  <c r="H6601" i="7"/>
  <c r="H6602" i="7"/>
  <c r="H6603" i="7"/>
  <c r="H6604" i="7"/>
  <c r="H6605" i="7"/>
  <c r="H6606" i="7"/>
  <c r="H6607" i="7"/>
  <c r="H6608" i="7"/>
  <c r="H6609" i="7"/>
  <c r="H6610" i="7"/>
  <c r="H6611" i="7"/>
  <c r="H6612" i="7"/>
  <c r="U163" i="1" s="1"/>
  <c r="H6613" i="7"/>
  <c r="H6614" i="7"/>
  <c r="H6615" i="7"/>
  <c r="H6616" i="7"/>
  <c r="H6617" i="7"/>
  <c r="H6618" i="7"/>
  <c r="H6619" i="7"/>
  <c r="H6620" i="7"/>
  <c r="H6621" i="7"/>
  <c r="H6622" i="7"/>
  <c r="H6623" i="7"/>
  <c r="H6624" i="7"/>
  <c r="H6625" i="7"/>
  <c r="H6626" i="7"/>
  <c r="H6627" i="7"/>
  <c r="H6628" i="7"/>
  <c r="H6629" i="7"/>
  <c r="H6630" i="7"/>
  <c r="H6631" i="7"/>
  <c r="H6632" i="7"/>
  <c r="H6633" i="7"/>
  <c r="H6634" i="7"/>
  <c r="H6635" i="7"/>
  <c r="H6636" i="7"/>
  <c r="H6637" i="7"/>
  <c r="H6638" i="7"/>
  <c r="H6639" i="7"/>
  <c r="H6640" i="7"/>
  <c r="H6641" i="7"/>
  <c r="H6642" i="7"/>
  <c r="H6643" i="7"/>
  <c r="H6644" i="7"/>
  <c r="H6645" i="7"/>
  <c r="H6646" i="7"/>
  <c r="H6647" i="7"/>
  <c r="H6648" i="7"/>
  <c r="H6649" i="7"/>
  <c r="H6650" i="7"/>
  <c r="H6651" i="7"/>
  <c r="H6652" i="7"/>
  <c r="H6653" i="7"/>
  <c r="H6654" i="7"/>
  <c r="H6655" i="7"/>
  <c r="H6656" i="7"/>
  <c r="H6657" i="7"/>
  <c r="H6658" i="7"/>
  <c r="H6659" i="7"/>
  <c r="H6660" i="7"/>
  <c r="H6661" i="7"/>
  <c r="H6662" i="7"/>
  <c r="H6663" i="7"/>
  <c r="H6664" i="7"/>
  <c r="H6665" i="7"/>
  <c r="H6666" i="7"/>
  <c r="H6667" i="7"/>
  <c r="H6668" i="7"/>
  <c r="H6669" i="7"/>
  <c r="H6670" i="7"/>
  <c r="H6671" i="7"/>
  <c r="H6672" i="7"/>
  <c r="H6673" i="7"/>
  <c r="H6674" i="7"/>
  <c r="H6675" i="7"/>
  <c r="U53" i="1" s="1"/>
  <c r="H6676" i="7"/>
  <c r="H6677" i="7"/>
  <c r="H6678" i="7"/>
  <c r="H6679" i="7"/>
  <c r="H6680" i="7"/>
  <c r="H6681" i="7"/>
  <c r="H6682" i="7"/>
  <c r="H6683" i="7"/>
  <c r="H6684" i="7"/>
  <c r="H6685" i="7"/>
  <c r="H6686" i="7"/>
  <c r="H6687" i="7"/>
  <c r="H6688" i="7"/>
  <c r="H6689" i="7"/>
  <c r="H6690" i="7"/>
  <c r="H6691" i="7"/>
  <c r="H6692" i="7"/>
  <c r="H6693" i="7"/>
  <c r="H6694" i="7"/>
  <c r="H6695" i="7"/>
  <c r="H6696" i="7"/>
  <c r="H6697" i="7"/>
  <c r="H6698" i="7"/>
  <c r="H6699" i="7"/>
  <c r="H6700" i="7"/>
  <c r="H6701" i="7"/>
  <c r="H6702" i="7"/>
  <c r="H6703" i="7"/>
  <c r="H6704" i="7"/>
  <c r="H6705" i="7"/>
  <c r="H6706" i="7"/>
  <c r="H6707" i="7"/>
  <c r="H6708" i="7"/>
  <c r="H6709" i="7"/>
  <c r="H6710" i="7"/>
  <c r="H6711" i="7"/>
  <c r="H6712" i="7"/>
  <c r="H6713" i="7"/>
  <c r="H6714" i="7"/>
  <c r="H6715" i="7"/>
  <c r="H6716" i="7"/>
  <c r="H6717" i="7"/>
  <c r="H6718" i="7"/>
  <c r="H6719" i="7"/>
  <c r="H6720" i="7"/>
  <c r="H6721" i="7"/>
  <c r="H6722" i="7"/>
  <c r="H6723" i="7"/>
  <c r="H6724" i="7"/>
  <c r="H6725" i="7"/>
  <c r="H6726" i="7"/>
  <c r="H6727" i="7"/>
  <c r="H6728" i="7"/>
  <c r="H6729" i="7"/>
  <c r="H6730" i="7"/>
  <c r="H6731" i="7"/>
  <c r="H6732" i="7"/>
  <c r="H6733" i="7"/>
  <c r="H6734" i="7"/>
  <c r="H6735" i="7"/>
  <c r="H6736" i="7"/>
  <c r="H6737" i="7"/>
  <c r="H6738" i="7"/>
  <c r="H6739" i="7"/>
  <c r="H6740" i="7"/>
  <c r="H6741" i="7"/>
  <c r="H6742" i="7"/>
  <c r="H6743" i="7"/>
  <c r="H6744" i="7"/>
  <c r="H6745" i="7"/>
  <c r="H6746" i="7"/>
  <c r="H6747" i="7"/>
  <c r="H6748" i="7"/>
  <c r="H6749" i="7"/>
  <c r="H6750" i="7"/>
  <c r="H6751" i="7"/>
  <c r="H6752" i="7"/>
  <c r="H6753" i="7"/>
  <c r="H6754" i="7"/>
  <c r="H6755" i="7"/>
  <c r="H6756" i="7"/>
  <c r="H6757" i="7"/>
  <c r="H6758" i="7"/>
  <c r="H6759" i="7"/>
  <c r="H6760" i="7"/>
  <c r="H6761" i="7"/>
  <c r="H6762" i="7"/>
  <c r="H6763" i="7"/>
  <c r="H6764" i="7"/>
  <c r="H6765" i="7"/>
  <c r="H6766" i="7"/>
  <c r="H6767" i="7"/>
  <c r="H6768" i="7"/>
  <c r="H6769" i="7"/>
  <c r="H6770" i="7"/>
  <c r="H6771" i="7"/>
  <c r="H6772" i="7"/>
  <c r="H6773" i="7"/>
  <c r="H6774" i="7"/>
  <c r="H6775" i="7"/>
  <c r="H6776" i="7"/>
  <c r="H6777" i="7"/>
  <c r="H6778" i="7"/>
  <c r="H6779" i="7"/>
  <c r="H6780" i="7"/>
  <c r="H6781" i="7"/>
  <c r="H6782" i="7"/>
  <c r="H6783" i="7"/>
  <c r="H6784" i="7"/>
  <c r="H6785" i="7"/>
  <c r="H6786" i="7"/>
  <c r="H6787" i="7"/>
  <c r="H6788" i="7"/>
  <c r="H6789" i="7"/>
  <c r="H6790" i="7"/>
  <c r="H6791" i="7"/>
  <c r="H6792" i="7"/>
  <c r="H6793" i="7"/>
  <c r="H6794" i="7"/>
  <c r="H6795" i="7"/>
  <c r="H6796" i="7"/>
  <c r="H6797" i="7"/>
  <c r="H6798" i="7"/>
  <c r="H6799" i="7"/>
  <c r="H6800" i="7"/>
  <c r="H6801" i="7"/>
  <c r="H6802" i="7"/>
  <c r="H6803" i="7"/>
  <c r="H6804" i="7"/>
  <c r="H6805" i="7"/>
  <c r="H6806" i="7"/>
  <c r="H6807" i="7"/>
  <c r="H6808" i="7"/>
  <c r="H6809" i="7"/>
  <c r="H6810" i="7"/>
  <c r="H6811" i="7"/>
  <c r="H6812" i="7"/>
  <c r="H6813" i="7"/>
  <c r="H6814" i="7"/>
  <c r="H6815" i="7"/>
  <c r="H6816" i="7"/>
  <c r="H6817" i="7"/>
  <c r="H6818" i="7"/>
  <c r="H6819" i="7"/>
  <c r="H6820" i="7"/>
  <c r="H6821" i="7"/>
  <c r="H6822" i="7"/>
  <c r="H6823" i="7"/>
  <c r="H6824" i="7"/>
  <c r="H6825" i="7"/>
  <c r="H6826" i="7"/>
  <c r="H6827" i="7"/>
  <c r="H6828" i="7"/>
  <c r="H6829" i="7"/>
  <c r="H6830" i="7"/>
  <c r="H6831" i="7"/>
  <c r="H6832" i="7"/>
  <c r="H6833" i="7"/>
  <c r="H6834" i="7"/>
  <c r="U66" i="1" s="1"/>
  <c r="H6835" i="7"/>
  <c r="H6836" i="7"/>
  <c r="H6837" i="7"/>
  <c r="H6838" i="7"/>
  <c r="H6839" i="7"/>
  <c r="H6840" i="7"/>
  <c r="H6841" i="7"/>
  <c r="H6842" i="7"/>
  <c r="H6843" i="7"/>
  <c r="H6844" i="7"/>
  <c r="H6845" i="7"/>
  <c r="H6846" i="7"/>
  <c r="H6847" i="7"/>
  <c r="H6848" i="7"/>
  <c r="H6849" i="7"/>
  <c r="H6850" i="7"/>
  <c r="H6851" i="7"/>
  <c r="H6852" i="7"/>
  <c r="H6853" i="7"/>
  <c r="H6854" i="7"/>
  <c r="H6855" i="7"/>
  <c r="H6856" i="7"/>
  <c r="H6857" i="7"/>
  <c r="H6858" i="7"/>
  <c r="H6859" i="7"/>
  <c r="H6860" i="7"/>
  <c r="H6861" i="7"/>
  <c r="H6862" i="7"/>
  <c r="H6863" i="7"/>
  <c r="H6864" i="7"/>
  <c r="H6865" i="7"/>
  <c r="H6866" i="7"/>
  <c r="H6867" i="7"/>
  <c r="H6868" i="7"/>
  <c r="H6869" i="7"/>
  <c r="H6870" i="7"/>
  <c r="H6871" i="7"/>
  <c r="H6872" i="7"/>
  <c r="H6873" i="7"/>
  <c r="H6874" i="7"/>
  <c r="H6875" i="7"/>
  <c r="H6876" i="7"/>
  <c r="H6877" i="7"/>
  <c r="H6878" i="7"/>
  <c r="H6879" i="7"/>
  <c r="H6880" i="7"/>
  <c r="H6881" i="7"/>
  <c r="H6882" i="7"/>
  <c r="H6883" i="7"/>
  <c r="H6884" i="7"/>
  <c r="H6885" i="7"/>
  <c r="H6886" i="7"/>
  <c r="H6887" i="7"/>
  <c r="H6888" i="7"/>
  <c r="H6889" i="7"/>
  <c r="H6890" i="7"/>
  <c r="H6891" i="7"/>
  <c r="H6892" i="7"/>
  <c r="H6893" i="7"/>
  <c r="H6894" i="7"/>
  <c r="H6895" i="7"/>
  <c r="H6896" i="7"/>
  <c r="H6897" i="7"/>
  <c r="H6898" i="7"/>
  <c r="H6899" i="7"/>
  <c r="H6900" i="7"/>
  <c r="H6901" i="7"/>
  <c r="H6902" i="7"/>
  <c r="H6903" i="7"/>
  <c r="H6904" i="7"/>
  <c r="H6905" i="7"/>
  <c r="H6906" i="7"/>
  <c r="H6907" i="7"/>
  <c r="H6908" i="7"/>
  <c r="H6909" i="7"/>
  <c r="H6910" i="7"/>
  <c r="H6911" i="7"/>
  <c r="H6912" i="7"/>
  <c r="H6913" i="7"/>
  <c r="H6914" i="7"/>
  <c r="H6915" i="7"/>
  <c r="H6916" i="7"/>
  <c r="H6917" i="7"/>
  <c r="H6918" i="7"/>
  <c r="H6919" i="7"/>
  <c r="H6920" i="7"/>
  <c r="H6921" i="7"/>
  <c r="H6922" i="7"/>
  <c r="H6923" i="7"/>
  <c r="H6924" i="7"/>
  <c r="H6925" i="7"/>
  <c r="H6926" i="7"/>
  <c r="H6927" i="7"/>
  <c r="H6928" i="7"/>
  <c r="H6929" i="7"/>
  <c r="H6930" i="7"/>
  <c r="H6931" i="7"/>
  <c r="H6932" i="7"/>
  <c r="H6933" i="7"/>
  <c r="H6934" i="7"/>
  <c r="H6935" i="7"/>
  <c r="H6936" i="7"/>
  <c r="H6937" i="7"/>
  <c r="H6938" i="7"/>
  <c r="H6939" i="7"/>
  <c r="H6940" i="7"/>
  <c r="H6941" i="7"/>
  <c r="H6942" i="7"/>
  <c r="H6943" i="7"/>
  <c r="H6944" i="7"/>
  <c r="H6945" i="7"/>
  <c r="H6946" i="7"/>
  <c r="H6947" i="7"/>
  <c r="H6948" i="7"/>
  <c r="H6949" i="7"/>
  <c r="H6950" i="7"/>
  <c r="H6951" i="7"/>
  <c r="H6952" i="7"/>
  <c r="H6953" i="7"/>
  <c r="H6954" i="7"/>
  <c r="H6955" i="7"/>
  <c r="H6956" i="7"/>
  <c r="H6957" i="7"/>
  <c r="H6958" i="7"/>
  <c r="H6959" i="7"/>
  <c r="H6960" i="7"/>
  <c r="H6961" i="7"/>
  <c r="H6962" i="7"/>
  <c r="H6963" i="7"/>
  <c r="H6964" i="7"/>
  <c r="H6965" i="7"/>
  <c r="H6966" i="7"/>
  <c r="H6967" i="7"/>
  <c r="H6968" i="7"/>
  <c r="H6969" i="7"/>
  <c r="H6970" i="7"/>
  <c r="H6971" i="7"/>
  <c r="H6972" i="7"/>
  <c r="H6973" i="7"/>
  <c r="H6974" i="7"/>
  <c r="H6975" i="7"/>
  <c r="H6976" i="7"/>
  <c r="H6977" i="7"/>
  <c r="H6978" i="7"/>
  <c r="H6979" i="7"/>
  <c r="H6980" i="7"/>
  <c r="H6981" i="7"/>
  <c r="H6982" i="7"/>
  <c r="H6983" i="7"/>
  <c r="H6984" i="7"/>
  <c r="H6985" i="7"/>
  <c r="H6986" i="7"/>
  <c r="H6987" i="7"/>
  <c r="H6988" i="7"/>
  <c r="H6989" i="7"/>
  <c r="H6990" i="7"/>
  <c r="H6991" i="7"/>
  <c r="H6992" i="7"/>
  <c r="U65" i="1" s="1"/>
  <c r="H6993" i="7"/>
  <c r="H6994" i="7"/>
  <c r="H6995" i="7"/>
  <c r="H6996" i="7"/>
  <c r="H6997" i="7"/>
  <c r="H6998" i="7"/>
  <c r="H6999" i="7"/>
  <c r="H7000" i="7"/>
  <c r="H7001" i="7"/>
  <c r="H7002" i="7"/>
  <c r="H7003" i="7"/>
  <c r="H7004" i="7"/>
  <c r="H7005" i="7"/>
  <c r="H7006" i="7"/>
  <c r="H7007" i="7"/>
  <c r="H7008" i="7"/>
  <c r="H7009" i="7"/>
  <c r="H7010" i="7"/>
  <c r="H7011" i="7"/>
  <c r="H7012" i="7"/>
  <c r="H7013" i="7"/>
  <c r="H7014" i="7"/>
  <c r="H7015" i="7"/>
  <c r="H7016" i="7"/>
  <c r="H7017" i="7"/>
  <c r="H7018" i="7"/>
  <c r="H7019" i="7"/>
  <c r="H7020" i="7"/>
  <c r="H7021" i="7"/>
  <c r="H7022" i="7"/>
  <c r="H7023" i="7"/>
  <c r="H7024" i="7"/>
  <c r="H7025" i="7"/>
  <c r="H7026" i="7"/>
  <c r="H7027" i="7"/>
  <c r="H7028" i="7"/>
  <c r="H7029" i="7"/>
  <c r="H7030" i="7"/>
  <c r="H7031" i="7"/>
  <c r="H7032" i="7"/>
  <c r="H7033" i="7"/>
  <c r="H7034" i="7"/>
  <c r="H7035" i="7"/>
  <c r="H7036" i="7"/>
  <c r="H7037" i="7"/>
  <c r="H7038" i="7"/>
  <c r="H7039" i="7"/>
  <c r="H7040" i="7"/>
  <c r="H7041" i="7"/>
  <c r="H7042" i="7"/>
  <c r="H7043" i="7"/>
  <c r="H7044" i="7"/>
  <c r="H7045" i="7"/>
  <c r="H7046" i="7"/>
  <c r="H7047" i="7"/>
  <c r="H7048" i="7"/>
  <c r="H7049" i="7"/>
  <c r="H7050" i="7"/>
  <c r="H7051" i="7"/>
  <c r="H7052" i="7"/>
  <c r="H7053" i="7"/>
  <c r="H7054" i="7"/>
  <c r="H7055" i="7"/>
  <c r="H7056" i="7"/>
  <c r="H7057" i="7"/>
  <c r="H7058" i="7"/>
  <c r="H7059" i="7"/>
  <c r="H7060" i="7"/>
  <c r="H7061" i="7"/>
  <c r="H7062" i="7"/>
  <c r="H7063" i="7"/>
  <c r="H7064" i="7"/>
  <c r="H7065" i="7"/>
  <c r="H7066" i="7"/>
  <c r="H7067" i="7"/>
  <c r="H7068" i="7"/>
  <c r="H7069" i="7"/>
  <c r="H7070" i="7"/>
  <c r="H7071" i="7"/>
  <c r="H7072" i="7"/>
  <c r="H7073" i="7"/>
  <c r="H7074" i="7"/>
  <c r="H7075" i="7"/>
  <c r="H7076" i="7"/>
  <c r="H7077" i="7"/>
  <c r="H7078" i="7"/>
  <c r="H7079" i="7"/>
  <c r="H7080" i="7"/>
  <c r="H7081" i="7"/>
  <c r="H7082" i="7"/>
  <c r="H7083" i="7"/>
  <c r="H7084" i="7"/>
  <c r="U157" i="1" s="1"/>
  <c r="H7085" i="7"/>
  <c r="H7086" i="7"/>
  <c r="H7087" i="7"/>
  <c r="H7088" i="7"/>
  <c r="H7089" i="7"/>
  <c r="H7090" i="7"/>
  <c r="H7091" i="7"/>
  <c r="H7092" i="7"/>
  <c r="H7093" i="7"/>
  <c r="H7094" i="7"/>
  <c r="H7095" i="7"/>
  <c r="H7096" i="7"/>
  <c r="H7097" i="7"/>
  <c r="H7098" i="7"/>
  <c r="H7099" i="7"/>
  <c r="H7100" i="7"/>
  <c r="H7101" i="7"/>
  <c r="H7102" i="7"/>
  <c r="H7103" i="7"/>
  <c r="H7104" i="7"/>
  <c r="H7105" i="7"/>
  <c r="H7106" i="7"/>
  <c r="H7107" i="7"/>
  <c r="H7108" i="7"/>
  <c r="H7109" i="7"/>
  <c r="H7110" i="7"/>
  <c r="H7111" i="7"/>
  <c r="H7112" i="7"/>
  <c r="H7113" i="7"/>
  <c r="H7114" i="7"/>
  <c r="H7115" i="7"/>
  <c r="H7116" i="7"/>
  <c r="H7117" i="7"/>
  <c r="H7118" i="7"/>
  <c r="H7119" i="7"/>
  <c r="H7120" i="7"/>
  <c r="U82" i="1" s="1"/>
  <c r="H7121" i="7"/>
  <c r="H7122" i="7"/>
  <c r="H7123" i="7"/>
  <c r="H7124" i="7"/>
  <c r="H7125" i="7"/>
  <c r="H7126" i="7"/>
  <c r="H7127" i="7"/>
  <c r="H7128" i="7"/>
  <c r="H7129" i="7"/>
  <c r="H7130" i="7"/>
  <c r="H7131" i="7"/>
  <c r="H7132" i="7"/>
  <c r="H7133" i="7"/>
  <c r="H7134" i="7"/>
  <c r="H7135" i="7"/>
  <c r="H7136" i="7"/>
  <c r="H7137" i="7"/>
  <c r="H7138" i="7"/>
  <c r="H7139" i="7"/>
  <c r="H7140" i="7"/>
  <c r="H7141" i="7"/>
  <c r="H7142" i="7"/>
  <c r="H7143" i="7"/>
  <c r="H7144" i="7"/>
  <c r="H7145" i="7"/>
  <c r="H7146" i="7"/>
  <c r="H7147" i="7"/>
  <c r="H7148" i="7"/>
  <c r="H7149" i="7"/>
  <c r="H7150" i="7"/>
  <c r="H7151" i="7"/>
  <c r="H7152" i="7"/>
  <c r="H7153" i="7"/>
  <c r="H7154" i="7"/>
  <c r="H7155" i="7"/>
  <c r="H7156" i="7"/>
  <c r="H7157" i="7"/>
  <c r="H7158" i="7"/>
  <c r="H7159" i="7"/>
  <c r="H7160" i="7"/>
  <c r="H7161" i="7"/>
  <c r="H7162" i="7"/>
  <c r="H7163" i="7"/>
  <c r="H7164" i="7"/>
  <c r="H7165" i="7"/>
  <c r="H7166" i="7"/>
  <c r="H7167" i="7"/>
  <c r="H7168" i="7"/>
  <c r="H7169" i="7"/>
  <c r="H7170" i="7"/>
  <c r="H7171" i="7"/>
  <c r="H7172" i="7"/>
  <c r="H7173" i="7"/>
  <c r="H7174" i="7"/>
  <c r="H7175" i="7"/>
  <c r="H7176" i="7"/>
  <c r="H7177" i="7"/>
  <c r="H7178" i="7"/>
  <c r="H7179" i="7"/>
  <c r="H7180" i="7"/>
  <c r="H7181" i="7"/>
  <c r="H7182" i="7"/>
  <c r="H7183" i="7"/>
  <c r="H7184" i="7"/>
  <c r="H7185" i="7"/>
  <c r="H7186" i="7"/>
  <c r="H7187" i="7"/>
  <c r="H7188" i="7"/>
  <c r="H7189" i="7"/>
  <c r="H7190" i="7"/>
  <c r="H7191" i="7"/>
  <c r="H7192" i="7"/>
  <c r="H7193" i="7"/>
  <c r="H7194" i="7"/>
  <c r="H7195" i="7"/>
  <c r="H7196" i="7"/>
  <c r="H7197" i="7"/>
  <c r="H7198" i="7"/>
  <c r="H7199" i="7"/>
  <c r="H7200" i="7"/>
  <c r="H7201" i="7"/>
  <c r="H7202" i="7"/>
  <c r="H7203" i="7"/>
  <c r="H7204" i="7"/>
  <c r="H7205" i="7"/>
  <c r="H7206" i="7"/>
  <c r="H7207" i="7"/>
  <c r="H7208" i="7"/>
  <c r="H7209" i="7"/>
  <c r="H7210" i="7"/>
  <c r="H7211" i="7"/>
  <c r="H7212" i="7"/>
  <c r="H7213" i="7"/>
  <c r="H7214" i="7"/>
  <c r="H7215" i="7"/>
  <c r="H7216" i="7"/>
  <c r="H7217" i="7"/>
  <c r="H7218" i="7"/>
  <c r="H7219" i="7"/>
  <c r="H7220" i="7"/>
  <c r="H7221" i="7"/>
  <c r="H7222" i="7"/>
  <c r="H7223" i="7"/>
  <c r="H7224" i="7"/>
  <c r="H7225" i="7"/>
  <c r="H7226" i="7"/>
  <c r="H7227" i="7"/>
  <c r="H7228" i="7"/>
  <c r="H7229" i="7"/>
  <c r="H7230" i="7"/>
  <c r="H7231" i="7"/>
  <c r="H7232" i="7"/>
  <c r="H7233" i="7"/>
  <c r="H7234" i="7"/>
  <c r="H7235" i="7"/>
  <c r="H7236" i="7"/>
  <c r="H7237" i="7"/>
  <c r="H7238" i="7"/>
  <c r="H7239" i="7"/>
  <c r="H7240" i="7"/>
  <c r="H7241" i="7"/>
  <c r="H7242" i="7"/>
  <c r="H7243" i="7"/>
  <c r="H7244" i="7"/>
  <c r="H7245" i="7"/>
  <c r="H7246" i="7"/>
  <c r="H7247" i="7"/>
  <c r="H7248" i="7"/>
  <c r="H7249" i="7"/>
  <c r="H7250" i="7"/>
  <c r="H7251" i="7"/>
  <c r="H7252" i="7"/>
  <c r="H7253" i="7"/>
  <c r="H7254" i="7"/>
  <c r="H7255" i="7"/>
  <c r="H7256" i="7"/>
  <c r="H7257" i="7"/>
  <c r="H7258" i="7"/>
  <c r="H7259" i="7"/>
  <c r="H7260" i="7"/>
  <c r="H7261" i="7"/>
  <c r="H7262" i="7"/>
  <c r="H7263" i="7"/>
  <c r="H7264" i="7"/>
  <c r="H7265" i="7"/>
  <c r="H7266" i="7"/>
  <c r="H7267" i="7"/>
  <c r="H7268" i="7"/>
  <c r="H7269" i="7"/>
  <c r="H7270" i="7"/>
  <c r="H7271" i="7"/>
  <c r="H7272" i="7"/>
  <c r="H7273" i="7"/>
  <c r="H7274" i="7"/>
  <c r="H7275" i="7"/>
  <c r="H7276" i="7"/>
  <c r="H7277" i="7"/>
  <c r="H7278" i="7"/>
  <c r="H7279" i="7"/>
  <c r="H7280" i="7"/>
  <c r="H7281" i="7"/>
  <c r="H7282" i="7"/>
  <c r="H7283" i="7"/>
  <c r="H7284" i="7"/>
  <c r="H7285" i="7"/>
  <c r="H7286" i="7"/>
  <c r="H7287" i="7"/>
  <c r="H7288" i="7"/>
  <c r="H7289" i="7"/>
  <c r="H7290" i="7"/>
  <c r="H7291" i="7"/>
  <c r="H7292" i="7"/>
  <c r="H7293" i="7"/>
  <c r="H7294" i="7"/>
  <c r="H7295" i="7"/>
  <c r="H7296" i="7"/>
  <c r="H7297" i="7"/>
  <c r="H7298" i="7"/>
  <c r="H7299" i="7"/>
  <c r="H7300" i="7"/>
  <c r="H7301" i="7"/>
  <c r="H7302" i="7"/>
  <c r="H7303" i="7"/>
  <c r="H7304" i="7"/>
  <c r="H7305" i="7"/>
  <c r="H7306" i="7"/>
  <c r="H7307" i="7"/>
  <c r="H7308" i="7"/>
  <c r="H7309" i="7"/>
  <c r="H7310" i="7"/>
  <c r="H7311" i="7"/>
  <c r="H7312" i="7"/>
  <c r="H7313" i="7"/>
  <c r="H7314" i="7"/>
  <c r="H7315" i="7"/>
  <c r="H7316" i="7"/>
  <c r="H7317" i="7"/>
  <c r="H7318" i="7"/>
  <c r="H7319" i="7"/>
  <c r="H7320" i="7"/>
  <c r="H7321" i="7"/>
  <c r="H7322" i="7"/>
  <c r="H7323" i="7"/>
  <c r="H7324" i="7"/>
  <c r="H7325" i="7"/>
  <c r="H7326" i="7"/>
  <c r="H7327" i="7"/>
  <c r="H7328" i="7"/>
  <c r="H7329" i="7"/>
  <c r="H7330" i="7"/>
  <c r="H7331" i="7"/>
  <c r="H7332" i="7"/>
  <c r="H7333" i="7"/>
  <c r="H7334" i="7"/>
  <c r="H7335" i="7"/>
  <c r="H7336" i="7"/>
  <c r="H7337" i="7"/>
  <c r="H7338" i="7"/>
  <c r="H7339" i="7"/>
  <c r="H7340" i="7"/>
  <c r="H7341" i="7"/>
  <c r="H7342" i="7"/>
  <c r="H7343" i="7"/>
  <c r="H7344" i="7"/>
  <c r="H7345" i="7"/>
  <c r="H7346" i="7"/>
  <c r="H7347" i="7"/>
  <c r="H7348" i="7"/>
  <c r="H7349" i="7"/>
  <c r="H7350" i="7"/>
  <c r="H7351" i="7"/>
  <c r="H7352" i="7"/>
  <c r="H7353" i="7"/>
  <c r="H7354" i="7"/>
  <c r="H7355" i="7"/>
  <c r="H7356" i="7"/>
  <c r="H7357" i="7"/>
  <c r="H7358" i="7"/>
  <c r="H7359" i="7"/>
  <c r="H7360" i="7"/>
  <c r="H7361" i="7"/>
  <c r="H7362" i="7"/>
  <c r="H7363" i="7"/>
  <c r="H7364" i="7"/>
  <c r="H7365" i="7"/>
  <c r="H7366" i="7"/>
  <c r="H7367" i="7"/>
  <c r="H7368" i="7"/>
  <c r="H7369" i="7"/>
  <c r="H7370" i="7"/>
  <c r="H7371" i="7"/>
  <c r="H7372" i="7"/>
  <c r="H7373" i="7"/>
  <c r="H7374" i="7"/>
  <c r="H7375" i="7"/>
  <c r="H7376" i="7"/>
  <c r="H7377" i="7"/>
  <c r="H7378" i="7"/>
  <c r="H7379" i="7"/>
  <c r="H7380" i="7"/>
  <c r="H7381" i="7"/>
  <c r="H7382" i="7"/>
  <c r="H7383" i="7"/>
  <c r="H7384" i="7"/>
  <c r="H7385" i="7"/>
  <c r="H7386" i="7"/>
  <c r="H7387" i="7"/>
  <c r="H7388" i="7"/>
  <c r="H7389" i="7"/>
  <c r="H7390" i="7"/>
  <c r="H7391" i="7"/>
  <c r="H7392" i="7"/>
  <c r="H7393" i="7"/>
  <c r="H7394" i="7"/>
  <c r="H7395" i="7"/>
  <c r="U18" i="1" s="1"/>
  <c r="H7396" i="7"/>
  <c r="H7397" i="7"/>
  <c r="H7398" i="7"/>
  <c r="H7399" i="7"/>
  <c r="H7400" i="7"/>
  <c r="H7401" i="7"/>
  <c r="H7402" i="7"/>
  <c r="H7403" i="7"/>
  <c r="H7404" i="7"/>
  <c r="H7405" i="7"/>
  <c r="H7406" i="7"/>
  <c r="H7407" i="7"/>
  <c r="H7408" i="7"/>
  <c r="H7409" i="7"/>
  <c r="H7410" i="7"/>
  <c r="H7411" i="7"/>
  <c r="H7412" i="7"/>
  <c r="H7413" i="7"/>
  <c r="H7414" i="7"/>
  <c r="H7415" i="7"/>
  <c r="H7416" i="7"/>
  <c r="H7417" i="7"/>
  <c r="H7418" i="7"/>
  <c r="H7419" i="7"/>
  <c r="H7420" i="7"/>
  <c r="H7421" i="7"/>
  <c r="H7422" i="7"/>
  <c r="H7423" i="7"/>
  <c r="H7424" i="7"/>
  <c r="H7425" i="7"/>
  <c r="H7426" i="7"/>
  <c r="H7427" i="7"/>
  <c r="H7428" i="7"/>
  <c r="H7429" i="7"/>
  <c r="H7430" i="7"/>
  <c r="H7431" i="7"/>
  <c r="H7432" i="7"/>
  <c r="H7433" i="7"/>
  <c r="H7434" i="7"/>
  <c r="H7435" i="7"/>
  <c r="H7436" i="7"/>
  <c r="H7437" i="7"/>
  <c r="H7438" i="7"/>
  <c r="H7439" i="7"/>
  <c r="H7440" i="7"/>
  <c r="H7441" i="7"/>
  <c r="H7442" i="7"/>
  <c r="H7443" i="7"/>
  <c r="H7444" i="7"/>
  <c r="H7445" i="7"/>
  <c r="H7446" i="7"/>
  <c r="H7447" i="7"/>
  <c r="H7448" i="7"/>
  <c r="H7449" i="7"/>
  <c r="H7450" i="7"/>
  <c r="H7451" i="7"/>
  <c r="H7452" i="7"/>
  <c r="H7453" i="7"/>
  <c r="H7454" i="7"/>
  <c r="H7455" i="7"/>
  <c r="H7456" i="7"/>
  <c r="H7457" i="7"/>
  <c r="H7458" i="7"/>
  <c r="H7459" i="7"/>
  <c r="H7460" i="7"/>
  <c r="H7461" i="7"/>
  <c r="H7462" i="7"/>
  <c r="H7463" i="7"/>
  <c r="H7464" i="7"/>
  <c r="H7465" i="7"/>
  <c r="H7466" i="7"/>
  <c r="H7467" i="7"/>
  <c r="H7468" i="7"/>
  <c r="H7469" i="7"/>
  <c r="H7470" i="7"/>
  <c r="H7471" i="7"/>
  <c r="H7472" i="7"/>
  <c r="H7473" i="7"/>
  <c r="H7474" i="7"/>
  <c r="H7475" i="7"/>
  <c r="H7476" i="7"/>
  <c r="H7477" i="7"/>
  <c r="H7478" i="7"/>
  <c r="H7479" i="7"/>
  <c r="H7480" i="7"/>
  <c r="H7481" i="7"/>
  <c r="H7482" i="7"/>
  <c r="H7483" i="7"/>
  <c r="H7484" i="7"/>
  <c r="H7485" i="7"/>
  <c r="H7486" i="7"/>
  <c r="H7487" i="7"/>
  <c r="H7488" i="7"/>
  <c r="H7489" i="7"/>
  <c r="H7490" i="7"/>
  <c r="H7491" i="7"/>
  <c r="H7492" i="7"/>
  <c r="H7493" i="7"/>
  <c r="H7494" i="7"/>
  <c r="H7495" i="7"/>
  <c r="H7496" i="7"/>
  <c r="H7497" i="7"/>
  <c r="H7498" i="7"/>
  <c r="H7499" i="7"/>
  <c r="H7500" i="7"/>
  <c r="H7501" i="7"/>
  <c r="H7502" i="7"/>
  <c r="H7503" i="7"/>
  <c r="H7504" i="7"/>
  <c r="H7505" i="7"/>
  <c r="H7506" i="7"/>
  <c r="H7507" i="7"/>
  <c r="H7508" i="7"/>
  <c r="H7509" i="7"/>
  <c r="H7510" i="7"/>
  <c r="H7511" i="7"/>
  <c r="H7512" i="7"/>
  <c r="H7513" i="7"/>
  <c r="H7514" i="7"/>
  <c r="H7515" i="7"/>
  <c r="U55" i="1" s="1"/>
  <c r="H7516" i="7"/>
  <c r="H7517" i="7"/>
  <c r="H7518" i="7"/>
  <c r="H7519" i="7"/>
  <c r="H7520" i="7"/>
  <c r="H7521" i="7"/>
  <c r="H7522" i="7"/>
  <c r="H7523" i="7"/>
  <c r="H7524" i="7"/>
  <c r="H7525" i="7"/>
  <c r="H7526" i="7"/>
  <c r="H7527" i="7"/>
  <c r="H7528" i="7"/>
  <c r="H7529" i="7"/>
  <c r="H7530" i="7"/>
  <c r="H7531" i="7"/>
  <c r="H7532" i="7"/>
  <c r="H7533" i="7"/>
  <c r="H7534" i="7"/>
  <c r="H7535" i="7"/>
  <c r="H7536" i="7"/>
  <c r="H7537" i="7"/>
  <c r="H7538" i="7"/>
  <c r="H7539" i="7"/>
  <c r="H7540" i="7"/>
  <c r="H7541" i="7"/>
  <c r="H7542" i="7"/>
  <c r="H7543" i="7"/>
  <c r="H7544" i="7"/>
  <c r="H7545" i="7"/>
  <c r="H7546" i="7"/>
  <c r="H7547" i="7"/>
  <c r="H7548" i="7"/>
  <c r="H7549" i="7"/>
  <c r="H7550" i="7"/>
  <c r="H7551" i="7"/>
  <c r="H7552" i="7"/>
  <c r="H7553" i="7"/>
  <c r="H7554" i="7"/>
  <c r="H7555" i="7"/>
  <c r="H7556" i="7"/>
  <c r="H7557" i="7"/>
  <c r="H7558" i="7"/>
  <c r="H7559" i="7"/>
  <c r="H7560" i="7"/>
  <c r="H7561" i="7"/>
  <c r="H7562" i="7"/>
  <c r="H7563" i="7"/>
  <c r="H7564" i="7"/>
  <c r="H7565" i="7"/>
  <c r="H7566" i="7"/>
  <c r="H7567" i="7"/>
  <c r="H7568" i="7"/>
  <c r="H7569" i="7"/>
  <c r="H7570" i="7"/>
  <c r="H7571" i="7"/>
  <c r="H7572" i="7"/>
  <c r="H7573" i="7"/>
  <c r="H7574" i="7"/>
  <c r="H7575" i="7"/>
  <c r="H7576" i="7"/>
  <c r="H7577" i="7"/>
  <c r="H7578" i="7"/>
  <c r="H7579" i="7"/>
  <c r="H7580" i="7"/>
  <c r="H7581" i="7"/>
  <c r="H7582" i="7"/>
  <c r="H7583" i="7"/>
  <c r="H7584" i="7"/>
  <c r="H7585" i="7"/>
  <c r="H7586" i="7"/>
  <c r="H7587" i="7"/>
  <c r="H7588" i="7"/>
  <c r="H7589" i="7"/>
  <c r="H7590" i="7"/>
  <c r="H7591" i="7"/>
  <c r="H7592" i="7"/>
  <c r="H7593" i="7"/>
  <c r="H7594" i="7"/>
  <c r="H7595" i="7"/>
  <c r="H7596" i="7"/>
  <c r="H7597" i="7"/>
  <c r="H7598" i="7"/>
  <c r="H7599" i="7"/>
  <c r="H7600" i="7"/>
  <c r="H7601" i="7"/>
  <c r="H7602" i="7"/>
  <c r="H7603" i="7"/>
  <c r="H7604" i="7"/>
  <c r="H7605" i="7"/>
  <c r="H7606" i="7"/>
  <c r="H7607" i="7"/>
  <c r="H7608" i="7"/>
  <c r="H7609" i="7"/>
  <c r="H7610" i="7"/>
  <c r="H7611" i="7"/>
  <c r="H7612" i="7"/>
  <c r="H7613" i="7"/>
  <c r="H7614" i="7"/>
  <c r="H7615" i="7"/>
  <c r="H7616" i="7"/>
  <c r="H7617" i="7"/>
  <c r="H7618" i="7"/>
  <c r="H7619" i="7"/>
  <c r="H7620" i="7"/>
  <c r="H7621" i="7"/>
  <c r="H7622" i="7"/>
  <c r="H7623" i="7"/>
  <c r="H7624" i="7"/>
  <c r="H7625" i="7"/>
  <c r="H7626" i="7"/>
  <c r="H7627" i="7"/>
  <c r="H7628" i="7"/>
  <c r="H7629" i="7"/>
  <c r="H7630" i="7"/>
  <c r="H7631" i="7"/>
  <c r="H7632" i="7"/>
  <c r="H7633" i="7"/>
  <c r="H7634" i="7"/>
  <c r="H7635" i="7"/>
  <c r="H7636" i="7"/>
  <c r="H7637" i="7"/>
  <c r="H7638" i="7"/>
  <c r="H7639" i="7"/>
  <c r="H7640" i="7"/>
  <c r="H7641" i="7"/>
  <c r="H7642" i="7"/>
  <c r="H7643" i="7"/>
  <c r="H7644" i="7"/>
  <c r="H7645" i="7"/>
  <c r="H7646" i="7"/>
  <c r="H7647" i="7"/>
  <c r="H7648" i="7"/>
  <c r="H7649" i="7"/>
  <c r="H7650" i="7"/>
  <c r="H7651" i="7"/>
  <c r="H7652" i="7"/>
  <c r="H7653" i="7"/>
  <c r="H7654" i="7"/>
  <c r="H7655" i="7"/>
  <c r="H7656" i="7"/>
  <c r="U72" i="1" s="1"/>
  <c r="H7657" i="7"/>
  <c r="H7658" i="7"/>
  <c r="H7659" i="7"/>
  <c r="H7660" i="7"/>
  <c r="H7661" i="7"/>
  <c r="H7662" i="7"/>
  <c r="H7663" i="7"/>
  <c r="H7664" i="7"/>
  <c r="U3" i="1" s="1"/>
  <c r="H7665" i="7"/>
  <c r="H7666" i="7"/>
  <c r="H7667" i="7"/>
  <c r="H7668" i="7"/>
  <c r="H7669" i="7"/>
  <c r="H7670" i="7"/>
  <c r="H7671" i="7"/>
  <c r="H7672" i="7"/>
  <c r="H7673" i="7"/>
  <c r="H7674" i="7"/>
  <c r="H7675" i="7"/>
  <c r="H7676" i="7"/>
  <c r="H7677" i="7"/>
  <c r="H7678" i="7"/>
  <c r="H7679" i="7"/>
  <c r="H7680" i="7"/>
  <c r="H7681" i="7"/>
  <c r="H7682" i="7"/>
  <c r="H7683" i="7"/>
  <c r="H7684" i="7"/>
  <c r="H7685" i="7"/>
  <c r="H7686" i="7"/>
  <c r="H7687" i="7"/>
  <c r="H7688" i="7"/>
  <c r="H7689" i="7"/>
  <c r="H7690" i="7"/>
  <c r="H7691" i="7"/>
  <c r="H7692" i="7"/>
  <c r="H7693" i="7"/>
  <c r="H7694" i="7"/>
  <c r="H7695" i="7"/>
  <c r="H7696" i="7"/>
  <c r="H7697" i="7"/>
  <c r="H7698" i="7"/>
  <c r="H7699" i="7"/>
  <c r="H7700" i="7"/>
  <c r="H7701" i="7"/>
  <c r="H7702" i="7"/>
  <c r="H7703" i="7"/>
  <c r="H7704" i="7"/>
  <c r="H7705" i="7"/>
  <c r="H7706" i="7"/>
  <c r="H7707" i="7"/>
  <c r="H7708" i="7"/>
  <c r="H7709" i="7"/>
  <c r="H7710" i="7"/>
  <c r="H7711" i="7"/>
  <c r="H7712" i="7"/>
  <c r="H7713" i="7"/>
  <c r="H7714" i="7"/>
  <c r="H7715" i="7"/>
  <c r="H7716" i="7"/>
  <c r="H7717" i="7"/>
  <c r="H7718" i="7"/>
  <c r="H7719" i="7"/>
  <c r="H7720" i="7"/>
  <c r="H7721" i="7"/>
  <c r="H7722" i="7"/>
  <c r="H7723" i="7"/>
  <c r="H7724" i="7"/>
  <c r="H7725" i="7"/>
  <c r="H7726" i="7"/>
  <c r="H7727" i="7"/>
  <c r="H7728" i="7"/>
  <c r="H7729" i="7"/>
  <c r="H7730" i="7"/>
  <c r="H7731" i="7"/>
  <c r="H7732" i="7"/>
  <c r="H7733" i="7"/>
  <c r="H7734" i="7"/>
  <c r="H7735" i="7"/>
  <c r="H7736" i="7"/>
  <c r="H7737" i="7"/>
  <c r="H7738" i="7"/>
  <c r="H7739" i="7"/>
  <c r="H7740" i="7"/>
  <c r="U8" i="1" s="1"/>
  <c r="H7741" i="7"/>
  <c r="H7742" i="7"/>
  <c r="H7743" i="7"/>
  <c r="H7744" i="7"/>
  <c r="H7745" i="7"/>
  <c r="H7746" i="7"/>
  <c r="H7747" i="7"/>
  <c r="H7748" i="7"/>
  <c r="H7749" i="7"/>
  <c r="H7750" i="7"/>
  <c r="H7751" i="7"/>
  <c r="H7752" i="7"/>
  <c r="H7753" i="7"/>
  <c r="H7754" i="7"/>
  <c r="H7755" i="7"/>
  <c r="H7756" i="7"/>
  <c r="H7757" i="7"/>
  <c r="H7758" i="7"/>
  <c r="H7759" i="7"/>
  <c r="H7760" i="7"/>
  <c r="H7761" i="7"/>
  <c r="H7762" i="7"/>
  <c r="H7763" i="7"/>
  <c r="H7764" i="7"/>
  <c r="H7765" i="7"/>
  <c r="H7766" i="7"/>
  <c r="H7767" i="7"/>
  <c r="H7768" i="7"/>
  <c r="H7769" i="7"/>
  <c r="H7770" i="7"/>
  <c r="H7771" i="7"/>
  <c r="H7772" i="7"/>
  <c r="H7773" i="7"/>
  <c r="H7774" i="7"/>
  <c r="H7775" i="7"/>
  <c r="H7776" i="7"/>
  <c r="H7777" i="7"/>
  <c r="H7778" i="7"/>
  <c r="H7779" i="7"/>
  <c r="H7780" i="7"/>
  <c r="H7781" i="7"/>
  <c r="H7782" i="7"/>
  <c r="H7783" i="7"/>
  <c r="H7784" i="7"/>
  <c r="H7785" i="7"/>
  <c r="H7786" i="7"/>
  <c r="H7787" i="7"/>
  <c r="H7788" i="7"/>
  <c r="H7789" i="7"/>
  <c r="H7790" i="7"/>
  <c r="H7791" i="7"/>
  <c r="H7792" i="7"/>
  <c r="H7793" i="7"/>
  <c r="H7794" i="7"/>
  <c r="U56" i="1" s="1"/>
  <c r="H7795" i="7"/>
  <c r="H7796" i="7"/>
  <c r="H7797" i="7"/>
  <c r="H7798" i="7"/>
  <c r="H7799" i="7"/>
  <c r="H7800" i="7"/>
  <c r="H7801" i="7"/>
  <c r="H7802" i="7"/>
  <c r="H7803" i="7"/>
  <c r="H7804" i="7"/>
  <c r="H7805" i="7"/>
  <c r="H7806" i="7"/>
  <c r="H7807" i="7"/>
  <c r="H7808" i="7"/>
  <c r="H7809" i="7"/>
  <c r="H7810" i="7"/>
  <c r="H7811" i="7"/>
  <c r="H7812" i="7"/>
  <c r="H7813" i="7"/>
  <c r="H7814" i="7"/>
  <c r="H7815" i="7"/>
  <c r="H7816" i="7"/>
  <c r="H7817" i="7"/>
  <c r="H7818" i="7"/>
  <c r="H7819" i="7"/>
  <c r="H7820" i="7"/>
  <c r="H7821" i="7"/>
  <c r="H7822" i="7"/>
  <c r="H7823" i="7"/>
  <c r="H7824" i="7"/>
  <c r="H7825" i="7"/>
  <c r="H7826" i="7"/>
  <c r="H7827" i="7"/>
  <c r="H7828" i="7"/>
  <c r="H7829" i="7"/>
  <c r="H7830" i="7"/>
  <c r="H7831" i="7"/>
  <c r="H7832" i="7"/>
  <c r="H7833" i="7"/>
  <c r="H7834" i="7"/>
  <c r="H7835" i="7"/>
  <c r="H7836" i="7"/>
  <c r="H7837" i="7"/>
  <c r="H7838" i="7"/>
  <c r="H7839" i="7"/>
  <c r="H7840" i="7"/>
  <c r="H7841" i="7"/>
  <c r="H7842" i="7"/>
  <c r="H7843" i="7"/>
  <c r="H7844" i="7"/>
  <c r="H7845" i="7"/>
  <c r="H7846" i="7"/>
  <c r="H7847" i="7"/>
  <c r="H7848" i="7"/>
  <c r="H7849" i="7"/>
  <c r="H7850" i="7"/>
  <c r="H7851" i="7"/>
  <c r="H7852" i="7"/>
  <c r="H7853" i="7"/>
  <c r="H7854" i="7"/>
  <c r="H7855" i="7"/>
  <c r="H7856" i="7"/>
  <c r="H7857" i="7"/>
  <c r="H7858" i="7"/>
  <c r="H7859" i="7"/>
  <c r="U64" i="1" s="1"/>
  <c r="H7860" i="7"/>
  <c r="H7861" i="7"/>
  <c r="H7862" i="7"/>
  <c r="H7863" i="7"/>
  <c r="H7864" i="7"/>
  <c r="H7865" i="7"/>
  <c r="H7866" i="7"/>
  <c r="H7867" i="7"/>
  <c r="H7868" i="7"/>
  <c r="H7869" i="7"/>
  <c r="H7870" i="7"/>
  <c r="H7871" i="7"/>
  <c r="H7872" i="7"/>
  <c r="H7873" i="7"/>
  <c r="H7874" i="7"/>
  <c r="H7875" i="7"/>
  <c r="H7876" i="7"/>
  <c r="H7877" i="7"/>
  <c r="H7878" i="7"/>
  <c r="H7879" i="7"/>
  <c r="H7880" i="7"/>
  <c r="H7881" i="7"/>
  <c r="H7882" i="7"/>
  <c r="H7883" i="7"/>
  <c r="H7884" i="7"/>
  <c r="H7885" i="7"/>
  <c r="H7886" i="7"/>
  <c r="H7887" i="7"/>
  <c r="H7888" i="7"/>
  <c r="H7889" i="7"/>
  <c r="H7890" i="7"/>
  <c r="H7891" i="7"/>
  <c r="H7892" i="7"/>
  <c r="H7893" i="7"/>
  <c r="H7894" i="7"/>
  <c r="H7895" i="7"/>
  <c r="H7896" i="7"/>
  <c r="H7897" i="7"/>
  <c r="H7898" i="7"/>
  <c r="H7899" i="7"/>
  <c r="H7900" i="7"/>
  <c r="H7901" i="7"/>
  <c r="H7902" i="7"/>
  <c r="H7903" i="7"/>
  <c r="H7904" i="7"/>
  <c r="H7905" i="7"/>
  <c r="H7906" i="7"/>
  <c r="H7907" i="7"/>
  <c r="H7908" i="7"/>
  <c r="H7909" i="7"/>
  <c r="H7910" i="7"/>
  <c r="H7911" i="7"/>
  <c r="H7912" i="7"/>
  <c r="H7913" i="7"/>
  <c r="H7914" i="7"/>
  <c r="H7915" i="7"/>
  <c r="H7916" i="7"/>
  <c r="H7917" i="7"/>
  <c r="H7918" i="7"/>
  <c r="H7919" i="7"/>
  <c r="H7920" i="7"/>
  <c r="H7921" i="7"/>
  <c r="H7922" i="7"/>
  <c r="H7923" i="7"/>
  <c r="H7924" i="7"/>
  <c r="H7925" i="7"/>
  <c r="H7926" i="7"/>
  <c r="H7927" i="7"/>
  <c r="H7928" i="7"/>
  <c r="H7929" i="7"/>
  <c r="H7930" i="7"/>
  <c r="H7931" i="7"/>
  <c r="H7932" i="7"/>
  <c r="H7933" i="7"/>
  <c r="H7934" i="7"/>
  <c r="H7935" i="7"/>
  <c r="H7936" i="7"/>
  <c r="H7937" i="7"/>
  <c r="H7938" i="7"/>
  <c r="H7939" i="7"/>
  <c r="H7940" i="7"/>
  <c r="H7941" i="7"/>
  <c r="H7942" i="7"/>
  <c r="H7943" i="7"/>
  <c r="H7944" i="7"/>
  <c r="H7945" i="7"/>
  <c r="H7946" i="7"/>
  <c r="H7947" i="7"/>
  <c r="H7948" i="7"/>
  <c r="H7949" i="7"/>
  <c r="H7950" i="7"/>
  <c r="H7951" i="7"/>
  <c r="H7952" i="7"/>
  <c r="H7953" i="7"/>
  <c r="H7954" i="7"/>
  <c r="H7955" i="7"/>
  <c r="H7956" i="7"/>
  <c r="H7957" i="7"/>
  <c r="H7958" i="7"/>
  <c r="H7959" i="7"/>
  <c r="H7960" i="7"/>
  <c r="H7961" i="7"/>
  <c r="H7962" i="7"/>
  <c r="H7963" i="7"/>
  <c r="H7964" i="7"/>
  <c r="H7965" i="7"/>
  <c r="H7966" i="7"/>
  <c r="H7967" i="7"/>
  <c r="H7968" i="7"/>
  <c r="H7969" i="7"/>
  <c r="H7970" i="7"/>
  <c r="H7971" i="7"/>
  <c r="H7972" i="7"/>
  <c r="H7973" i="7"/>
  <c r="H7974" i="7"/>
  <c r="H7975" i="7"/>
  <c r="H7976" i="7"/>
  <c r="H7977" i="7"/>
  <c r="H7978" i="7"/>
  <c r="H7979" i="7"/>
  <c r="H7980" i="7"/>
  <c r="H7981" i="7"/>
  <c r="H7982" i="7"/>
  <c r="H7983" i="7"/>
  <c r="H7984" i="7"/>
  <c r="H7985" i="7"/>
  <c r="H7986" i="7"/>
  <c r="H7987" i="7"/>
  <c r="H7988" i="7"/>
  <c r="H7989" i="7"/>
  <c r="H7990" i="7"/>
  <c r="H7991" i="7"/>
  <c r="H7992" i="7"/>
  <c r="H7993" i="7"/>
  <c r="H7994" i="7"/>
  <c r="H7995" i="7"/>
  <c r="H7996" i="7"/>
  <c r="H7997" i="7"/>
  <c r="H7998" i="7"/>
  <c r="H7999" i="7"/>
  <c r="H8000" i="7"/>
  <c r="H8001" i="7"/>
  <c r="H8002" i="7"/>
  <c r="H8003" i="7"/>
  <c r="H8004" i="7"/>
  <c r="H8005" i="7"/>
  <c r="H8006" i="7"/>
  <c r="H8007" i="7"/>
  <c r="H8008" i="7"/>
  <c r="H8009" i="7"/>
  <c r="H8010" i="7"/>
  <c r="H8011" i="7"/>
  <c r="H8012" i="7"/>
  <c r="H8013" i="7"/>
  <c r="H8014" i="7"/>
  <c r="H8015" i="7"/>
  <c r="H8016" i="7"/>
  <c r="H8017" i="7"/>
  <c r="H8018" i="7"/>
  <c r="H8019" i="7"/>
  <c r="H8020" i="7"/>
  <c r="H8021" i="7"/>
  <c r="H8022" i="7"/>
  <c r="H8023" i="7"/>
  <c r="H8024" i="7"/>
  <c r="H8025" i="7"/>
  <c r="H8026" i="7"/>
  <c r="H8027" i="7"/>
  <c r="H8028" i="7"/>
  <c r="H8029" i="7"/>
  <c r="H8030" i="7"/>
  <c r="H8031" i="7"/>
  <c r="H8032" i="7"/>
  <c r="H8033" i="7"/>
  <c r="H8034" i="7"/>
  <c r="H8035" i="7"/>
  <c r="H8036" i="7"/>
  <c r="H8037" i="7"/>
  <c r="H8038" i="7"/>
  <c r="H8039" i="7"/>
  <c r="H8040" i="7"/>
  <c r="H8041" i="7"/>
  <c r="H8042" i="7"/>
  <c r="H8043" i="7"/>
  <c r="H8044" i="7"/>
  <c r="H8045" i="7"/>
  <c r="H8046" i="7"/>
  <c r="H8047" i="7"/>
  <c r="H8048" i="7"/>
  <c r="H8049" i="7"/>
  <c r="H8050" i="7"/>
  <c r="H8051" i="7"/>
  <c r="H8052" i="7"/>
  <c r="H8053" i="7"/>
  <c r="H8054" i="7"/>
  <c r="H8055" i="7"/>
  <c r="H8056" i="7"/>
  <c r="H8057" i="7"/>
  <c r="H8058" i="7"/>
  <c r="H8059" i="7"/>
  <c r="H8060" i="7"/>
  <c r="H8061" i="7"/>
  <c r="H8062" i="7"/>
  <c r="H8063" i="7"/>
  <c r="H8064" i="7"/>
  <c r="H8065" i="7"/>
  <c r="H8066" i="7"/>
  <c r="H8067" i="7"/>
  <c r="H8068" i="7"/>
  <c r="H8069" i="7"/>
  <c r="H8070" i="7"/>
  <c r="H8071" i="7"/>
  <c r="H8072" i="7"/>
  <c r="H8073" i="7"/>
  <c r="H8074" i="7"/>
  <c r="H8075" i="7"/>
  <c r="H8076" i="7"/>
  <c r="H8077" i="7"/>
  <c r="H8078" i="7"/>
  <c r="H8079" i="7"/>
  <c r="H8080" i="7"/>
  <c r="H8081" i="7"/>
  <c r="H8082" i="7"/>
  <c r="H8083" i="7"/>
  <c r="H8084" i="7"/>
  <c r="H8085" i="7"/>
  <c r="H8086" i="7"/>
  <c r="H8087" i="7"/>
  <c r="H8088" i="7"/>
  <c r="H8089" i="7"/>
  <c r="H8090" i="7"/>
  <c r="H8091" i="7"/>
  <c r="H8092" i="7"/>
  <c r="H8093" i="7"/>
  <c r="H8094" i="7"/>
  <c r="H8095" i="7"/>
  <c r="H8096" i="7"/>
  <c r="H8097" i="7"/>
  <c r="H8098" i="7"/>
  <c r="U13" i="1" s="1"/>
  <c r="H8099" i="7"/>
  <c r="H8100" i="7"/>
  <c r="H8101" i="7"/>
  <c r="H8102" i="7"/>
  <c r="H8103" i="7"/>
  <c r="H8104" i="7"/>
  <c r="H8105" i="7"/>
  <c r="H8106" i="7"/>
  <c r="H8107" i="7"/>
  <c r="H8108" i="7"/>
  <c r="H8109" i="7"/>
  <c r="H8110" i="7"/>
  <c r="H8111" i="7"/>
  <c r="H8112" i="7"/>
  <c r="H8113" i="7"/>
  <c r="H8114" i="7"/>
  <c r="H8115" i="7"/>
  <c r="H8116" i="7"/>
  <c r="H8117" i="7"/>
  <c r="H8118" i="7"/>
  <c r="H8119" i="7"/>
  <c r="H8120" i="7"/>
  <c r="H8121" i="7"/>
  <c r="H8122" i="7"/>
  <c r="H8123" i="7"/>
  <c r="H8124" i="7"/>
  <c r="H8125" i="7"/>
  <c r="H8126" i="7"/>
  <c r="H8127" i="7"/>
  <c r="H8128" i="7"/>
  <c r="H8129" i="7"/>
  <c r="H8130" i="7"/>
  <c r="H8131" i="7"/>
  <c r="H8132" i="7"/>
  <c r="H8133" i="7"/>
  <c r="H8134" i="7"/>
  <c r="H8135" i="7"/>
  <c r="H8136" i="7"/>
  <c r="H8137" i="7"/>
  <c r="H8138" i="7"/>
  <c r="H8139" i="7"/>
  <c r="H8140" i="7"/>
  <c r="H8141" i="7"/>
  <c r="H8142" i="7"/>
  <c r="H8143" i="7"/>
  <c r="H8144" i="7"/>
  <c r="H8145" i="7"/>
  <c r="H8146" i="7"/>
  <c r="H8147" i="7"/>
  <c r="H8148" i="7"/>
  <c r="H8149" i="7"/>
  <c r="H8150" i="7"/>
  <c r="H8151" i="7"/>
  <c r="H8152" i="7"/>
  <c r="H8153" i="7"/>
  <c r="H8154" i="7"/>
  <c r="H8155" i="7"/>
  <c r="H8156" i="7"/>
  <c r="H8157" i="7"/>
  <c r="H8158" i="7"/>
  <c r="H8159" i="7"/>
  <c r="H8160" i="7"/>
  <c r="H8161" i="7"/>
  <c r="H8162" i="7"/>
  <c r="H8163" i="7"/>
  <c r="H8164" i="7"/>
  <c r="H8165" i="7"/>
  <c r="H8166" i="7"/>
  <c r="H8167" i="7"/>
  <c r="H8168" i="7"/>
  <c r="H8169" i="7"/>
  <c r="H8170" i="7"/>
  <c r="H8171" i="7"/>
  <c r="H8172" i="7"/>
  <c r="H8173" i="7"/>
  <c r="H8174" i="7"/>
  <c r="H8175" i="7"/>
  <c r="H8176" i="7"/>
  <c r="H8177" i="7"/>
  <c r="H8178" i="7"/>
  <c r="H8179" i="7"/>
  <c r="H8180" i="7"/>
  <c r="H8181" i="7"/>
  <c r="H8182" i="7"/>
  <c r="H8183" i="7"/>
  <c r="H8184" i="7"/>
  <c r="H8185" i="7"/>
  <c r="H8186" i="7"/>
  <c r="H8187" i="7"/>
  <c r="H8188" i="7"/>
  <c r="H8189" i="7"/>
  <c r="H8190" i="7"/>
  <c r="H8191" i="7"/>
  <c r="H8192" i="7"/>
  <c r="H8193" i="7"/>
  <c r="H8194" i="7"/>
  <c r="H8195" i="7"/>
  <c r="H8196" i="7"/>
  <c r="H8197" i="7"/>
  <c r="H8198" i="7"/>
  <c r="H8199" i="7"/>
  <c r="H8200" i="7"/>
  <c r="H8201" i="7"/>
  <c r="H8202" i="7"/>
  <c r="H8203" i="7"/>
  <c r="H8204" i="7"/>
  <c r="H8205" i="7"/>
  <c r="H8206" i="7"/>
  <c r="H8207" i="7"/>
  <c r="H8208" i="7"/>
  <c r="H8209" i="7"/>
  <c r="H8210" i="7"/>
  <c r="H8211" i="7"/>
  <c r="H8212" i="7"/>
  <c r="H8213" i="7"/>
  <c r="H8214" i="7"/>
  <c r="H8215" i="7"/>
  <c r="H8216" i="7"/>
  <c r="H8217" i="7"/>
  <c r="H8218" i="7"/>
  <c r="H8219" i="7"/>
  <c r="H8220" i="7"/>
  <c r="H8221" i="7"/>
  <c r="H8222" i="7"/>
  <c r="H8223" i="7"/>
  <c r="H8224" i="7"/>
  <c r="H8225" i="7"/>
  <c r="H8226" i="7"/>
  <c r="H8227" i="7"/>
  <c r="H8228" i="7"/>
  <c r="H8229" i="7"/>
  <c r="H8230" i="7"/>
  <c r="H8231" i="7"/>
  <c r="H8232" i="7"/>
  <c r="H8233" i="7"/>
  <c r="H8234" i="7"/>
  <c r="H8235" i="7"/>
  <c r="H8236" i="7"/>
  <c r="H8237" i="7"/>
  <c r="H8238" i="7"/>
  <c r="H8239" i="7"/>
  <c r="H8240" i="7"/>
  <c r="H8241" i="7"/>
  <c r="H8242" i="7"/>
  <c r="H8243" i="7"/>
  <c r="H8244" i="7"/>
  <c r="H8245" i="7"/>
  <c r="H8246" i="7"/>
  <c r="H8247" i="7"/>
  <c r="H8248" i="7"/>
  <c r="H8249" i="7"/>
  <c r="H8250" i="7"/>
  <c r="H8251" i="7"/>
  <c r="H8252" i="7"/>
  <c r="H8253" i="7"/>
  <c r="H8254" i="7"/>
  <c r="H8255" i="7"/>
  <c r="H8256" i="7"/>
  <c r="H8257" i="7"/>
  <c r="H8258" i="7"/>
  <c r="H8259" i="7"/>
  <c r="H8260" i="7"/>
  <c r="H8261" i="7"/>
  <c r="H8262" i="7"/>
  <c r="H8263" i="7"/>
  <c r="H8264" i="7"/>
  <c r="H8265" i="7"/>
  <c r="H8266" i="7"/>
  <c r="H8267" i="7"/>
  <c r="U67" i="1" s="1"/>
  <c r="H8268" i="7"/>
  <c r="H8269" i="7"/>
  <c r="H8270" i="7"/>
  <c r="H8271" i="7"/>
  <c r="H8272" i="7"/>
  <c r="H8273" i="7"/>
  <c r="H8274" i="7"/>
  <c r="H8275" i="7"/>
  <c r="H8276" i="7"/>
  <c r="H8277" i="7"/>
  <c r="H8278" i="7"/>
  <c r="H8279" i="7"/>
  <c r="H8280" i="7"/>
  <c r="H8281" i="7"/>
  <c r="H8282" i="7"/>
  <c r="H8283" i="7"/>
  <c r="H8284" i="7"/>
  <c r="H8285" i="7"/>
  <c r="H8286" i="7"/>
  <c r="H8287" i="7"/>
  <c r="H8288" i="7"/>
  <c r="H8289" i="7"/>
  <c r="H8290" i="7"/>
  <c r="H8291" i="7"/>
  <c r="H8292" i="7"/>
  <c r="H8293" i="7"/>
  <c r="H8294" i="7"/>
  <c r="H8295" i="7"/>
  <c r="H8296" i="7"/>
  <c r="H8297" i="7"/>
  <c r="H8298" i="7"/>
  <c r="H8299" i="7"/>
  <c r="H8300" i="7"/>
  <c r="H8301" i="7"/>
  <c r="H8302" i="7"/>
  <c r="H8303" i="7"/>
  <c r="H8304" i="7"/>
  <c r="H8305" i="7"/>
  <c r="H8306" i="7"/>
  <c r="H8307" i="7"/>
  <c r="H8308" i="7"/>
  <c r="H8309" i="7"/>
  <c r="H8310" i="7"/>
  <c r="H8311" i="7"/>
  <c r="H8312" i="7"/>
  <c r="H8313" i="7"/>
  <c r="H8314" i="7"/>
  <c r="H8315" i="7"/>
  <c r="H8316" i="7"/>
  <c r="H8317" i="7"/>
  <c r="H8318" i="7"/>
  <c r="H8319" i="7"/>
  <c r="H8320" i="7"/>
  <c r="H8321" i="7"/>
  <c r="H8322" i="7"/>
  <c r="H8323" i="7"/>
  <c r="H8324" i="7"/>
  <c r="H8325" i="7"/>
  <c r="H8326" i="7"/>
  <c r="H8327" i="7"/>
  <c r="H8328" i="7"/>
  <c r="H8329" i="7"/>
  <c r="H8330" i="7"/>
  <c r="H8331" i="7"/>
  <c r="H8332" i="7"/>
  <c r="H8333" i="7"/>
  <c r="H8334" i="7"/>
  <c r="H8335" i="7"/>
  <c r="H8336" i="7"/>
  <c r="H8337" i="7"/>
  <c r="H8338" i="7"/>
  <c r="H8339" i="7"/>
  <c r="H8340" i="7"/>
  <c r="H8341" i="7"/>
  <c r="H8342" i="7"/>
  <c r="H8343" i="7"/>
  <c r="H8344" i="7"/>
  <c r="H8345" i="7"/>
  <c r="H8346" i="7"/>
  <c r="H8347" i="7"/>
  <c r="H8348" i="7"/>
  <c r="H8349" i="7"/>
  <c r="H8350" i="7"/>
  <c r="H8351" i="7"/>
  <c r="H8352" i="7"/>
  <c r="H8353" i="7"/>
  <c r="H8354" i="7"/>
  <c r="H8355" i="7"/>
  <c r="H8356" i="7"/>
  <c r="H8357" i="7"/>
  <c r="H8358" i="7"/>
  <c r="H8359" i="7"/>
  <c r="H8360" i="7"/>
  <c r="H8361" i="7"/>
  <c r="H8362" i="7"/>
  <c r="H8363" i="7"/>
  <c r="H8364" i="7"/>
  <c r="H8365" i="7"/>
  <c r="H8366" i="7"/>
  <c r="H8367" i="7"/>
  <c r="H8368" i="7"/>
  <c r="H8369" i="7"/>
  <c r="H8370" i="7"/>
  <c r="H8371" i="7"/>
  <c r="H8372" i="7"/>
  <c r="H8373" i="7"/>
  <c r="H8374" i="7"/>
  <c r="H8375" i="7"/>
  <c r="H8376" i="7"/>
  <c r="H8377" i="7"/>
  <c r="H8378" i="7"/>
  <c r="H8379" i="7"/>
  <c r="H8380" i="7"/>
  <c r="H8381" i="7"/>
  <c r="H8382" i="7"/>
  <c r="H8383" i="7"/>
  <c r="H8384" i="7"/>
  <c r="H8385" i="7"/>
  <c r="H8386" i="7"/>
  <c r="H8387" i="7"/>
  <c r="H8388" i="7"/>
  <c r="H8389" i="7"/>
  <c r="H8390" i="7"/>
  <c r="H8391" i="7"/>
  <c r="H8392" i="7"/>
  <c r="H8393" i="7"/>
  <c r="H8394" i="7"/>
  <c r="H8395" i="7"/>
  <c r="H8396" i="7"/>
  <c r="H8397" i="7"/>
  <c r="H8398" i="7"/>
  <c r="H8399" i="7"/>
  <c r="H8400" i="7"/>
  <c r="H8401" i="7"/>
  <c r="H8402" i="7"/>
  <c r="H8403" i="7"/>
  <c r="H8404" i="7"/>
  <c r="H8405" i="7"/>
  <c r="H8406" i="7"/>
  <c r="H8407" i="7"/>
  <c r="H8408" i="7"/>
  <c r="H8409" i="7"/>
  <c r="H8410" i="7"/>
  <c r="H8411" i="7"/>
  <c r="H8412" i="7"/>
  <c r="H8413" i="7"/>
  <c r="H8414" i="7"/>
  <c r="H8415" i="7"/>
  <c r="H8416" i="7"/>
  <c r="H8417" i="7"/>
  <c r="H8418" i="7"/>
  <c r="H8419" i="7"/>
  <c r="H8420" i="7"/>
  <c r="H8421" i="7"/>
  <c r="H8422" i="7"/>
  <c r="H8423" i="7"/>
  <c r="H8424" i="7"/>
  <c r="H8425" i="7"/>
  <c r="H8426" i="7"/>
  <c r="H8427" i="7"/>
  <c r="H8428" i="7"/>
  <c r="H8429" i="7"/>
  <c r="H8430" i="7"/>
  <c r="H8431" i="7"/>
  <c r="H8432" i="7"/>
  <c r="H8433" i="7"/>
  <c r="H8434" i="7"/>
  <c r="H8435" i="7"/>
  <c r="H8436" i="7"/>
  <c r="H8437" i="7"/>
  <c r="H8438" i="7"/>
  <c r="H8439" i="7"/>
  <c r="H8440" i="7"/>
  <c r="H8441" i="7"/>
  <c r="H8442" i="7"/>
  <c r="H8443" i="7"/>
  <c r="H8444" i="7"/>
  <c r="H8445" i="7"/>
  <c r="H8446" i="7"/>
  <c r="H8447" i="7"/>
  <c r="H8448" i="7"/>
  <c r="H8449" i="7"/>
  <c r="H8450" i="7"/>
  <c r="H8451" i="7"/>
  <c r="H8452" i="7"/>
  <c r="H8453" i="7"/>
  <c r="H8454" i="7"/>
  <c r="H8455" i="7"/>
  <c r="H8456" i="7"/>
  <c r="H8457" i="7"/>
  <c r="H8458" i="7"/>
  <c r="H8459" i="7"/>
  <c r="H8460" i="7"/>
  <c r="H8461" i="7"/>
  <c r="H8462" i="7"/>
  <c r="H8463" i="7"/>
  <c r="H8464" i="7"/>
  <c r="H8465" i="7"/>
  <c r="H8466" i="7"/>
  <c r="H8467" i="7"/>
  <c r="H8468" i="7"/>
  <c r="H8469" i="7"/>
  <c r="H8470" i="7"/>
  <c r="H8471" i="7"/>
  <c r="H8472" i="7"/>
  <c r="H8473" i="7"/>
  <c r="H8474" i="7"/>
  <c r="H8475" i="7"/>
  <c r="H8476" i="7"/>
  <c r="H8477" i="7"/>
  <c r="H8478" i="7"/>
  <c r="H8479" i="7"/>
  <c r="H8480" i="7"/>
  <c r="H8481" i="7"/>
  <c r="H8482" i="7"/>
  <c r="H8483" i="7"/>
  <c r="H8484" i="7"/>
  <c r="H8485" i="7"/>
  <c r="H8486" i="7"/>
  <c r="H8487" i="7"/>
  <c r="H8488" i="7"/>
  <c r="H8489" i="7"/>
  <c r="H8490" i="7"/>
  <c r="H8491" i="7"/>
  <c r="H8492" i="7"/>
  <c r="H8493" i="7"/>
  <c r="H8494" i="7"/>
  <c r="H8495" i="7"/>
  <c r="H8496" i="7"/>
  <c r="H8497" i="7"/>
  <c r="H8498" i="7"/>
  <c r="H8499" i="7"/>
  <c r="H8500" i="7"/>
  <c r="H8501" i="7"/>
  <c r="H8502" i="7"/>
  <c r="H8503" i="7"/>
  <c r="H8504" i="7"/>
  <c r="H8505" i="7"/>
  <c r="H8506" i="7"/>
  <c r="H8507" i="7"/>
  <c r="H8508" i="7"/>
  <c r="H8509" i="7"/>
  <c r="H8510" i="7"/>
  <c r="H8511" i="7"/>
  <c r="H8512" i="7"/>
  <c r="H8513" i="7"/>
  <c r="H8514" i="7"/>
  <c r="H8515" i="7"/>
  <c r="H8516" i="7"/>
  <c r="H8517" i="7"/>
  <c r="H8518" i="7"/>
  <c r="H8519" i="7"/>
  <c r="U154" i="1" s="1"/>
  <c r="H8520" i="7"/>
  <c r="H8521" i="7"/>
  <c r="H8522" i="7"/>
  <c r="H8523" i="7"/>
  <c r="H8524" i="7"/>
  <c r="H8525" i="7"/>
  <c r="H8526" i="7"/>
  <c r="H8527" i="7"/>
  <c r="H8528" i="7"/>
  <c r="H8529" i="7"/>
  <c r="H8530" i="7"/>
  <c r="H8531" i="7"/>
  <c r="H8532" i="7"/>
  <c r="H8533" i="7"/>
  <c r="H8534" i="7"/>
  <c r="H8535" i="7"/>
  <c r="H8536" i="7"/>
  <c r="H8537" i="7"/>
  <c r="H8538" i="7"/>
  <c r="H8539" i="7"/>
  <c r="H8540" i="7"/>
  <c r="H8541" i="7"/>
  <c r="H8542" i="7"/>
  <c r="H8543" i="7"/>
  <c r="H8544" i="7"/>
  <c r="H8545" i="7"/>
  <c r="H8546" i="7"/>
  <c r="H8547" i="7"/>
  <c r="H8548" i="7"/>
  <c r="H8549" i="7"/>
  <c r="H8550" i="7"/>
  <c r="H8551" i="7"/>
  <c r="H8552" i="7"/>
  <c r="H8553" i="7"/>
  <c r="H8554" i="7"/>
  <c r="H8555" i="7"/>
  <c r="H8556" i="7"/>
  <c r="H8557" i="7"/>
  <c r="H8558" i="7"/>
  <c r="H8559" i="7"/>
  <c r="H8560" i="7"/>
  <c r="H8561" i="7"/>
  <c r="H8562" i="7"/>
  <c r="H8563" i="7"/>
  <c r="H8564" i="7"/>
  <c r="H8565" i="7"/>
  <c r="H8566" i="7"/>
  <c r="H8567" i="7"/>
  <c r="H8568" i="7"/>
  <c r="H8569" i="7"/>
  <c r="H8570" i="7"/>
  <c r="H8571" i="7"/>
  <c r="H8572" i="7"/>
  <c r="H8573" i="7"/>
  <c r="H8574" i="7"/>
  <c r="H8575" i="7"/>
  <c r="H8576" i="7"/>
  <c r="H8577" i="7"/>
  <c r="H8578" i="7"/>
  <c r="H8579" i="7"/>
  <c r="H8580" i="7"/>
  <c r="H8581" i="7"/>
  <c r="H8582" i="7"/>
  <c r="H8583" i="7"/>
  <c r="H8584" i="7"/>
  <c r="H8585" i="7"/>
  <c r="H8586" i="7"/>
  <c r="H8587" i="7"/>
  <c r="H8588" i="7"/>
  <c r="H8589" i="7"/>
  <c r="H8590" i="7"/>
  <c r="H8591" i="7"/>
  <c r="H8592" i="7"/>
  <c r="H8593" i="7"/>
  <c r="H8594" i="7"/>
  <c r="H8595" i="7"/>
  <c r="H8596" i="7"/>
  <c r="H8597" i="7"/>
  <c r="H8598" i="7"/>
  <c r="U74" i="1" s="1"/>
  <c r="H8599" i="7"/>
  <c r="H8600" i="7"/>
  <c r="H8601" i="7"/>
  <c r="H8602" i="7"/>
  <c r="H8603" i="7"/>
  <c r="H8604" i="7"/>
  <c r="H8605" i="7"/>
  <c r="H8606" i="7"/>
  <c r="H8607" i="7"/>
  <c r="H8608" i="7"/>
  <c r="H8609" i="7"/>
  <c r="H8610" i="7"/>
  <c r="H8611" i="7"/>
  <c r="H8612" i="7"/>
  <c r="H8613" i="7"/>
  <c r="H8614" i="7"/>
  <c r="H8615" i="7"/>
  <c r="H8616" i="7"/>
  <c r="H8617" i="7"/>
  <c r="H8618" i="7"/>
  <c r="H8619" i="7"/>
  <c r="H8620" i="7"/>
  <c r="H8621" i="7"/>
  <c r="H8622" i="7"/>
  <c r="H8623" i="7"/>
  <c r="H8624" i="7"/>
  <c r="H8625" i="7"/>
  <c r="H8626" i="7"/>
  <c r="H8627" i="7"/>
  <c r="H8628" i="7"/>
  <c r="H8629" i="7"/>
  <c r="H8630" i="7"/>
  <c r="H8631" i="7"/>
  <c r="H8632" i="7"/>
  <c r="H8633" i="7"/>
  <c r="H8634" i="7"/>
  <c r="H8635" i="7"/>
  <c r="H8636" i="7"/>
  <c r="H8637" i="7"/>
  <c r="H8638" i="7"/>
  <c r="H8639" i="7"/>
  <c r="H8640" i="7"/>
  <c r="H8641" i="7"/>
  <c r="H8642" i="7"/>
  <c r="H8643" i="7"/>
  <c r="H8644" i="7"/>
  <c r="H8645" i="7"/>
  <c r="H8646" i="7"/>
  <c r="H8647" i="7"/>
  <c r="H8648" i="7"/>
  <c r="H8649" i="7"/>
  <c r="H8650" i="7"/>
  <c r="H8651" i="7"/>
  <c r="H8652" i="7"/>
  <c r="H8653" i="7"/>
  <c r="H8654" i="7"/>
  <c r="H8655" i="7"/>
  <c r="H8656" i="7"/>
  <c r="H8657" i="7"/>
  <c r="H8658" i="7"/>
  <c r="H8659" i="7"/>
  <c r="H8660" i="7"/>
  <c r="H8661" i="7"/>
  <c r="H8662" i="7"/>
  <c r="H8663" i="7"/>
  <c r="H8664" i="7"/>
  <c r="H8665" i="7"/>
  <c r="H8666" i="7"/>
  <c r="H8667" i="7"/>
  <c r="H8668" i="7"/>
  <c r="H8669" i="7"/>
  <c r="H8670" i="7"/>
  <c r="H8671" i="7"/>
  <c r="H8672" i="7"/>
  <c r="H8673" i="7"/>
  <c r="H8674" i="7"/>
  <c r="H8675" i="7"/>
  <c r="H8676" i="7"/>
  <c r="H8677" i="7"/>
  <c r="H8678" i="7"/>
  <c r="H8679" i="7"/>
  <c r="H8680" i="7"/>
  <c r="H8681" i="7"/>
  <c r="H8682" i="7"/>
  <c r="H8683" i="7"/>
  <c r="H8684" i="7"/>
  <c r="H8685" i="7"/>
  <c r="H8686" i="7"/>
  <c r="H8687" i="7"/>
  <c r="H8688" i="7"/>
  <c r="H8689" i="7"/>
  <c r="H8690" i="7"/>
  <c r="H8691" i="7"/>
  <c r="H8692" i="7"/>
  <c r="H8693" i="7"/>
  <c r="H8694" i="7"/>
  <c r="H8695" i="7"/>
  <c r="H8696" i="7"/>
  <c r="H8697" i="7"/>
  <c r="H8698" i="7"/>
  <c r="H8699" i="7"/>
  <c r="H8700" i="7"/>
  <c r="H8701" i="7"/>
  <c r="H8702" i="7"/>
  <c r="H8703" i="7"/>
  <c r="H8704" i="7"/>
  <c r="H8705" i="7"/>
  <c r="H8706" i="7"/>
  <c r="H8707" i="7"/>
  <c r="H8708" i="7"/>
  <c r="H8709" i="7"/>
  <c r="H8710" i="7"/>
  <c r="H8711" i="7"/>
  <c r="H8712" i="7"/>
  <c r="H8713" i="7"/>
  <c r="H8714" i="7"/>
  <c r="H8715" i="7"/>
  <c r="H8716" i="7"/>
  <c r="H8717" i="7"/>
  <c r="H8718" i="7"/>
  <c r="H8719" i="7"/>
  <c r="H8720" i="7"/>
  <c r="H8721" i="7"/>
  <c r="H8722" i="7"/>
  <c r="H8723" i="7"/>
  <c r="H8724" i="7"/>
  <c r="H8725" i="7"/>
  <c r="H8726" i="7"/>
  <c r="H8727" i="7"/>
  <c r="H8728" i="7"/>
  <c r="H8729" i="7"/>
  <c r="H8730" i="7"/>
  <c r="H8731" i="7"/>
  <c r="H8732" i="7"/>
  <c r="H8733" i="7"/>
  <c r="H8734" i="7"/>
  <c r="H8735" i="7"/>
  <c r="H8736" i="7"/>
  <c r="H8737" i="7"/>
  <c r="H8738" i="7"/>
  <c r="H8739" i="7"/>
  <c r="H8740" i="7"/>
  <c r="H8741" i="7"/>
  <c r="H8742" i="7"/>
  <c r="H8743" i="7"/>
  <c r="H8744" i="7"/>
  <c r="H8745" i="7"/>
  <c r="H8746" i="7"/>
  <c r="H8747" i="7"/>
  <c r="H8748" i="7"/>
  <c r="H8749" i="7"/>
  <c r="H8750" i="7"/>
  <c r="H8751" i="7"/>
  <c r="H8752" i="7"/>
  <c r="H8753" i="7"/>
  <c r="H8754" i="7"/>
  <c r="H8755" i="7"/>
  <c r="H8756" i="7"/>
  <c r="H8757" i="7"/>
  <c r="H8758" i="7"/>
  <c r="H8759" i="7"/>
  <c r="H8760" i="7"/>
  <c r="H8761" i="7"/>
  <c r="H8762" i="7"/>
  <c r="H8763" i="7"/>
  <c r="H8764" i="7"/>
  <c r="H8765" i="7"/>
  <c r="H8766" i="7"/>
  <c r="H8767" i="7"/>
  <c r="H8768" i="7"/>
  <c r="H8769" i="7"/>
  <c r="H8770" i="7"/>
  <c r="H8771" i="7"/>
  <c r="H8772" i="7"/>
  <c r="H8773" i="7"/>
  <c r="H8774" i="7"/>
  <c r="H8775" i="7"/>
  <c r="H8776" i="7"/>
  <c r="H8777" i="7"/>
  <c r="H8778" i="7"/>
  <c r="H8779" i="7"/>
  <c r="H8780" i="7"/>
  <c r="H8781" i="7"/>
  <c r="H8782" i="7"/>
  <c r="H8783" i="7"/>
  <c r="H8784" i="7"/>
  <c r="H8785" i="7"/>
  <c r="H8786" i="7"/>
  <c r="H8787" i="7"/>
  <c r="H8788" i="7"/>
  <c r="H8789" i="7"/>
  <c r="H8790" i="7"/>
  <c r="H8791" i="7"/>
  <c r="H8792" i="7"/>
  <c r="H8793" i="7"/>
  <c r="H8794" i="7"/>
  <c r="H8795" i="7"/>
  <c r="H8796" i="7"/>
  <c r="H8797" i="7"/>
  <c r="H8798" i="7"/>
  <c r="H8799" i="7"/>
  <c r="H8800" i="7"/>
  <c r="H8801" i="7"/>
  <c r="H8802" i="7"/>
  <c r="H8803" i="7"/>
  <c r="H8804" i="7"/>
  <c r="H8805" i="7"/>
  <c r="H8806" i="7"/>
  <c r="H8807" i="7"/>
  <c r="H8808" i="7"/>
  <c r="H8809" i="7"/>
  <c r="H8810" i="7"/>
  <c r="H8811" i="7"/>
  <c r="H8812" i="7"/>
  <c r="H8813" i="7"/>
  <c r="H8814" i="7"/>
  <c r="H8815" i="7"/>
  <c r="H8816" i="7"/>
  <c r="H8817" i="7"/>
  <c r="H8818" i="7"/>
  <c r="H8819" i="7"/>
  <c r="H8820" i="7"/>
  <c r="H8821" i="7"/>
  <c r="H8822" i="7"/>
  <c r="H8823" i="7"/>
  <c r="H8824" i="7"/>
  <c r="H8825" i="7"/>
  <c r="H8826" i="7"/>
  <c r="H8827" i="7"/>
  <c r="H8828" i="7"/>
  <c r="H8829" i="7"/>
  <c r="H8830" i="7"/>
  <c r="H8831" i="7"/>
  <c r="H8832" i="7"/>
  <c r="H8833" i="7"/>
  <c r="H8834" i="7"/>
  <c r="H8835" i="7"/>
  <c r="H8836" i="7"/>
  <c r="H8837" i="7"/>
  <c r="H8838" i="7"/>
  <c r="H8839" i="7"/>
  <c r="H8840" i="7"/>
  <c r="H8841" i="7"/>
  <c r="H8842" i="7"/>
  <c r="H8843" i="7"/>
  <c r="H8844" i="7"/>
  <c r="H8845" i="7"/>
  <c r="H8846" i="7"/>
  <c r="H8847" i="7"/>
  <c r="H8848" i="7"/>
  <c r="H8849" i="7"/>
  <c r="H8850" i="7"/>
  <c r="H8851" i="7"/>
  <c r="H8852" i="7"/>
  <c r="H8853" i="7"/>
  <c r="H8854" i="7"/>
  <c r="H8855" i="7"/>
  <c r="H8856" i="7"/>
  <c r="H8857" i="7"/>
  <c r="H8858" i="7"/>
  <c r="H8859" i="7"/>
  <c r="H8860" i="7"/>
  <c r="H8861" i="7"/>
  <c r="H8862" i="7"/>
  <c r="H8863" i="7"/>
  <c r="H8864" i="7"/>
  <c r="H8865" i="7"/>
  <c r="H8866" i="7"/>
  <c r="H8867" i="7"/>
  <c r="H8868" i="7"/>
  <c r="H8869" i="7"/>
  <c r="H8870" i="7"/>
  <c r="H8871" i="7"/>
  <c r="H8872" i="7"/>
  <c r="H8873" i="7"/>
  <c r="H8874" i="7"/>
  <c r="H8875" i="7"/>
  <c r="H8876" i="7"/>
  <c r="H8877" i="7"/>
  <c r="H8878" i="7"/>
  <c r="H8879" i="7"/>
  <c r="H8880" i="7"/>
  <c r="H8881" i="7"/>
  <c r="H8882" i="7"/>
  <c r="H8883" i="7"/>
  <c r="H8884" i="7"/>
  <c r="H8885" i="7"/>
  <c r="H8886" i="7"/>
  <c r="H8887" i="7"/>
  <c r="H8888" i="7"/>
  <c r="H8889" i="7"/>
  <c r="H8890" i="7"/>
  <c r="H8891" i="7"/>
  <c r="H8892" i="7"/>
  <c r="H8893" i="7"/>
  <c r="H8894" i="7"/>
  <c r="H8895" i="7"/>
  <c r="H8896" i="7"/>
  <c r="H8897" i="7"/>
  <c r="H8898" i="7"/>
  <c r="H8899" i="7"/>
  <c r="H8900" i="7"/>
  <c r="H8901" i="7"/>
  <c r="H8902" i="7"/>
  <c r="H8903" i="7"/>
  <c r="H8904" i="7"/>
  <c r="H8905" i="7"/>
  <c r="H8906" i="7"/>
  <c r="H8907" i="7"/>
  <c r="H8908" i="7"/>
  <c r="H8909" i="7"/>
  <c r="H8910" i="7"/>
  <c r="H8911" i="7"/>
  <c r="H8912" i="7"/>
  <c r="H8913" i="7"/>
  <c r="H8914" i="7"/>
  <c r="H8915" i="7"/>
  <c r="H8916" i="7"/>
  <c r="H8917" i="7"/>
  <c r="H8918" i="7"/>
  <c r="H8919" i="7"/>
  <c r="H8920" i="7"/>
  <c r="H8921" i="7"/>
  <c r="H8922" i="7"/>
  <c r="H8923" i="7"/>
  <c r="H8924" i="7"/>
  <c r="H8925" i="7"/>
  <c r="H8926" i="7"/>
  <c r="H8927" i="7"/>
  <c r="H8928" i="7"/>
  <c r="H8929" i="7"/>
  <c r="H8930" i="7"/>
  <c r="H8931" i="7"/>
  <c r="H8932" i="7"/>
  <c r="H8933" i="7"/>
  <c r="H8934" i="7"/>
  <c r="H8935" i="7"/>
  <c r="H8936" i="7"/>
  <c r="H8937" i="7"/>
  <c r="H8938" i="7"/>
  <c r="H8939" i="7"/>
  <c r="H8940" i="7"/>
  <c r="H8941" i="7"/>
  <c r="H8942" i="7"/>
  <c r="H8943" i="7"/>
  <c r="H8944" i="7"/>
  <c r="H8945" i="7"/>
  <c r="H8946" i="7"/>
  <c r="H8947" i="7"/>
  <c r="H8948" i="7"/>
  <c r="H8949" i="7"/>
  <c r="H8950" i="7"/>
  <c r="H8951" i="7"/>
  <c r="H8952" i="7"/>
  <c r="H8953" i="7"/>
  <c r="H8954" i="7"/>
  <c r="H8955" i="7"/>
  <c r="H8956" i="7"/>
  <c r="H8957" i="7"/>
  <c r="H8958" i="7"/>
  <c r="H8959" i="7"/>
  <c r="H8960" i="7"/>
  <c r="H8961" i="7"/>
  <c r="H8962" i="7"/>
  <c r="H8963" i="7"/>
  <c r="H8964" i="7"/>
  <c r="H8965" i="7"/>
  <c r="H8966" i="7"/>
  <c r="H8967" i="7"/>
  <c r="H8968" i="7"/>
  <c r="H8969" i="7"/>
  <c r="H8970" i="7"/>
  <c r="H8971" i="7"/>
  <c r="H8972" i="7"/>
  <c r="H8973" i="7"/>
  <c r="H8974" i="7"/>
  <c r="H8975" i="7"/>
  <c r="H8976" i="7"/>
  <c r="H8977" i="7"/>
  <c r="H8978" i="7"/>
  <c r="H8979" i="7"/>
  <c r="H8980" i="7"/>
  <c r="H8981" i="7"/>
  <c r="H8982" i="7"/>
  <c r="H8983" i="7"/>
  <c r="H8984" i="7"/>
  <c r="H8985" i="7"/>
  <c r="H8986" i="7"/>
  <c r="H8987" i="7"/>
  <c r="H8988" i="7"/>
  <c r="H8989" i="7"/>
  <c r="H8990" i="7"/>
  <c r="H8991" i="7"/>
  <c r="H8992" i="7"/>
  <c r="H8993" i="7"/>
  <c r="H8994" i="7"/>
  <c r="H8995" i="7"/>
  <c r="H8996" i="7"/>
  <c r="H8997" i="7"/>
  <c r="H8998" i="7"/>
  <c r="H8999" i="7"/>
  <c r="H9000" i="7"/>
  <c r="H9001" i="7"/>
  <c r="H9002" i="7"/>
  <c r="H9003" i="7"/>
  <c r="H9004" i="7"/>
  <c r="H9005" i="7"/>
  <c r="H9006" i="7"/>
  <c r="H9007" i="7"/>
  <c r="H9008" i="7"/>
  <c r="H9009" i="7"/>
  <c r="H9010" i="7"/>
  <c r="H9011" i="7"/>
  <c r="H9012" i="7"/>
  <c r="H9013" i="7"/>
  <c r="H9014" i="7"/>
  <c r="H9015" i="7"/>
  <c r="H9016" i="7"/>
  <c r="H9017" i="7"/>
  <c r="H9018" i="7"/>
  <c r="H9019" i="7"/>
  <c r="U85" i="1" s="1"/>
  <c r="H9020" i="7"/>
  <c r="H9021" i="7"/>
  <c r="H9022" i="7"/>
  <c r="H9023" i="7"/>
  <c r="H9024" i="7"/>
  <c r="H9025" i="7"/>
  <c r="H9026" i="7"/>
  <c r="H9027" i="7"/>
  <c r="H9028" i="7"/>
  <c r="H9029" i="7"/>
  <c r="H9030" i="7"/>
  <c r="H9031" i="7"/>
  <c r="H9032" i="7"/>
  <c r="H9033" i="7"/>
  <c r="H9034" i="7"/>
  <c r="H9035" i="7"/>
  <c r="H9036" i="7"/>
  <c r="H9037" i="7"/>
  <c r="H9038" i="7"/>
  <c r="H9039" i="7"/>
  <c r="H9040" i="7"/>
  <c r="H9041" i="7"/>
  <c r="H9042" i="7"/>
  <c r="H9043" i="7"/>
  <c r="H9044" i="7"/>
  <c r="H9045" i="7"/>
  <c r="H9046" i="7"/>
  <c r="H9047" i="7"/>
  <c r="H9048" i="7"/>
  <c r="H9049" i="7"/>
  <c r="H9050" i="7"/>
  <c r="H9051" i="7"/>
  <c r="H9052" i="7"/>
  <c r="H9053" i="7"/>
  <c r="H9054" i="7"/>
  <c r="H9055" i="7"/>
  <c r="H9056" i="7"/>
  <c r="H9057" i="7"/>
  <c r="H9058" i="7"/>
  <c r="H9059" i="7"/>
  <c r="H9060" i="7"/>
  <c r="H9061" i="7"/>
  <c r="H9062" i="7"/>
  <c r="H9063" i="7"/>
  <c r="H9064" i="7"/>
  <c r="H9065" i="7"/>
  <c r="H9066" i="7"/>
  <c r="H9067" i="7"/>
  <c r="H9068" i="7"/>
  <c r="H9069" i="7"/>
  <c r="H9070" i="7"/>
  <c r="H9071" i="7"/>
  <c r="H9072" i="7"/>
  <c r="H9073" i="7"/>
  <c r="H9074" i="7"/>
  <c r="H9075" i="7"/>
  <c r="H9076" i="7"/>
  <c r="H9077" i="7"/>
  <c r="H9078" i="7"/>
  <c r="H9079" i="7"/>
  <c r="H9080" i="7"/>
  <c r="H9081" i="7"/>
  <c r="H9082" i="7"/>
  <c r="H9083" i="7"/>
  <c r="H9084" i="7"/>
  <c r="H9085" i="7"/>
  <c r="H9086" i="7"/>
  <c r="H9087" i="7"/>
  <c r="H9088" i="7"/>
  <c r="H9089" i="7"/>
  <c r="H9090" i="7"/>
  <c r="H9091" i="7"/>
  <c r="H9092" i="7"/>
  <c r="H9093" i="7"/>
  <c r="H9094" i="7"/>
  <c r="H9095" i="7"/>
  <c r="H9096" i="7"/>
  <c r="H9097" i="7"/>
  <c r="H9098" i="7"/>
  <c r="H9099" i="7"/>
  <c r="H9100" i="7"/>
  <c r="H9101" i="7"/>
  <c r="H9102" i="7"/>
  <c r="H9103" i="7"/>
  <c r="H9104" i="7"/>
  <c r="H9105" i="7"/>
  <c r="H9106" i="7"/>
  <c r="H9107" i="7"/>
  <c r="H9108" i="7"/>
  <c r="H9109" i="7"/>
  <c r="H9110" i="7"/>
  <c r="H9111" i="7"/>
  <c r="H9112" i="7"/>
  <c r="H9113" i="7"/>
  <c r="H9114" i="7"/>
  <c r="H9115" i="7"/>
  <c r="H9116" i="7"/>
  <c r="H9117" i="7"/>
  <c r="H9118" i="7"/>
  <c r="H9119" i="7"/>
  <c r="H9120" i="7"/>
  <c r="H9121" i="7"/>
  <c r="H9122" i="7"/>
  <c r="H9123" i="7"/>
  <c r="H9124" i="7"/>
  <c r="H9125" i="7"/>
  <c r="H9126" i="7"/>
  <c r="H9127" i="7"/>
  <c r="H9128" i="7"/>
  <c r="H9129" i="7"/>
  <c r="H9130" i="7"/>
  <c r="H9131" i="7"/>
  <c r="H9132" i="7"/>
  <c r="H9133" i="7"/>
  <c r="H9134" i="7"/>
  <c r="U171" i="1" s="1"/>
  <c r="H9135" i="7"/>
  <c r="H9136" i="7"/>
  <c r="H9137" i="7"/>
  <c r="H9138" i="7"/>
  <c r="H9139" i="7"/>
  <c r="H9140" i="7"/>
  <c r="H9141" i="7"/>
  <c r="H9142" i="7"/>
  <c r="H9143" i="7"/>
  <c r="H9144" i="7"/>
  <c r="H9145" i="7"/>
  <c r="H9146" i="7"/>
  <c r="H9147" i="7"/>
  <c r="H9148" i="7"/>
  <c r="H9149" i="7"/>
  <c r="H9150" i="7"/>
  <c r="H9151" i="7"/>
  <c r="H9152" i="7"/>
  <c r="H9153" i="7"/>
  <c r="H9154" i="7"/>
  <c r="H9155" i="7"/>
  <c r="H9156" i="7"/>
  <c r="H9157" i="7"/>
  <c r="H9158" i="7"/>
  <c r="H9159" i="7"/>
  <c r="H9160" i="7"/>
  <c r="H9161" i="7"/>
  <c r="H9162" i="7"/>
  <c r="H9163" i="7"/>
  <c r="H9164" i="7"/>
  <c r="H9165" i="7"/>
  <c r="H9166" i="7"/>
  <c r="H9167" i="7"/>
  <c r="H9168" i="7"/>
  <c r="H9169" i="7"/>
  <c r="H9170" i="7"/>
  <c r="H9171" i="7"/>
  <c r="H9172" i="7"/>
  <c r="H9173" i="7"/>
  <c r="H9174" i="7"/>
  <c r="H9175" i="7"/>
  <c r="H9176" i="7"/>
  <c r="H9177" i="7"/>
  <c r="H9178" i="7"/>
  <c r="H9179" i="7"/>
  <c r="H9180" i="7"/>
  <c r="H9181" i="7"/>
  <c r="H9182" i="7"/>
  <c r="H9183" i="7"/>
  <c r="H9184" i="7"/>
  <c r="H9185" i="7"/>
  <c r="H9186" i="7"/>
  <c r="H9187" i="7"/>
  <c r="H9188" i="7"/>
  <c r="H9189" i="7"/>
  <c r="H9190" i="7"/>
  <c r="H9191" i="7"/>
  <c r="H9192" i="7"/>
  <c r="H9193" i="7"/>
  <c r="H9194" i="7"/>
  <c r="H9195" i="7"/>
  <c r="H9196" i="7"/>
  <c r="H9197" i="7"/>
  <c r="H9198" i="7"/>
  <c r="H9199" i="7"/>
  <c r="H9200" i="7"/>
  <c r="H9201" i="7"/>
  <c r="H9202" i="7"/>
  <c r="H9203" i="7"/>
  <c r="H9204" i="7"/>
  <c r="H9205" i="7"/>
  <c r="H9206" i="7"/>
  <c r="H9207" i="7"/>
  <c r="H9208" i="7"/>
  <c r="H9209" i="7"/>
  <c r="H9210" i="7"/>
  <c r="U142" i="1" s="1"/>
  <c r="H9211" i="7"/>
  <c r="H9212" i="7"/>
  <c r="H9213" i="7"/>
  <c r="H9214" i="7"/>
  <c r="H9215" i="7"/>
  <c r="H9216" i="7"/>
  <c r="H9217" i="7"/>
  <c r="H9218" i="7"/>
  <c r="H9219" i="7"/>
  <c r="H9220" i="7"/>
  <c r="H9221" i="7"/>
  <c r="H9222" i="7"/>
  <c r="H9223" i="7"/>
  <c r="H9224" i="7"/>
  <c r="H9225" i="7"/>
  <c r="H9226" i="7"/>
  <c r="H9227" i="7"/>
  <c r="H9228" i="7"/>
  <c r="H9229" i="7"/>
  <c r="H9230" i="7"/>
  <c r="H9231" i="7"/>
  <c r="H9232" i="7"/>
  <c r="H9233" i="7"/>
  <c r="H9234" i="7"/>
  <c r="H9235" i="7"/>
  <c r="H9236" i="7"/>
  <c r="H9237" i="7"/>
  <c r="H9238" i="7"/>
  <c r="H9239" i="7"/>
  <c r="H9240" i="7"/>
  <c r="H9241" i="7"/>
  <c r="H9242" i="7"/>
  <c r="H9243" i="7"/>
  <c r="H9244" i="7"/>
  <c r="H9245" i="7"/>
  <c r="H9246" i="7"/>
  <c r="H9247" i="7"/>
  <c r="H9248" i="7"/>
  <c r="H9249" i="7"/>
  <c r="H9250" i="7"/>
  <c r="H9251" i="7"/>
  <c r="H9252" i="7"/>
  <c r="H9253" i="7"/>
  <c r="H9254" i="7"/>
  <c r="H9255" i="7"/>
  <c r="H9256" i="7"/>
  <c r="H9257" i="7"/>
  <c r="H9258" i="7"/>
  <c r="H9259" i="7"/>
  <c r="H9260" i="7"/>
  <c r="H9261" i="7"/>
  <c r="H9262" i="7"/>
  <c r="H9263" i="7"/>
  <c r="H9264" i="7"/>
  <c r="U51" i="1" s="1"/>
  <c r="H9265" i="7"/>
  <c r="H9266" i="7"/>
  <c r="H9267" i="7"/>
  <c r="U31" i="1" s="1"/>
  <c r="H9268" i="7"/>
  <c r="H9269" i="7"/>
  <c r="H9270" i="7"/>
  <c r="H9271" i="7"/>
  <c r="H9272" i="7"/>
  <c r="H9273" i="7"/>
  <c r="H9274" i="7"/>
  <c r="H9275" i="7"/>
  <c r="H9276" i="7"/>
  <c r="H9277" i="7"/>
  <c r="H9278" i="7"/>
  <c r="H9279" i="7"/>
  <c r="H9280" i="7"/>
  <c r="H9281" i="7"/>
  <c r="H9282" i="7"/>
  <c r="H9283" i="7"/>
  <c r="H9284" i="7"/>
  <c r="H9285" i="7"/>
  <c r="H9286" i="7"/>
  <c r="H9287" i="7"/>
  <c r="H9288" i="7"/>
  <c r="H9289" i="7"/>
  <c r="H9290" i="7"/>
  <c r="H9291" i="7"/>
  <c r="H9292" i="7"/>
  <c r="H9293" i="7"/>
  <c r="H9294" i="7"/>
  <c r="H9295" i="7"/>
  <c r="H9296" i="7"/>
  <c r="H9297" i="7"/>
  <c r="H9298" i="7"/>
  <c r="H9299" i="7"/>
  <c r="H9300" i="7"/>
  <c r="H9301" i="7"/>
  <c r="H9302" i="7"/>
  <c r="H9303" i="7"/>
  <c r="H9304" i="7"/>
  <c r="H9305" i="7"/>
  <c r="H9306" i="7"/>
  <c r="H9307" i="7"/>
  <c r="H9308" i="7"/>
  <c r="H9309" i="7"/>
  <c r="H9310" i="7"/>
  <c r="H9311" i="7"/>
  <c r="H9312" i="7"/>
  <c r="H9313" i="7"/>
  <c r="H9314" i="7"/>
  <c r="H9315" i="7"/>
  <c r="H9316" i="7"/>
  <c r="H9317" i="7"/>
  <c r="H9318" i="7"/>
  <c r="H9319" i="7"/>
  <c r="H9320" i="7"/>
  <c r="H9321" i="7"/>
  <c r="H9322" i="7"/>
  <c r="H9323" i="7"/>
  <c r="H9324" i="7"/>
  <c r="H9325" i="7"/>
  <c r="H9326" i="7"/>
  <c r="H9327" i="7"/>
  <c r="H9328" i="7"/>
  <c r="H9329" i="7"/>
  <c r="H9330" i="7"/>
  <c r="H9331" i="7"/>
  <c r="H9332" i="7"/>
  <c r="H9333" i="7"/>
  <c r="H9334" i="7"/>
  <c r="H9335" i="7"/>
  <c r="H9336" i="7"/>
  <c r="H9337" i="7"/>
  <c r="H9338" i="7"/>
  <c r="H9339" i="7"/>
  <c r="H9340" i="7"/>
  <c r="H9341" i="7"/>
  <c r="H9342" i="7"/>
  <c r="H9343" i="7"/>
  <c r="H9344" i="7"/>
  <c r="H9345" i="7"/>
  <c r="H9346" i="7"/>
  <c r="H9347" i="7"/>
  <c r="H9348" i="7"/>
  <c r="H9349" i="7"/>
  <c r="H9350" i="7"/>
  <c r="H9351" i="7"/>
  <c r="H9352" i="7"/>
  <c r="H9353" i="7"/>
  <c r="H9354" i="7"/>
  <c r="H9355" i="7"/>
  <c r="H9356" i="7"/>
  <c r="H9357" i="7"/>
  <c r="H9358" i="7"/>
  <c r="H9359" i="7"/>
  <c r="H9360" i="7"/>
  <c r="H9361" i="7"/>
  <c r="H9362" i="7"/>
  <c r="H9363" i="7"/>
  <c r="H9364" i="7"/>
  <c r="H9365" i="7"/>
  <c r="H9366" i="7"/>
  <c r="H9367" i="7"/>
  <c r="H9368" i="7"/>
  <c r="H9369" i="7"/>
  <c r="H9370" i="7"/>
  <c r="H9371" i="7"/>
  <c r="H9372" i="7"/>
  <c r="H9373" i="7"/>
  <c r="H9374" i="7"/>
  <c r="H9375" i="7"/>
  <c r="H9376" i="7"/>
  <c r="H9377" i="7"/>
  <c r="H9378" i="7"/>
  <c r="H9379" i="7"/>
  <c r="H9380" i="7"/>
  <c r="H9381" i="7"/>
  <c r="H9382" i="7"/>
  <c r="H9383" i="7"/>
  <c r="H9384" i="7"/>
  <c r="H9385" i="7"/>
  <c r="H9386" i="7"/>
  <c r="H9387" i="7"/>
  <c r="H9388" i="7"/>
  <c r="H9389" i="7"/>
  <c r="H9390" i="7"/>
  <c r="H9391" i="7"/>
  <c r="H9392" i="7"/>
  <c r="H9393" i="7"/>
  <c r="H9394" i="7"/>
  <c r="H9395" i="7"/>
  <c r="H9396" i="7"/>
  <c r="H9397" i="7"/>
  <c r="H9398" i="7"/>
  <c r="H9399" i="7"/>
  <c r="H9400" i="7"/>
  <c r="H9401" i="7"/>
  <c r="H9402" i="7"/>
  <c r="H9403" i="7"/>
  <c r="H9404" i="7"/>
  <c r="H9405" i="7"/>
  <c r="H9406" i="7"/>
  <c r="H9407" i="7"/>
  <c r="H9408" i="7"/>
  <c r="H9409" i="7"/>
  <c r="H9410" i="7"/>
  <c r="H9411" i="7"/>
  <c r="H9412" i="7"/>
  <c r="H9413" i="7"/>
  <c r="H9414" i="7"/>
  <c r="H9415" i="7"/>
  <c r="H9416" i="7"/>
  <c r="H9417" i="7"/>
  <c r="H9418" i="7"/>
  <c r="H9419" i="7"/>
  <c r="H9420" i="7"/>
  <c r="H9421" i="7"/>
  <c r="H9422" i="7"/>
  <c r="H9423" i="7"/>
  <c r="H9424" i="7"/>
  <c r="H9425" i="7"/>
  <c r="H9426" i="7"/>
  <c r="H9427" i="7"/>
  <c r="H9428" i="7"/>
  <c r="H9429" i="7"/>
  <c r="H9430" i="7"/>
  <c r="H9431" i="7"/>
  <c r="H9432" i="7"/>
  <c r="H9433" i="7"/>
  <c r="H9434" i="7"/>
  <c r="H9435" i="7"/>
  <c r="H9436" i="7"/>
  <c r="H9437" i="7"/>
  <c r="H9438" i="7"/>
  <c r="H9439" i="7"/>
  <c r="H9440" i="7"/>
  <c r="H9441" i="7"/>
  <c r="H9442" i="7"/>
  <c r="H9443" i="7"/>
  <c r="H9444" i="7"/>
  <c r="H9445" i="7"/>
  <c r="H9446" i="7"/>
  <c r="H9447" i="7"/>
  <c r="H9448" i="7"/>
  <c r="H9449" i="7"/>
  <c r="H9450" i="7"/>
  <c r="H9451" i="7"/>
  <c r="H9452" i="7"/>
  <c r="H9453" i="7"/>
  <c r="H9454" i="7"/>
  <c r="H9455" i="7"/>
  <c r="H9456" i="7"/>
  <c r="H9457" i="7"/>
  <c r="H9458" i="7"/>
  <c r="H9459" i="7"/>
  <c r="H9460" i="7"/>
  <c r="H9461" i="7"/>
  <c r="H9462" i="7"/>
  <c r="H9463" i="7"/>
  <c r="H9464" i="7"/>
  <c r="H9465" i="7"/>
  <c r="H9466" i="7"/>
  <c r="H9467" i="7"/>
  <c r="H9468" i="7"/>
  <c r="H9469" i="7"/>
  <c r="H9470" i="7"/>
  <c r="H9471" i="7"/>
  <c r="H9472" i="7"/>
  <c r="H9473" i="7"/>
  <c r="H9474" i="7"/>
  <c r="H9475" i="7"/>
  <c r="H9476" i="7"/>
  <c r="H9477" i="7"/>
  <c r="H9478" i="7"/>
  <c r="H9479" i="7"/>
  <c r="H9480" i="7"/>
  <c r="H9481" i="7"/>
  <c r="H9482" i="7"/>
  <c r="H9483" i="7"/>
  <c r="H9484" i="7"/>
  <c r="H9485" i="7"/>
  <c r="H9486" i="7"/>
  <c r="H9487" i="7"/>
  <c r="H9488" i="7"/>
  <c r="H9489" i="7"/>
  <c r="H9490" i="7"/>
  <c r="H9491" i="7"/>
  <c r="H9492" i="7"/>
  <c r="H9493" i="7"/>
  <c r="H9494" i="7"/>
  <c r="H9495" i="7"/>
  <c r="H9496" i="7"/>
  <c r="H9497" i="7"/>
  <c r="H9498" i="7"/>
  <c r="H9499" i="7"/>
  <c r="H9500" i="7"/>
  <c r="H9501" i="7"/>
  <c r="H9502" i="7"/>
  <c r="H9503" i="7"/>
  <c r="H9504" i="7"/>
  <c r="H9505" i="7"/>
  <c r="H9506" i="7"/>
  <c r="H9507" i="7"/>
  <c r="H9508" i="7"/>
  <c r="H9509" i="7"/>
  <c r="H9510" i="7"/>
  <c r="H9511" i="7"/>
  <c r="H9512" i="7"/>
  <c r="H9513" i="7"/>
  <c r="H9514" i="7"/>
  <c r="H9515" i="7"/>
  <c r="H9516" i="7"/>
  <c r="H9517" i="7"/>
  <c r="H9518" i="7"/>
  <c r="H9519" i="7"/>
  <c r="H9520" i="7"/>
  <c r="H9521" i="7"/>
  <c r="H9522" i="7"/>
  <c r="H9523" i="7"/>
  <c r="H9524" i="7"/>
  <c r="H9525" i="7"/>
  <c r="H9526" i="7"/>
  <c r="H9527" i="7"/>
  <c r="H9528" i="7"/>
  <c r="H9529" i="7"/>
  <c r="H9530" i="7"/>
  <c r="H9531" i="7"/>
  <c r="H9532" i="7"/>
  <c r="H9533" i="7"/>
  <c r="H9534" i="7"/>
  <c r="H9535" i="7"/>
  <c r="H9536" i="7"/>
  <c r="H9537" i="7"/>
  <c r="H9538" i="7"/>
  <c r="H9539" i="7"/>
  <c r="H9540" i="7"/>
  <c r="H9541" i="7"/>
  <c r="H9542" i="7"/>
  <c r="H9543" i="7"/>
  <c r="H9544" i="7"/>
  <c r="H9545" i="7"/>
  <c r="H9546" i="7"/>
  <c r="H9547" i="7"/>
  <c r="H9548" i="7"/>
  <c r="H9549" i="7"/>
  <c r="H9550" i="7"/>
  <c r="H9551" i="7"/>
  <c r="H9552" i="7"/>
  <c r="H9553" i="7"/>
  <c r="H9554" i="7"/>
  <c r="H9555" i="7"/>
  <c r="H9556" i="7"/>
  <c r="H9557" i="7"/>
  <c r="H9558" i="7"/>
  <c r="H9559" i="7"/>
  <c r="H9560" i="7"/>
  <c r="H9561" i="7"/>
  <c r="H9562" i="7"/>
  <c r="H9563" i="7"/>
  <c r="H9564" i="7"/>
  <c r="H9565" i="7"/>
  <c r="H9566" i="7"/>
  <c r="H9567" i="7"/>
  <c r="H9568" i="7"/>
  <c r="H9569" i="7"/>
  <c r="H9570" i="7"/>
  <c r="H9571" i="7"/>
  <c r="H9572" i="7"/>
  <c r="H9573" i="7"/>
  <c r="H9574" i="7"/>
  <c r="H9575" i="7"/>
  <c r="H9576" i="7"/>
  <c r="H9577" i="7"/>
  <c r="H9578" i="7"/>
  <c r="H9579" i="7"/>
  <c r="H9580" i="7"/>
  <c r="H9581" i="7"/>
  <c r="H9582" i="7"/>
  <c r="H9583" i="7"/>
  <c r="H9584" i="7"/>
  <c r="H9585" i="7"/>
  <c r="H9586" i="7"/>
  <c r="H9587" i="7"/>
  <c r="H9588" i="7"/>
  <c r="H9589" i="7"/>
  <c r="H9590" i="7"/>
  <c r="H9591" i="7"/>
  <c r="H9592" i="7"/>
  <c r="H9593" i="7"/>
  <c r="H9594" i="7"/>
  <c r="H9595" i="7"/>
  <c r="H9596" i="7"/>
  <c r="H9597" i="7"/>
  <c r="H9598" i="7"/>
  <c r="H9599" i="7"/>
  <c r="H9600" i="7"/>
  <c r="H9601" i="7"/>
  <c r="H9602" i="7"/>
  <c r="H9603" i="7"/>
  <c r="H9604" i="7"/>
  <c r="H9605" i="7"/>
  <c r="H9606" i="7"/>
  <c r="H9607" i="7"/>
  <c r="H9608" i="7"/>
  <c r="H9609" i="7"/>
  <c r="H9610" i="7"/>
  <c r="H9611" i="7"/>
  <c r="H9612" i="7"/>
  <c r="H9613" i="7"/>
  <c r="H9614" i="7"/>
  <c r="H9615" i="7"/>
  <c r="H9616" i="7"/>
  <c r="H9617" i="7"/>
  <c r="H9618" i="7"/>
  <c r="H9619" i="7"/>
  <c r="H9620" i="7"/>
  <c r="H9621" i="7"/>
  <c r="H9622" i="7"/>
  <c r="H9623" i="7"/>
  <c r="H9624" i="7"/>
  <c r="H9625" i="7"/>
  <c r="H9626" i="7"/>
  <c r="H9627" i="7"/>
  <c r="H9628" i="7"/>
  <c r="H9629" i="7"/>
  <c r="H9630" i="7"/>
  <c r="H9631" i="7"/>
  <c r="H9632" i="7"/>
  <c r="H9633" i="7"/>
  <c r="H9634" i="7"/>
  <c r="H9635" i="7"/>
  <c r="H9636" i="7"/>
  <c r="H9637" i="7"/>
  <c r="H9638" i="7"/>
  <c r="H9639" i="7"/>
  <c r="H9640" i="7"/>
  <c r="H9641" i="7"/>
  <c r="H9642" i="7"/>
  <c r="H9643" i="7"/>
  <c r="H9644" i="7"/>
  <c r="H9645" i="7"/>
  <c r="H9646" i="7"/>
  <c r="H9647" i="7"/>
  <c r="H9648" i="7"/>
  <c r="H9649" i="7"/>
  <c r="H9650" i="7"/>
  <c r="H9651" i="7"/>
  <c r="H9652" i="7"/>
  <c r="H9653" i="7"/>
  <c r="H9654" i="7"/>
  <c r="H9655" i="7"/>
  <c r="H9656" i="7"/>
  <c r="H9657" i="7"/>
  <c r="H9658" i="7"/>
  <c r="H9659" i="7"/>
  <c r="H9660" i="7"/>
  <c r="H9661" i="7"/>
  <c r="H9662" i="7"/>
  <c r="H9663" i="7"/>
  <c r="H9664" i="7"/>
  <c r="H9665" i="7"/>
  <c r="H9666" i="7"/>
  <c r="H9667" i="7"/>
  <c r="H9668" i="7"/>
  <c r="H9669" i="7"/>
  <c r="H9670" i="7"/>
  <c r="H9671" i="7"/>
  <c r="H9672" i="7"/>
  <c r="H9673" i="7"/>
  <c r="H9674" i="7"/>
  <c r="H9675" i="7"/>
  <c r="H9676" i="7"/>
  <c r="H9677" i="7"/>
  <c r="H9678" i="7"/>
  <c r="H9679" i="7"/>
  <c r="H9680" i="7"/>
  <c r="H9681" i="7"/>
  <c r="H9682" i="7"/>
  <c r="H9683" i="7"/>
  <c r="H9684" i="7"/>
  <c r="H9685" i="7"/>
  <c r="H9686" i="7"/>
  <c r="H9687" i="7"/>
  <c r="H9688" i="7"/>
  <c r="H9689" i="7"/>
  <c r="H9690" i="7"/>
  <c r="H9691" i="7"/>
  <c r="H9692" i="7"/>
  <c r="H9693" i="7"/>
  <c r="H9694" i="7"/>
  <c r="H9695" i="7"/>
  <c r="H9696" i="7"/>
  <c r="H9697" i="7"/>
  <c r="H9698" i="7"/>
  <c r="H9699" i="7"/>
  <c r="H9700" i="7"/>
  <c r="H9701" i="7"/>
  <c r="H9702" i="7"/>
  <c r="H9703" i="7"/>
  <c r="H9704" i="7"/>
  <c r="H9705" i="7"/>
  <c r="H9706" i="7"/>
  <c r="H9707" i="7"/>
  <c r="H9708" i="7"/>
  <c r="H9709" i="7"/>
  <c r="H9710" i="7"/>
  <c r="H9711" i="7"/>
  <c r="H9712" i="7"/>
  <c r="H9713" i="7"/>
  <c r="H9714" i="7"/>
  <c r="H9715" i="7"/>
  <c r="H9716" i="7"/>
  <c r="H9717" i="7"/>
  <c r="H9718" i="7"/>
  <c r="H9719" i="7"/>
  <c r="H9720" i="7"/>
  <c r="H9721" i="7"/>
  <c r="H9722" i="7"/>
  <c r="H9723" i="7"/>
  <c r="H9724" i="7"/>
  <c r="H9725" i="7"/>
  <c r="H9726" i="7"/>
  <c r="H9727" i="7"/>
  <c r="H9728" i="7"/>
  <c r="H9729" i="7"/>
  <c r="H9730" i="7"/>
  <c r="H9731" i="7"/>
  <c r="H9732" i="7"/>
  <c r="H9733" i="7"/>
  <c r="H9734" i="7"/>
  <c r="H9735" i="7"/>
  <c r="H9736" i="7"/>
  <c r="H9737" i="7"/>
  <c r="H9738" i="7"/>
  <c r="H9739" i="7"/>
  <c r="H9740" i="7"/>
  <c r="H9741" i="7"/>
  <c r="H9742" i="7"/>
  <c r="H9743" i="7"/>
  <c r="H9744" i="7"/>
  <c r="H9745" i="7"/>
  <c r="H9746" i="7"/>
  <c r="H9747" i="7"/>
  <c r="H9748" i="7"/>
  <c r="H9749" i="7"/>
  <c r="H9750" i="7"/>
  <c r="H9751" i="7"/>
  <c r="H9752" i="7"/>
  <c r="H9753" i="7"/>
  <c r="H9754" i="7"/>
  <c r="H9755" i="7"/>
  <c r="H9756" i="7"/>
  <c r="H9757" i="7"/>
  <c r="H9758" i="7"/>
  <c r="H9759" i="7"/>
  <c r="H9760" i="7"/>
  <c r="H9761" i="7"/>
  <c r="H9762" i="7"/>
  <c r="H9763" i="7"/>
  <c r="H9764" i="7"/>
  <c r="H9765" i="7"/>
  <c r="H9766" i="7"/>
  <c r="H9767" i="7"/>
  <c r="H9768" i="7"/>
  <c r="H9769" i="7"/>
  <c r="H9770" i="7"/>
  <c r="H9771" i="7"/>
  <c r="H9772" i="7"/>
  <c r="H9773" i="7"/>
  <c r="H9774" i="7"/>
  <c r="H9775" i="7"/>
  <c r="H9776" i="7"/>
  <c r="H9777" i="7"/>
  <c r="H9778" i="7"/>
  <c r="H9779" i="7"/>
  <c r="H9780" i="7"/>
  <c r="H9781" i="7"/>
  <c r="H9782" i="7"/>
  <c r="H9783" i="7"/>
  <c r="H9784" i="7"/>
  <c r="H9785" i="7"/>
  <c r="H9786" i="7"/>
  <c r="H9787" i="7"/>
  <c r="H9788" i="7"/>
  <c r="H9789" i="7"/>
  <c r="H9790" i="7"/>
  <c r="H9791" i="7"/>
  <c r="H9792" i="7"/>
  <c r="H9793" i="7"/>
  <c r="H9794" i="7"/>
  <c r="H9795" i="7"/>
  <c r="H9796" i="7"/>
  <c r="H9797" i="7"/>
  <c r="H9798" i="7"/>
  <c r="H9799" i="7"/>
  <c r="H9800" i="7"/>
  <c r="H9801" i="7"/>
  <c r="H9802" i="7"/>
  <c r="H9803" i="7"/>
  <c r="H9804" i="7"/>
  <c r="H9805" i="7"/>
  <c r="H9806" i="7"/>
  <c r="H9807" i="7"/>
  <c r="H9808" i="7"/>
  <c r="H9809" i="7"/>
  <c r="H9810" i="7"/>
  <c r="H9811" i="7"/>
  <c r="H9812" i="7"/>
  <c r="H9813" i="7"/>
  <c r="H9814" i="7"/>
  <c r="H9815" i="7"/>
  <c r="H9816" i="7"/>
  <c r="H9817" i="7"/>
  <c r="H9818" i="7"/>
  <c r="H9819" i="7"/>
  <c r="H9820" i="7"/>
  <c r="H9821" i="7"/>
  <c r="H9822" i="7"/>
  <c r="H9823" i="7"/>
  <c r="H9824" i="7"/>
  <c r="H9825" i="7"/>
  <c r="H9826" i="7"/>
  <c r="H9827" i="7"/>
  <c r="U19" i="1" s="1"/>
  <c r="H9828" i="7"/>
  <c r="H9829" i="7"/>
  <c r="H9830" i="7"/>
  <c r="H9831" i="7"/>
  <c r="U127" i="1" s="1"/>
  <c r="H9832" i="7"/>
  <c r="H9833" i="7"/>
  <c r="H9834" i="7"/>
  <c r="H9835" i="7"/>
  <c r="H9836" i="7"/>
  <c r="H9837" i="7"/>
  <c r="H9838" i="7"/>
  <c r="H9839" i="7"/>
  <c r="H9840" i="7"/>
  <c r="H9841" i="7"/>
  <c r="H9842" i="7"/>
  <c r="H9843" i="7"/>
  <c r="H9844" i="7"/>
  <c r="H9845" i="7"/>
  <c r="H9846" i="7"/>
  <c r="H9847" i="7"/>
  <c r="H9848" i="7"/>
  <c r="H9849" i="7"/>
  <c r="H9850" i="7"/>
  <c r="H9851" i="7"/>
  <c r="H9852" i="7"/>
  <c r="H9853" i="7"/>
  <c r="H9854" i="7"/>
  <c r="H9855" i="7"/>
  <c r="H9856" i="7"/>
  <c r="H9857" i="7"/>
  <c r="H9858" i="7"/>
  <c r="H9859" i="7"/>
  <c r="H9860" i="7"/>
  <c r="H9861" i="7"/>
  <c r="H9862" i="7"/>
  <c r="H9863" i="7"/>
  <c r="H9864" i="7"/>
  <c r="H9865" i="7"/>
  <c r="H9866" i="7"/>
  <c r="H9867" i="7"/>
  <c r="H9868" i="7"/>
  <c r="H9869" i="7"/>
  <c r="H9870" i="7"/>
  <c r="H9871" i="7"/>
  <c r="H9872" i="7"/>
  <c r="H9873" i="7"/>
  <c r="H9874" i="7"/>
  <c r="H9875" i="7"/>
  <c r="H9876" i="7"/>
  <c r="H9877" i="7"/>
  <c r="H9878" i="7"/>
  <c r="H9879" i="7"/>
  <c r="H9880" i="7"/>
  <c r="H9881" i="7"/>
  <c r="H9882" i="7"/>
  <c r="H9883" i="7"/>
  <c r="H9884" i="7"/>
  <c r="H9885" i="7"/>
  <c r="H9886" i="7"/>
  <c r="H9887" i="7"/>
  <c r="H9888" i="7"/>
  <c r="H9889" i="7"/>
  <c r="H9890" i="7"/>
  <c r="H9891" i="7"/>
  <c r="H9892" i="7"/>
  <c r="H9893" i="7"/>
  <c r="H9894" i="7"/>
  <c r="H9895" i="7"/>
  <c r="H9896" i="7"/>
  <c r="H9897" i="7"/>
  <c r="H9898" i="7"/>
  <c r="H9899" i="7"/>
  <c r="H9900" i="7"/>
  <c r="H9901" i="7"/>
  <c r="H9902" i="7"/>
  <c r="H9903" i="7"/>
  <c r="H9904" i="7"/>
  <c r="H9905" i="7"/>
  <c r="H9906" i="7"/>
  <c r="H9907" i="7"/>
  <c r="H9908" i="7"/>
  <c r="H9909" i="7"/>
  <c r="H9910" i="7"/>
  <c r="H9911" i="7"/>
  <c r="H9912" i="7"/>
  <c r="H9913" i="7"/>
  <c r="H9914" i="7"/>
  <c r="H9915" i="7"/>
  <c r="H9916" i="7"/>
  <c r="H9917" i="7"/>
  <c r="H9918" i="7"/>
  <c r="H9919" i="7"/>
  <c r="H9920" i="7"/>
  <c r="H9921" i="7"/>
  <c r="H9922" i="7"/>
  <c r="H9923" i="7"/>
  <c r="H9924" i="7"/>
  <c r="H9925" i="7"/>
  <c r="H9926" i="7"/>
  <c r="H9927" i="7"/>
  <c r="H9928" i="7"/>
  <c r="H9929" i="7"/>
  <c r="H9930" i="7"/>
  <c r="H9931" i="7"/>
  <c r="H9932" i="7"/>
  <c r="H9933" i="7"/>
  <c r="H9934" i="7"/>
  <c r="H9935" i="7"/>
  <c r="H9936" i="7"/>
  <c r="H9937" i="7"/>
  <c r="H9938" i="7"/>
  <c r="H9939" i="7"/>
  <c r="H9940" i="7"/>
  <c r="H9941" i="7"/>
  <c r="H9942" i="7"/>
  <c r="H9943" i="7"/>
  <c r="H9944" i="7"/>
  <c r="H9945" i="7"/>
  <c r="H9946" i="7"/>
  <c r="H9947" i="7"/>
  <c r="H9948" i="7"/>
  <c r="H9949" i="7"/>
  <c r="H9950" i="7"/>
  <c r="H9951" i="7"/>
  <c r="H9952" i="7"/>
  <c r="H9953" i="7"/>
  <c r="H9954" i="7"/>
  <c r="H9955" i="7"/>
  <c r="H9956" i="7"/>
  <c r="H9957" i="7"/>
  <c r="H9958" i="7"/>
  <c r="H9959" i="7"/>
  <c r="H9960" i="7"/>
  <c r="H9961" i="7"/>
  <c r="H9962" i="7"/>
  <c r="H9963" i="7"/>
  <c r="H9964" i="7"/>
  <c r="H9965" i="7"/>
  <c r="H9966" i="7"/>
  <c r="H9967" i="7"/>
  <c r="H9968" i="7"/>
  <c r="H9969" i="7"/>
  <c r="H9970" i="7"/>
  <c r="H9971" i="7"/>
  <c r="H9972" i="7"/>
  <c r="H9973" i="7"/>
  <c r="H9974" i="7"/>
  <c r="H9975" i="7"/>
  <c r="H9976" i="7"/>
  <c r="H9977" i="7"/>
  <c r="H9978" i="7"/>
  <c r="H9979" i="7"/>
  <c r="H9980" i="7"/>
  <c r="H9981" i="7"/>
  <c r="H9982" i="7"/>
  <c r="H9983" i="7"/>
  <c r="H9984" i="7"/>
  <c r="H9985" i="7"/>
  <c r="H9986" i="7"/>
  <c r="H9987" i="7"/>
  <c r="H9988" i="7"/>
  <c r="H9989" i="7"/>
  <c r="H9990" i="7"/>
  <c r="H9991" i="7"/>
  <c r="H9992" i="7"/>
  <c r="H9993" i="7"/>
  <c r="H9994" i="7"/>
  <c r="H9995" i="7"/>
  <c r="H9996" i="7"/>
  <c r="H9997" i="7"/>
  <c r="H9998" i="7"/>
  <c r="H9999" i="7"/>
  <c r="H10000" i="7"/>
  <c r="H10001" i="7"/>
  <c r="H10002" i="7"/>
  <c r="H10003" i="7"/>
  <c r="H10004" i="7"/>
  <c r="H10005" i="7"/>
  <c r="H10006" i="7"/>
  <c r="H10007" i="7"/>
  <c r="H10008" i="7"/>
  <c r="H10009" i="7"/>
  <c r="H10010" i="7"/>
  <c r="H10011" i="7"/>
  <c r="H10012" i="7"/>
  <c r="H10013" i="7"/>
  <c r="H10014" i="7"/>
  <c r="H10015" i="7"/>
  <c r="H10016" i="7"/>
  <c r="H10017" i="7"/>
  <c r="H10018" i="7"/>
  <c r="H10019" i="7"/>
  <c r="H10020" i="7"/>
  <c r="H10021" i="7"/>
  <c r="H10022" i="7"/>
  <c r="H10023" i="7"/>
  <c r="H10024" i="7"/>
  <c r="H10025" i="7"/>
  <c r="H10026" i="7"/>
  <c r="H10027" i="7"/>
  <c r="H10028" i="7"/>
  <c r="H10029" i="7"/>
  <c r="H10030" i="7"/>
  <c r="H10031" i="7"/>
  <c r="H10032" i="7"/>
  <c r="H10033" i="7"/>
  <c r="H10034" i="7"/>
  <c r="H10035" i="7"/>
  <c r="H10036" i="7"/>
  <c r="H10037" i="7"/>
  <c r="H10038" i="7"/>
  <c r="H10039" i="7"/>
  <c r="H10040" i="7"/>
  <c r="H10041" i="7"/>
  <c r="H10042" i="7"/>
  <c r="H10043" i="7"/>
  <c r="H10044" i="7"/>
  <c r="H10045" i="7"/>
  <c r="H10046" i="7"/>
  <c r="H10047" i="7"/>
  <c r="H10048" i="7"/>
  <c r="H10049" i="7"/>
  <c r="H10050" i="7"/>
  <c r="H10051" i="7"/>
  <c r="H10052" i="7"/>
  <c r="H10053" i="7"/>
  <c r="H10054" i="7"/>
  <c r="H10055" i="7"/>
  <c r="H10056" i="7"/>
  <c r="H10057" i="7"/>
  <c r="H10058" i="7"/>
  <c r="H10059" i="7"/>
  <c r="H10060" i="7"/>
  <c r="H10061" i="7"/>
  <c r="H10062" i="7"/>
  <c r="H10063" i="7"/>
  <c r="H10064" i="7"/>
  <c r="H10065" i="7"/>
  <c r="H10066" i="7"/>
  <c r="H10067" i="7"/>
  <c r="H10068" i="7"/>
  <c r="H10069" i="7"/>
  <c r="H10070" i="7"/>
  <c r="H10071" i="7"/>
  <c r="H10072" i="7"/>
  <c r="H10073" i="7"/>
  <c r="H10074" i="7"/>
  <c r="H10075" i="7"/>
  <c r="H10076" i="7"/>
  <c r="H10077" i="7"/>
  <c r="H10078" i="7"/>
  <c r="H10079" i="7"/>
  <c r="H10080" i="7"/>
  <c r="H10081" i="7"/>
  <c r="H10082" i="7"/>
  <c r="H10083" i="7"/>
  <c r="H10084" i="7"/>
  <c r="H10085" i="7"/>
  <c r="H10086" i="7"/>
  <c r="H10087" i="7"/>
  <c r="H10088" i="7"/>
  <c r="H10089" i="7"/>
  <c r="H10090" i="7"/>
  <c r="H10091" i="7"/>
  <c r="H10092" i="7"/>
  <c r="H10093" i="7"/>
  <c r="H10094" i="7"/>
  <c r="H10095" i="7"/>
  <c r="H10096" i="7"/>
  <c r="H10097" i="7"/>
  <c r="H10098" i="7"/>
  <c r="H10099" i="7"/>
  <c r="H10100" i="7"/>
  <c r="H10101" i="7"/>
  <c r="H10102" i="7"/>
  <c r="H10103" i="7"/>
  <c r="H10104" i="7"/>
  <c r="H10105" i="7"/>
  <c r="H10106" i="7"/>
  <c r="H10107" i="7"/>
  <c r="H10108" i="7"/>
  <c r="H10109" i="7"/>
  <c r="H10110" i="7"/>
  <c r="H10111" i="7"/>
  <c r="H10112" i="7"/>
  <c r="H10113" i="7"/>
  <c r="H10114" i="7"/>
  <c r="H10115" i="7"/>
  <c r="H10116" i="7"/>
  <c r="H10117" i="7"/>
  <c r="H10118" i="7"/>
  <c r="H10119" i="7"/>
  <c r="H10120" i="7"/>
  <c r="H10121" i="7"/>
  <c r="H10122" i="7"/>
  <c r="H10123" i="7"/>
  <c r="H10124" i="7"/>
  <c r="H10125" i="7"/>
  <c r="H10126" i="7"/>
  <c r="H10127" i="7"/>
  <c r="H10128" i="7"/>
  <c r="H10129" i="7"/>
  <c r="H10130" i="7"/>
  <c r="H10131" i="7"/>
  <c r="H10132" i="7"/>
  <c r="H10133" i="7"/>
  <c r="H10134" i="7"/>
  <c r="H10135" i="7"/>
  <c r="H10136" i="7"/>
  <c r="H10137" i="7"/>
  <c r="H10138" i="7"/>
  <c r="H10139" i="7"/>
  <c r="H10140" i="7"/>
  <c r="H10141" i="7"/>
  <c r="H10142" i="7"/>
  <c r="H10143" i="7"/>
  <c r="H10144" i="7"/>
  <c r="H10145" i="7"/>
  <c r="H10146" i="7"/>
  <c r="H10147" i="7"/>
  <c r="H10148" i="7"/>
  <c r="H10149" i="7"/>
  <c r="H10150" i="7"/>
  <c r="H10151" i="7"/>
  <c r="H10152" i="7"/>
  <c r="H10153" i="7"/>
  <c r="H10154" i="7"/>
  <c r="H10155" i="7"/>
  <c r="H10156" i="7"/>
  <c r="H10157" i="7"/>
  <c r="H10158" i="7"/>
  <c r="H10159" i="7"/>
  <c r="H10160" i="7"/>
  <c r="H10161" i="7"/>
  <c r="H10162" i="7"/>
  <c r="H10163" i="7"/>
  <c r="H10164" i="7"/>
  <c r="H10165" i="7"/>
  <c r="H10166" i="7"/>
  <c r="H10167" i="7"/>
  <c r="H10168" i="7"/>
  <c r="H10169" i="7"/>
  <c r="H10170" i="7"/>
  <c r="H10171" i="7"/>
  <c r="H10172" i="7"/>
  <c r="H10173" i="7"/>
  <c r="H10174" i="7"/>
  <c r="H10175" i="7"/>
  <c r="H10176" i="7"/>
  <c r="H10177" i="7"/>
  <c r="H10178" i="7"/>
  <c r="H10179" i="7"/>
  <c r="H10180" i="7"/>
  <c r="H10181" i="7"/>
  <c r="H10182" i="7"/>
  <c r="H10183" i="7"/>
  <c r="H10184" i="7"/>
  <c r="H10185" i="7"/>
  <c r="H10186" i="7"/>
  <c r="H10187" i="7"/>
  <c r="H10188" i="7"/>
  <c r="H10189" i="7"/>
  <c r="H10190" i="7"/>
  <c r="H10191" i="7"/>
  <c r="H10192" i="7"/>
  <c r="H10193" i="7"/>
  <c r="H10194" i="7"/>
  <c r="H10195" i="7"/>
  <c r="H10196" i="7"/>
  <c r="H10197" i="7"/>
  <c r="H10198" i="7"/>
  <c r="H10199" i="7"/>
  <c r="H10200" i="7"/>
  <c r="H10201" i="7"/>
  <c r="H10202" i="7"/>
  <c r="H10203" i="7"/>
  <c r="H10204" i="7"/>
  <c r="H10205" i="7"/>
  <c r="H10206" i="7"/>
  <c r="H10207" i="7"/>
  <c r="H10208" i="7"/>
  <c r="H10209" i="7"/>
  <c r="H10210" i="7"/>
  <c r="H10211" i="7"/>
  <c r="H10212" i="7"/>
  <c r="H10213" i="7"/>
  <c r="H10214" i="7"/>
  <c r="H10215" i="7"/>
  <c r="H10216" i="7"/>
  <c r="H10217" i="7"/>
  <c r="H10218" i="7"/>
  <c r="H10219" i="7"/>
  <c r="H10220" i="7"/>
  <c r="H10221" i="7"/>
  <c r="H10222" i="7"/>
  <c r="H10223" i="7"/>
  <c r="H10224" i="7"/>
  <c r="H10225" i="7"/>
  <c r="H10226" i="7"/>
  <c r="H10227" i="7"/>
  <c r="H10228" i="7"/>
  <c r="H10229" i="7"/>
  <c r="H10230" i="7"/>
  <c r="H10231" i="7"/>
  <c r="H10232" i="7"/>
  <c r="H10233" i="7"/>
  <c r="H10234" i="7"/>
  <c r="H10235" i="7"/>
  <c r="H10236" i="7"/>
  <c r="H10237" i="7"/>
  <c r="H10238" i="7"/>
  <c r="H10239" i="7"/>
  <c r="H10240" i="7"/>
  <c r="H10241" i="7"/>
  <c r="H10242" i="7"/>
  <c r="H10243" i="7"/>
  <c r="U168" i="1" s="1"/>
  <c r="H10244" i="7"/>
  <c r="H10245" i="7"/>
  <c r="H10246" i="7"/>
  <c r="H10247" i="7"/>
  <c r="H10248" i="7"/>
  <c r="H10249" i="7"/>
  <c r="H10250" i="7"/>
  <c r="H10251" i="7"/>
  <c r="H10252" i="7"/>
  <c r="H10253" i="7"/>
  <c r="H10254" i="7"/>
  <c r="H10255" i="7"/>
  <c r="H10256" i="7"/>
  <c r="H10257" i="7"/>
  <c r="H10258" i="7"/>
  <c r="H10259" i="7"/>
  <c r="H10260" i="7"/>
  <c r="H10261" i="7"/>
  <c r="H10262" i="7"/>
  <c r="H10263" i="7"/>
  <c r="H10264" i="7"/>
  <c r="H10265" i="7"/>
  <c r="H10266" i="7"/>
  <c r="H10267" i="7"/>
  <c r="H10268" i="7"/>
  <c r="H10269" i="7"/>
  <c r="H10270" i="7"/>
  <c r="H10271" i="7"/>
  <c r="H10272" i="7"/>
  <c r="H10273" i="7"/>
  <c r="H10274" i="7"/>
  <c r="H10275" i="7"/>
  <c r="H10276" i="7"/>
  <c r="H10277" i="7"/>
  <c r="H10278" i="7"/>
  <c r="H10279" i="7"/>
  <c r="H10280" i="7"/>
  <c r="H10281" i="7"/>
  <c r="H10282" i="7"/>
  <c r="H10283" i="7"/>
  <c r="H10284" i="7"/>
  <c r="H10285" i="7"/>
  <c r="H10286" i="7"/>
  <c r="H10287" i="7"/>
  <c r="H10288" i="7"/>
  <c r="H10289" i="7"/>
  <c r="H10290" i="7"/>
  <c r="H10291" i="7"/>
  <c r="H10292" i="7"/>
  <c r="H10293" i="7"/>
  <c r="H10294" i="7"/>
  <c r="H10295" i="7"/>
  <c r="H10296" i="7"/>
  <c r="H10297" i="7"/>
  <c r="H10298" i="7"/>
  <c r="H10299" i="7"/>
  <c r="H10300" i="7"/>
  <c r="H10301" i="7"/>
  <c r="H10302" i="7"/>
  <c r="H10303" i="7"/>
  <c r="H10304" i="7"/>
  <c r="H10305" i="7"/>
  <c r="H10306" i="7"/>
  <c r="H10307" i="7"/>
  <c r="H10308" i="7"/>
  <c r="H10309" i="7"/>
  <c r="H10310" i="7"/>
  <c r="H10311" i="7"/>
  <c r="H10312" i="7"/>
  <c r="H10313" i="7"/>
  <c r="H10314" i="7"/>
  <c r="H10315" i="7"/>
  <c r="H10316" i="7"/>
  <c r="H10317" i="7"/>
  <c r="H10318" i="7"/>
  <c r="H10319" i="7"/>
  <c r="H10320" i="7"/>
  <c r="H10321" i="7"/>
  <c r="H10322" i="7"/>
  <c r="H10323" i="7"/>
  <c r="H10324" i="7"/>
  <c r="H10325" i="7"/>
  <c r="H10326" i="7"/>
  <c r="H10327" i="7"/>
  <c r="H10328" i="7"/>
  <c r="U52" i="1" s="1"/>
  <c r="H10329" i="7"/>
  <c r="H10330" i="7"/>
  <c r="U59" i="1" s="1"/>
  <c r="H10331" i="7"/>
  <c r="H10332" i="7"/>
  <c r="H10333" i="7"/>
  <c r="H10334" i="7"/>
  <c r="H10335" i="7"/>
  <c r="H10336" i="7"/>
  <c r="H10337" i="7"/>
  <c r="H10338" i="7"/>
  <c r="H10339" i="7"/>
  <c r="H10340" i="7"/>
  <c r="H10341" i="7"/>
  <c r="H10342" i="7"/>
  <c r="H10343" i="7"/>
  <c r="H10344" i="7"/>
  <c r="H10345" i="7"/>
  <c r="H10346" i="7"/>
  <c r="H10347" i="7"/>
  <c r="H10348" i="7"/>
  <c r="H10349" i="7"/>
  <c r="H10350" i="7"/>
  <c r="H10351" i="7"/>
  <c r="H10352" i="7"/>
  <c r="H10353" i="7"/>
  <c r="H10354" i="7"/>
  <c r="H10355" i="7"/>
  <c r="H10356" i="7"/>
  <c r="H10357" i="7"/>
  <c r="H10358" i="7"/>
  <c r="H10359" i="7"/>
  <c r="H10360" i="7"/>
  <c r="H10361" i="7"/>
  <c r="H10362" i="7"/>
  <c r="H10363" i="7"/>
  <c r="H10364" i="7"/>
  <c r="H10365" i="7"/>
  <c r="H10366" i="7"/>
  <c r="H10367" i="7"/>
  <c r="H10368" i="7"/>
  <c r="H10369" i="7"/>
  <c r="H10370" i="7"/>
  <c r="H10371" i="7"/>
  <c r="H10372" i="7"/>
  <c r="H10373" i="7"/>
  <c r="H10374" i="7"/>
  <c r="H10375" i="7"/>
  <c r="H10376" i="7"/>
  <c r="H10377" i="7"/>
  <c r="H10378" i="7"/>
  <c r="H10379" i="7"/>
  <c r="H10380" i="7"/>
  <c r="H10381" i="7"/>
  <c r="H10382" i="7"/>
  <c r="H10383" i="7"/>
  <c r="H10384" i="7"/>
  <c r="H10385" i="7"/>
  <c r="H10386" i="7"/>
  <c r="H10387" i="7"/>
  <c r="H10388" i="7"/>
  <c r="H10389" i="7"/>
  <c r="H10390" i="7"/>
  <c r="H10391" i="7"/>
  <c r="H10392" i="7"/>
  <c r="H10393" i="7"/>
  <c r="H10394" i="7"/>
  <c r="H10395" i="7"/>
  <c r="H10396" i="7"/>
  <c r="H10397" i="7"/>
  <c r="H10398" i="7"/>
  <c r="H10399" i="7"/>
  <c r="H10400" i="7"/>
  <c r="H10401" i="7"/>
  <c r="H10402" i="7"/>
  <c r="H10403" i="7"/>
  <c r="H10404" i="7"/>
  <c r="H10405" i="7"/>
  <c r="H10406" i="7"/>
  <c r="H10407" i="7"/>
  <c r="H10408" i="7"/>
  <c r="H10409" i="7"/>
  <c r="H10410" i="7"/>
  <c r="H10411" i="7"/>
  <c r="H10412" i="7"/>
  <c r="H10413" i="7"/>
  <c r="H10414" i="7"/>
  <c r="H10415" i="7"/>
  <c r="H10416" i="7"/>
  <c r="H10417" i="7"/>
  <c r="H10418" i="7"/>
  <c r="H10419" i="7"/>
  <c r="H10420" i="7"/>
  <c r="H10421" i="7"/>
  <c r="H10422" i="7"/>
  <c r="H10423" i="7"/>
  <c r="H10424" i="7"/>
  <c r="H10425" i="7"/>
  <c r="H10426" i="7"/>
  <c r="H10427" i="7"/>
  <c r="H10428" i="7"/>
  <c r="H10429" i="7"/>
  <c r="H10430" i="7"/>
  <c r="H10431" i="7"/>
  <c r="H10432" i="7"/>
  <c r="H10433" i="7"/>
  <c r="H10434" i="7"/>
  <c r="H10435" i="7"/>
  <c r="H10436" i="7"/>
  <c r="H10437" i="7"/>
  <c r="H10438" i="7"/>
  <c r="H10439" i="7"/>
  <c r="H10440" i="7"/>
  <c r="H10441" i="7"/>
  <c r="H10442" i="7"/>
  <c r="H10443" i="7"/>
  <c r="H10444" i="7"/>
  <c r="H10445" i="7"/>
  <c r="H10446" i="7"/>
  <c r="H10447" i="7"/>
  <c r="H10448" i="7"/>
  <c r="H10449" i="7"/>
  <c r="H10450" i="7"/>
  <c r="H10451" i="7"/>
  <c r="H10452" i="7"/>
  <c r="H10453" i="7"/>
  <c r="H10454" i="7"/>
  <c r="H10455" i="7"/>
  <c r="H10456" i="7"/>
  <c r="H10457" i="7"/>
  <c r="H10458" i="7"/>
  <c r="H10459" i="7"/>
  <c r="H10460" i="7"/>
  <c r="H10461" i="7"/>
  <c r="H10462" i="7"/>
  <c r="H10463" i="7"/>
  <c r="H10464" i="7"/>
  <c r="H10465" i="7"/>
  <c r="H10466" i="7"/>
  <c r="H10467" i="7"/>
  <c r="H10468" i="7"/>
  <c r="H10469" i="7"/>
  <c r="H10470" i="7"/>
  <c r="H10471" i="7"/>
  <c r="H10472" i="7"/>
  <c r="H10473" i="7"/>
  <c r="H10474" i="7"/>
  <c r="H10475" i="7"/>
  <c r="H10476" i="7"/>
  <c r="H10477" i="7"/>
  <c r="H10478" i="7"/>
  <c r="H10479" i="7"/>
  <c r="H10480" i="7"/>
  <c r="H10481" i="7"/>
  <c r="H10482" i="7"/>
  <c r="H10483" i="7"/>
  <c r="H10484" i="7"/>
  <c r="H10485" i="7"/>
  <c r="H10486" i="7"/>
  <c r="H10487" i="7"/>
  <c r="H10488" i="7"/>
  <c r="H10489" i="7"/>
  <c r="H10490" i="7"/>
  <c r="H10491" i="7"/>
  <c r="H10492" i="7"/>
  <c r="H10493" i="7"/>
  <c r="H10494" i="7"/>
  <c r="H10495" i="7"/>
  <c r="H10496" i="7"/>
  <c r="H10497" i="7"/>
  <c r="H10498" i="7"/>
  <c r="H10499" i="7"/>
  <c r="H10500" i="7"/>
  <c r="H10501" i="7"/>
  <c r="H10502" i="7"/>
  <c r="H10503" i="7"/>
  <c r="H10504" i="7"/>
  <c r="H10505" i="7"/>
  <c r="H10506" i="7"/>
  <c r="H10507" i="7"/>
  <c r="H10508" i="7"/>
  <c r="H10509" i="7"/>
  <c r="H10510" i="7"/>
  <c r="H10511" i="7"/>
  <c r="H10512" i="7"/>
  <c r="H10513" i="7"/>
  <c r="H10514" i="7"/>
  <c r="H10515" i="7"/>
  <c r="H10516" i="7"/>
  <c r="H10517" i="7"/>
  <c r="H10518" i="7"/>
  <c r="H10519" i="7"/>
  <c r="H10520" i="7"/>
  <c r="H10521" i="7"/>
  <c r="H10522" i="7"/>
  <c r="H10523" i="7"/>
  <c r="H10524" i="7"/>
  <c r="H10525" i="7"/>
  <c r="H10526" i="7"/>
  <c r="H10527" i="7"/>
  <c r="H10528" i="7"/>
  <c r="H10529" i="7"/>
  <c r="H10530" i="7"/>
  <c r="U172" i="1" s="1"/>
  <c r="H10531" i="7"/>
  <c r="U169" i="1" s="1"/>
  <c r="H10532" i="7"/>
  <c r="H10533" i="7"/>
  <c r="H10534" i="7"/>
  <c r="H10535" i="7"/>
  <c r="H10536" i="7"/>
  <c r="H10537" i="7"/>
  <c r="H10538" i="7"/>
  <c r="H10539" i="7"/>
  <c r="H10540" i="7"/>
  <c r="H10541" i="7"/>
  <c r="H10542" i="7"/>
  <c r="H10543" i="7"/>
  <c r="H10544" i="7"/>
  <c r="H10545" i="7"/>
  <c r="H10546" i="7"/>
  <c r="H10547" i="7"/>
  <c r="H10548" i="7"/>
  <c r="H10549" i="7"/>
  <c r="H10550" i="7"/>
  <c r="H10551" i="7"/>
  <c r="H10552" i="7"/>
  <c r="H10553" i="7"/>
  <c r="H10554" i="7"/>
  <c r="H10555" i="7"/>
  <c r="H10556" i="7"/>
  <c r="H10557" i="7"/>
  <c r="H10558" i="7"/>
  <c r="H10559" i="7"/>
  <c r="H10560" i="7"/>
  <c r="H10561" i="7"/>
  <c r="H10562" i="7"/>
  <c r="H10563" i="7"/>
  <c r="H10564" i="7"/>
  <c r="H10565" i="7"/>
  <c r="H10566" i="7"/>
  <c r="H10567" i="7"/>
  <c r="H10568" i="7"/>
  <c r="H10569" i="7"/>
  <c r="H10570" i="7"/>
  <c r="H10571" i="7"/>
  <c r="H10572" i="7"/>
  <c r="H10573" i="7"/>
  <c r="H10574" i="7"/>
  <c r="H10575" i="7"/>
  <c r="H10576" i="7"/>
  <c r="H10577" i="7"/>
  <c r="H10578" i="7"/>
  <c r="H10579" i="7"/>
  <c r="H10580" i="7"/>
  <c r="H10581" i="7"/>
  <c r="H10582" i="7"/>
  <c r="H10583" i="7"/>
  <c r="H10584" i="7"/>
  <c r="H10585" i="7"/>
  <c r="H10586" i="7"/>
  <c r="H10587" i="7"/>
  <c r="H10588" i="7"/>
  <c r="H10589" i="7"/>
  <c r="H10590" i="7"/>
  <c r="H10591" i="7"/>
  <c r="H10592" i="7"/>
  <c r="H10593" i="7"/>
  <c r="H10594" i="7"/>
  <c r="H10595" i="7"/>
  <c r="H10596" i="7"/>
  <c r="H10597" i="7"/>
  <c r="H10598" i="7"/>
  <c r="H10599" i="7"/>
  <c r="H10600" i="7"/>
  <c r="H10601" i="7"/>
  <c r="H10602" i="7"/>
  <c r="H10603" i="7"/>
  <c r="H10604" i="7"/>
  <c r="H10605" i="7"/>
  <c r="H10606" i="7"/>
  <c r="H10607" i="7"/>
  <c r="H10608" i="7"/>
  <c r="H10609" i="7"/>
  <c r="H10610" i="7"/>
  <c r="H10611" i="7"/>
  <c r="H10612" i="7"/>
  <c r="H10613" i="7"/>
  <c r="H10614" i="7"/>
  <c r="H10615" i="7"/>
  <c r="H10616" i="7"/>
  <c r="H10617" i="7"/>
  <c r="H10618" i="7"/>
  <c r="H10619" i="7"/>
  <c r="H10620" i="7"/>
  <c r="H10621" i="7"/>
  <c r="H10622" i="7"/>
  <c r="H10623" i="7"/>
  <c r="H10624" i="7"/>
  <c r="H10625" i="7"/>
  <c r="H10626" i="7"/>
  <c r="H10627" i="7"/>
  <c r="H10628" i="7"/>
  <c r="H10629" i="7"/>
  <c r="H10630" i="7"/>
  <c r="H10631" i="7"/>
  <c r="H10632" i="7"/>
  <c r="H10633" i="7"/>
  <c r="H10634" i="7"/>
  <c r="H10635" i="7"/>
  <c r="H10636" i="7"/>
  <c r="H10637" i="7"/>
  <c r="H10638" i="7"/>
  <c r="H10639" i="7"/>
  <c r="H10640" i="7"/>
  <c r="H10641" i="7"/>
  <c r="H10642" i="7"/>
  <c r="H10643" i="7"/>
  <c r="H10644" i="7"/>
  <c r="H10645" i="7"/>
  <c r="H10646" i="7"/>
  <c r="H10647" i="7"/>
  <c r="H10648" i="7"/>
  <c r="H10649" i="7"/>
  <c r="H10650" i="7"/>
  <c r="H10651" i="7"/>
  <c r="H10652" i="7"/>
  <c r="H10653" i="7"/>
  <c r="H10654" i="7"/>
  <c r="H10655" i="7"/>
  <c r="H10656" i="7"/>
  <c r="H10657" i="7"/>
  <c r="H10658" i="7"/>
  <c r="H10659" i="7"/>
  <c r="H10660" i="7"/>
  <c r="H10661" i="7"/>
  <c r="H10662" i="7"/>
  <c r="H10663" i="7"/>
  <c r="U170" i="1" s="1"/>
  <c r="H10664" i="7"/>
  <c r="H10665" i="7"/>
  <c r="H10666" i="7"/>
  <c r="H10667" i="7"/>
  <c r="H10668" i="7"/>
  <c r="H10669" i="7"/>
  <c r="H10670" i="7"/>
  <c r="H10671" i="7"/>
  <c r="H10672" i="7"/>
  <c r="H10673" i="7"/>
  <c r="H10674" i="7"/>
  <c r="H10675" i="7"/>
  <c r="H10676" i="7"/>
  <c r="H10677" i="7"/>
  <c r="H10678" i="7"/>
  <c r="H10679" i="7"/>
  <c r="H10680" i="7"/>
  <c r="H10681" i="7"/>
  <c r="H10682" i="7"/>
  <c r="H10683" i="7"/>
  <c r="H10684" i="7"/>
  <c r="H10685" i="7"/>
  <c r="H10686" i="7"/>
  <c r="H10687" i="7"/>
  <c r="H10688" i="7"/>
  <c r="H10689" i="7"/>
  <c r="H10690" i="7"/>
  <c r="H10691" i="7"/>
  <c r="H10692" i="7"/>
  <c r="H10693" i="7"/>
  <c r="H10694" i="7"/>
  <c r="U62" i="1" s="1"/>
  <c r="H10695" i="7"/>
  <c r="H10696" i="7"/>
  <c r="H10697" i="7"/>
  <c r="H10698" i="7"/>
  <c r="H10699" i="7"/>
  <c r="H10700" i="7"/>
  <c r="H10701" i="7"/>
  <c r="H10702" i="7"/>
  <c r="H10703" i="7"/>
  <c r="H10704" i="7"/>
  <c r="H10705" i="7"/>
  <c r="H10706" i="7"/>
  <c r="H10707" i="7"/>
  <c r="H10708" i="7"/>
  <c r="H10709" i="7"/>
  <c r="H10710" i="7"/>
  <c r="H10711" i="7"/>
  <c r="H10712" i="7"/>
  <c r="U167" i="1" s="1"/>
  <c r="H10713" i="7"/>
  <c r="H10714" i="7"/>
  <c r="H10715" i="7"/>
  <c r="H10716" i="7"/>
  <c r="H10717" i="7"/>
  <c r="H10718" i="7"/>
  <c r="H10719" i="7"/>
  <c r="H10720" i="7"/>
  <c r="H10721" i="7"/>
  <c r="H10722" i="7"/>
  <c r="H10723" i="7"/>
  <c r="H10724" i="7"/>
  <c r="H10725" i="7"/>
  <c r="H10726" i="7"/>
  <c r="H10727" i="7"/>
  <c r="H10728" i="7"/>
  <c r="H10729" i="7"/>
  <c r="H10730" i="7"/>
  <c r="H10731" i="7"/>
  <c r="H10732" i="7"/>
  <c r="H10733" i="7"/>
  <c r="H10734" i="7"/>
  <c r="H10735" i="7"/>
  <c r="H10736" i="7"/>
  <c r="H10737" i="7"/>
  <c r="H10738" i="7"/>
  <c r="H10739" i="7"/>
  <c r="H10740" i="7"/>
  <c r="H10741" i="7"/>
  <c r="H10742" i="7"/>
  <c r="H10743" i="7"/>
  <c r="H10744" i="7"/>
  <c r="H10745" i="7"/>
  <c r="H10746" i="7"/>
  <c r="H10747" i="7"/>
  <c r="H10748" i="7"/>
  <c r="H10749" i="7"/>
  <c r="H10750" i="7"/>
  <c r="H10751" i="7"/>
  <c r="H10752" i="7"/>
  <c r="H10753" i="7"/>
  <c r="H10754" i="7"/>
  <c r="H10755" i="7"/>
  <c r="H10756" i="7"/>
  <c r="H10757" i="7"/>
  <c r="H10758" i="7"/>
  <c r="H10759" i="7"/>
  <c r="H10760" i="7"/>
  <c r="H10761" i="7"/>
  <c r="H10762" i="7"/>
  <c r="H10763" i="7"/>
  <c r="H10764" i="7"/>
  <c r="H10765" i="7"/>
  <c r="H10766" i="7"/>
  <c r="H10767" i="7"/>
  <c r="H10768" i="7"/>
  <c r="H10769" i="7"/>
  <c r="H10770" i="7"/>
  <c r="H10771" i="7"/>
  <c r="H10772" i="7"/>
  <c r="H10773" i="7"/>
  <c r="H10774" i="7"/>
  <c r="H10775" i="7"/>
  <c r="H10776" i="7"/>
  <c r="H10777" i="7"/>
  <c r="H10778" i="7"/>
  <c r="H10779" i="7"/>
  <c r="H10780" i="7"/>
  <c r="H10781" i="7"/>
  <c r="H10782" i="7"/>
  <c r="H10783" i="7"/>
  <c r="H10784" i="7"/>
  <c r="H10785" i="7"/>
  <c r="H10786" i="7"/>
  <c r="H10787" i="7"/>
  <c r="H10788" i="7"/>
  <c r="H10789" i="7"/>
  <c r="H10790" i="7"/>
  <c r="H10791" i="7"/>
  <c r="H10792" i="7"/>
  <c r="H10793" i="7"/>
  <c r="H10794" i="7"/>
  <c r="H10795" i="7"/>
  <c r="H10796" i="7"/>
  <c r="H10797" i="7"/>
  <c r="U39" i="1" s="1"/>
  <c r="H10798" i="7"/>
  <c r="H10799" i="7"/>
  <c r="H10800" i="7"/>
  <c r="H10801" i="7"/>
  <c r="H10802" i="7"/>
  <c r="H10803" i="7"/>
  <c r="H10804" i="7"/>
  <c r="H10805" i="7"/>
  <c r="H10806" i="7"/>
  <c r="H10807" i="7"/>
  <c r="H10808" i="7"/>
  <c r="H10809" i="7"/>
  <c r="H10810" i="7"/>
  <c r="H10811" i="7"/>
  <c r="H10812" i="7"/>
  <c r="H10813" i="7"/>
  <c r="H10814" i="7"/>
  <c r="H10815" i="7"/>
  <c r="H10816" i="7"/>
  <c r="H10817" i="7"/>
  <c r="H10818" i="7"/>
  <c r="H10819" i="7"/>
  <c r="H10820" i="7"/>
  <c r="H10821" i="7"/>
  <c r="H10822" i="7"/>
  <c r="H10823" i="7"/>
  <c r="H10824" i="7"/>
  <c r="H10825" i="7"/>
  <c r="H10826" i="7"/>
  <c r="H10827" i="7"/>
  <c r="H10828" i="7"/>
  <c r="H10829" i="7"/>
  <c r="H10830" i="7"/>
  <c r="H10831" i="7"/>
  <c r="H10832" i="7"/>
  <c r="H10833" i="7"/>
  <c r="H10834" i="7"/>
  <c r="H10835" i="7"/>
  <c r="H10836" i="7"/>
  <c r="H10837" i="7"/>
  <c r="H10838" i="7"/>
  <c r="H10839" i="7"/>
  <c r="H10840" i="7"/>
  <c r="H10841" i="7"/>
  <c r="H10842" i="7"/>
  <c r="H10843" i="7"/>
  <c r="H10844" i="7"/>
  <c r="H10845" i="7"/>
  <c r="H10846" i="7"/>
  <c r="H10847" i="7"/>
  <c r="H10848" i="7"/>
  <c r="H10849" i="7"/>
  <c r="H10850" i="7"/>
  <c r="H10851" i="7"/>
  <c r="H10852" i="7"/>
  <c r="H10853" i="7"/>
  <c r="H10854" i="7"/>
  <c r="H10855" i="7"/>
  <c r="H10856" i="7"/>
  <c r="H10857" i="7"/>
  <c r="H10858" i="7"/>
  <c r="H10859" i="7"/>
  <c r="H10860" i="7"/>
  <c r="H10861" i="7"/>
  <c r="H10862" i="7"/>
  <c r="H10863" i="7"/>
  <c r="H10864" i="7"/>
  <c r="H10865" i="7"/>
  <c r="H10866" i="7"/>
  <c r="H10867" i="7"/>
  <c r="H10868" i="7"/>
  <c r="H10869" i="7"/>
  <c r="H10870" i="7"/>
  <c r="H10871" i="7"/>
  <c r="H10872" i="7"/>
  <c r="H10873" i="7"/>
  <c r="H10874" i="7"/>
  <c r="H10875" i="7"/>
  <c r="H10876" i="7"/>
  <c r="H10877" i="7"/>
  <c r="H10878" i="7"/>
  <c r="H10879" i="7"/>
  <c r="H10880" i="7"/>
  <c r="H10881" i="7"/>
  <c r="H10882" i="7"/>
  <c r="H10883" i="7"/>
  <c r="H10884" i="7"/>
  <c r="H10885" i="7"/>
  <c r="H10886" i="7"/>
  <c r="H10887" i="7"/>
  <c r="H10888" i="7"/>
  <c r="H10889" i="7"/>
  <c r="H10890" i="7"/>
  <c r="H10891" i="7"/>
  <c r="H10892" i="7"/>
  <c r="H10893" i="7"/>
  <c r="H10894" i="7"/>
  <c r="H10895" i="7"/>
  <c r="H10896" i="7"/>
  <c r="H10897" i="7"/>
  <c r="H10898" i="7"/>
  <c r="H10899" i="7"/>
  <c r="H10900" i="7"/>
  <c r="H10901" i="7"/>
  <c r="H10902" i="7"/>
  <c r="H10903" i="7"/>
  <c r="H10904" i="7"/>
  <c r="H10905" i="7"/>
  <c r="H10906" i="7"/>
  <c r="H10907" i="7"/>
  <c r="H10908" i="7"/>
  <c r="H10909" i="7"/>
  <c r="H10910" i="7"/>
  <c r="H10911" i="7"/>
  <c r="H10912" i="7"/>
  <c r="H10913" i="7"/>
  <c r="H10914" i="7"/>
  <c r="H10915" i="7"/>
  <c r="H10916" i="7"/>
  <c r="H10917" i="7"/>
  <c r="H10918" i="7"/>
  <c r="H10919" i="7"/>
  <c r="H10920" i="7"/>
  <c r="H10921" i="7"/>
  <c r="H10922" i="7"/>
  <c r="H10923" i="7"/>
  <c r="H10924" i="7"/>
  <c r="H10925" i="7"/>
  <c r="H10926" i="7"/>
  <c r="H10927" i="7"/>
  <c r="H10928" i="7"/>
  <c r="H10929" i="7"/>
  <c r="H10930" i="7"/>
  <c r="H10931" i="7"/>
  <c r="H10932" i="7"/>
  <c r="H10933" i="7"/>
  <c r="H10934" i="7"/>
  <c r="H10935" i="7"/>
  <c r="H10936" i="7"/>
  <c r="H10937" i="7"/>
  <c r="H10938" i="7"/>
  <c r="H10939" i="7"/>
  <c r="H10940" i="7"/>
  <c r="H10941" i="7"/>
  <c r="H10942" i="7"/>
  <c r="H10943" i="7"/>
  <c r="H10944" i="7"/>
  <c r="H10945" i="7"/>
  <c r="H10946" i="7"/>
  <c r="H10947" i="7"/>
  <c r="H10948" i="7"/>
  <c r="H10949" i="7"/>
  <c r="H10950" i="7"/>
  <c r="H10951" i="7"/>
  <c r="H10952" i="7"/>
  <c r="H10953" i="7"/>
  <c r="H10954" i="7"/>
  <c r="H10955" i="7"/>
  <c r="H10956" i="7"/>
  <c r="H10957" i="7"/>
  <c r="H10958" i="7"/>
  <c r="H10959" i="7"/>
  <c r="H10960" i="7"/>
  <c r="H10961" i="7"/>
  <c r="H10962" i="7"/>
  <c r="H10963" i="7"/>
  <c r="H10964" i="7"/>
  <c r="H10965" i="7"/>
  <c r="H10966" i="7"/>
  <c r="H10967" i="7"/>
  <c r="H10968" i="7"/>
  <c r="H10969" i="7"/>
  <c r="H10970" i="7"/>
  <c r="H10971" i="7"/>
  <c r="H10972" i="7"/>
  <c r="H10973" i="7"/>
  <c r="H10974" i="7"/>
  <c r="H10975" i="7"/>
  <c r="H10976" i="7"/>
  <c r="H10977" i="7"/>
  <c r="H10978" i="7"/>
  <c r="H10979" i="7"/>
  <c r="H10980" i="7"/>
  <c r="H10981" i="7"/>
  <c r="H10982" i="7"/>
  <c r="H10983" i="7"/>
  <c r="H10984" i="7"/>
  <c r="H10985" i="7"/>
  <c r="H10986" i="7"/>
  <c r="H10987" i="7"/>
  <c r="H10988" i="7"/>
  <c r="H10989" i="7"/>
  <c r="H10990" i="7"/>
  <c r="H10991" i="7"/>
  <c r="H10992" i="7"/>
  <c r="H10993" i="7"/>
  <c r="H10994" i="7"/>
  <c r="H10995" i="7"/>
  <c r="H10996" i="7"/>
  <c r="H10997" i="7"/>
  <c r="H10998" i="7"/>
  <c r="H10999" i="7"/>
  <c r="H11000" i="7"/>
  <c r="H11001" i="7"/>
  <c r="H11002" i="7"/>
  <c r="H11003" i="7"/>
  <c r="H11004" i="7"/>
  <c r="H11005" i="7"/>
  <c r="H11006" i="7"/>
  <c r="H11007" i="7"/>
  <c r="H11008" i="7"/>
  <c r="H11009" i="7"/>
  <c r="H11010" i="7"/>
  <c r="H11011" i="7"/>
  <c r="H11012" i="7"/>
  <c r="H11013" i="7"/>
  <c r="H11014" i="7"/>
  <c r="H11015" i="7"/>
  <c r="H11016" i="7"/>
  <c r="H11017" i="7"/>
  <c r="H11018" i="7"/>
  <c r="H11019" i="7"/>
  <c r="H11020" i="7"/>
  <c r="H11021" i="7"/>
  <c r="H11022" i="7"/>
  <c r="H11023" i="7"/>
  <c r="H11024" i="7"/>
  <c r="H11025" i="7"/>
  <c r="H11026" i="7"/>
  <c r="H11027" i="7"/>
  <c r="H11028" i="7"/>
  <c r="H11029" i="7"/>
  <c r="H11030" i="7"/>
  <c r="H11031" i="7"/>
  <c r="H11032" i="7"/>
  <c r="H11033" i="7"/>
  <c r="H11034" i="7"/>
  <c r="H11035" i="7"/>
  <c r="H11036" i="7"/>
  <c r="H11037" i="7"/>
  <c r="H11038" i="7"/>
  <c r="H11039" i="7"/>
  <c r="H11040" i="7"/>
  <c r="H11041" i="7"/>
  <c r="H11042" i="7"/>
  <c r="H11043" i="7"/>
  <c r="H11044" i="7"/>
  <c r="H11045" i="7"/>
  <c r="H11046" i="7"/>
  <c r="H11047" i="7"/>
  <c r="H11048" i="7"/>
  <c r="H11049" i="7"/>
  <c r="H11050" i="7"/>
  <c r="H11051" i="7"/>
  <c r="H11052" i="7"/>
  <c r="H11053" i="7"/>
  <c r="H11054" i="7"/>
  <c r="H11055" i="7"/>
  <c r="H11056" i="7"/>
  <c r="H11057" i="7"/>
  <c r="H11058" i="7"/>
  <c r="H11059" i="7"/>
  <c r="H11060" i="7"/>
  <c r="H11061" i="7"/>
  <c r="H11062" i="7"/>
  <c r="H11063" i="7"/>
  <c r="H11064" i="7"/>
  <c r="H11065" i="7"/>
  <c r="H11066" i="7"/>
  <c r="H11067" i="7"/>
  <c r="H11068" i="7"/>
  <c r="H11069" i="7"/>
  <c r="H11070" i="7"/>
  <c r="H11071" i="7"/>
  <c r="H11072" i="7"/>
  <c r="H11073" i="7"/>
  <c r="H11074" i="7"/>
  <c r="H11075" i="7"/>
  <c r="H11076" i="7"/>
  <c r="H11077" i="7"/>
  <c r="H11078" i="7"/>
  <c r="H11079" i="7"/>
  <c r="H11080" i="7"/>
  <c r="H11081" i="7"/>
  <c r="H11082" i="7"/>
  <c r="H11083" i="7"/>
  <c r="H11084" i="7"/>
  <c r="H11085" i="7"/>
  <c r="H11086" i="7"/>
  <c r="H11087" i="7"/>
  <c r="H11088" i="7"/>
  <c r="H11089" i="7"/>
  <c r="H11090" i="7"/>
  <c r="H11091" i="7"/>
  <c r="H11092" i="7"/>
  <c r="H11093" i="7"/>
  <c r="H11094" i="7"/>
  <c r="H11095" i="7"/>
  <c r="H11096" i="7"/>
  <c r="H11097" i="7"/>
  <c r="H11098" i="7"/>
  <c r="H11099" i="7"/>
  <c r="H11100" i="7"/>
  <c r="H11101" i="7"/>
  <c r="H11102" i="7"/>
  <c r="H11103" i="7"/>
  <c r="H11104" i="7"/>
  <c r="H11105" i="7"/>
  <c r="H11106" i="7"/>
  <c r="H11107" i="7"/>
  <c r="H11108" i="7"/>
  <c r="H11109" i="7"/>
  <c r="H11110" i="7"/>
  <c r="H11111" i="7"/>
  <c r="H11112" i="7"/>
  <c r="H11113" i="7"/>
  <c r="H11114" i="7"/>
  <c r="H11115" i="7"/>
  <c r="H11116" i="7"/>
  <c r="H11117" i="7"/>
  <c r="H11118" i="7"/>
  <c r="H11119" i="7"/>
  <c r="H11120" i="7"/>
  <c r="H11121" i="7"/>
  <c r="H11122" i="7"/>
  <c r="H11123" i="7"/>
  <c r="H11124" i="7"/>
  <c r="H11125" i="7"/>
  <c r="H11126" i="7"/>
  <c r="H11127" i="7"/>
  <c r="H11128" i="7"/>
  <c r="H11129" i="7"/>
  <c r="H11130" i="7"/>
  <c r="H11131" i="7"/>
  <c r="H11132" i="7"/>
  <c r="H11133" i="7"/>
  <c r="H11134" i="7"/>
  <c r="H11135" i="7"/>
  <c r="H11136" i="7"/>
  <c r="H11137" i="7"/>
  <c r="H11138" i="7"/>
  <c r="H11139" i="7"/>
  <c r="H11140" i="7"/>
  <c r="H11141" i="7"/>
  <c r="H11142" i="7"/>
  <c r="H11143" i="7"/>
  <c r="H11144" i="7"/>
  <c r="H11145" i="7"/>
  <c r="H11146" i="7"/>
  <c r="H11147" i="7"/>
  <c r="H11148" i="7"/>
  <c r="H11149" i="7"/>
  <c r="H11150" i="7"/>
  <c r="H11151" i="7"/>
  <c r="H11152" i="7"/>
  <c r="H11153" i="7"/>
  <c r="H11154" i="7"/>
  <c r="H11155" i="7"/>
  <c r="H11156" i="7"/>
  <c r="H11157" i="7"/>
  <c r="H11158" i="7"/>
  <c r="H11159" i="7"/>
  <c r="H11160" i="7"/>
  <c r="H11161" i="7"/>
  <c r="H11162" i="7"/>
  <c r="H11163" i="7"/>
  <c r="H11164" i="7"/>
  <c r="H11165" i="7"/>
  <c r="H11166" i="7"/>
  <c r="H11167" i="7"/>
  <c r="H11168" i="7"/>
  <c r="H11169" i="7"/>
  <c r="H11170" i="7"/>
  <c r="H11171" i="7"/>
  <c r="H11172" i="7"/>
  <c r="H11173" i="7"/>
  <c r="H11174" i="7"/>
  <c r="H11175" i="7"/>
  <c r="H11176" i="7"/>
  <c r="H11177" i="7"/>
  <c r="H11178" i="7"/>
  <c r="H11179" i="7"/>
  <c r="H11180" i="7"/>
  <c r="H11181" i="7"/>
  <c r="H11182" i="7"/>
  <c r="H11183" i="7"/>
  <c r="H11184" i="7"/>
  <c r="H11185" i="7"/>
  <c r="H11186" i="7"/>
  <c r="H11187" i="7"/>
  <c r="H11188" i="7"/>
  <c r="H11189" i="7"/>
  <c r="H11190" i="7"/>
  <c r="H11191" i="7"/>
  <c r="H11192" i="7"/>
  <c r="H11193" i="7"/>
  <c r="H11194" i="7"/>
  <c r="H11195" i="7"/>
  <c r="H11196" i="7"/>
  <c r="H11197" i="7"/>
  <c r="H11198" i="7"/>
  <c r="H11199" i="7"/>
  <c r="H11200" i="7"/>
  <c r="H11201" i="7"/>
  <c r="H11202" i="7"/>
  <c r="H11203" i="7"/>
  <c r="H11204" i="7"/>
  <c r="H11205" i="7"/>
  <c r="H11206" i="7"/>
  <c r="H11207" i="7"/>
  <c r="H11208" i="7"/>
  <c r="H11209" i="7"/>
  <c r="H11210" i="7"/>
  <c r="U9" i="1" s="1"/>
  <c r="H11211" i="7"/>
  <c r="H11212" i="7"/>
  <c r="H11213" i="7"/>
  <c r="H11214" i="7"/>
  <c r="H11215" i="7"/>
  <c r="H11216" i="7"/>
  <c r="H11217" i="7"/>
  <c r="H11218" i="7"/>
  <c r="H11219" i="7"/>
  <c r="H11220" i="7"/>
  <c r="H11221" i="7"/>
  <c r="H11222" i="7"/>
  <c r="H11223" i="7"/>
  <c r="H11224" i="7"/>
  <c r="H11225" i="7"/>
  <c r="H11226" i="7"/>
  <c r="H11227" i="7"/>
  <c r="H11228" i="7"/>
  <c r="H11229" i="7"/>
  <c r="H11230" i="7"/>
  <c r="H11231" i="7"/>
  <c r="H11232" i="7"/>
  <c r="H11233" i="7"/>
  <c r="H11234" i="7"/>
  <c r="H11235" i="7"/>
  <c r="H11236" i="7"/>
  <c r="H11237" i="7"/>
  <c r="H11238" i="7"/>
  <c r="H11239" i="7"/>
  <c r="H11240" i="7"/>
  <c r="H11241" i="7"/>
  <c r="H11242" i="7"/>
  <c r="H11243" i="7"/>
  <c r="H11244" i="7"/>
  <c r="H11245" i="7"/>
  <c r="H11246" i="7"/>
  <c r="H11247" i="7"/>
  <c r="H11248" i="7"/>
  <c r="H11249" i="7"/>
  <c r="H11250" i="7"/>
  <c r="H11251" i="7"/>
  <c r="H11252" i="7"/>
  <c r="H11253" i="7"/>
  <c r="H11254" i="7"/>
  <c r="H11255" i="7"/>
  <c r="H11256" i="7"/>
  <c r="H11257" i="7"/>
  <c r="H11258" i="7"/>
  <c r="H11259" i="7"/>
  <c r="H11260" i="7"/>
  <c r="H11261" i="7"/>
  <c r="H11262" i="7"/>
  <c r="H11263" i="7"/>
  <c r="H11264" i="7"/>
  <c r="H11265" i="7"/>
  <c r="H11266" i="7"/>
  <c r="H11267" i="7"/>
  <c r="H11268" i="7"/>
  <c r="H11269" i="7"/>
  <c r="H11270" i="7"/>
  <c r="H11271" i="7"/>
  <c r="H11272" i="7"/>
  <c r="H11273" i="7"/>
  <c r="H11274" i="7"/>
  <c r="H11275" i="7"/>
  <c r="H11276" i="7"/>
  <c r="H11277" i="7"/>
  <c r="H11278" i="7"/>
  <c r="H11279" i="7"/>
  <c r="H11280" i="7"/>
  <c r="H11281" i="7"/>
  <c r="H11282" i="7"/>
  <c r="H11283" i="7"/>
  <c r="H11284" i="7"/>
  <c r="H11285" i="7"/>
  <c r="H11286" i="7"/>
  <c r="H11287" i="7"/>
  <c r="H11288" i="7"/>
  <c r="H11289" i="7"/>
  <c r="H11290" i="7"/>
  <c r="H11291" i="7"/>
  <c r="H11292" i="7"/>
  <c r="H11293" i="7"/>
  <c r="H11294" i="7"/>
  <c r="H11295" i="7"/>
  <c r="H11296" i="7"/>
  <c r="H11297" i="7"/>
  <c r="H11298" i="7"/>
  <c r="H11299" i="7"/>
  <c r="H11300" i="7"/>
  <c r="H11301" i="7"/>
  <c r="H11302" i="7"/>
  <c r="H11303" i="7"/>
  <c r="H11304" i="7"/>
  <c r="H11305" i="7"/>
  <c r="H11306" i="7"/>
  <c r="H11307" i="7"/>
  <c r="H11308" i="7"/>
  <c r="H11309" i="7"/>
  <c r="H11310" i="7"/>
  <c r="H11311" i="7"/>
  <c r="H11312" i="7"/>
  <c r="H11313" i="7"/>
  <c r="H11314" i="7"/>
  <c r="H11315" i="7"/>
  <c r="H11316" i="7"/>
  <c r="H11317" i="7"/>
  <c r="H11318" i="7"/>
  <c r="H11319" i="7"/>
  <c r="H11320" i="7"/>
  <c r="H11321" i="7"/>
  <c r="H11322" i="7"/>
  <c r="H11323" i="7"/>
  <c r="H11324" i="7"/>
  <c r="H11325" i="7"/>
  <c r="H11326" i="7"/>
  <c r="H11327" i="7"/>
  <c r="H11328" i="7"/>
  <c r="H11329" i="7"/>
  <c r="H11330" i="7"/>
  <c r="H11331" i="7"/>
  <c r="H11332" i="7"/>
  <c r="H11333" i="7"/>
  <c r="H11334" i="7"/>
  <c r="H11335" i="7"/>
  <c r="H11336" i="7"/>
  <c r="H11337" i="7"/>
  <c r="H11338" i="7"/>
  <c r="H11339" i="7"/>
  <c r="H11340" i="7"/>
  <c r="H11341" i="7"/>
  <c r="H11342" i="7"/>
  <c r="H11343" i="7"/>
  <c r="H11344" i="7"/>
  <c r="H11345" i="7"/>
  <c r="H11346" i="7"/>
  <c r="H11347" i="7"/>
  <c r="H11348" i="7"/>
  <c r="H11349" i="7"/>
  <c r="H11350" i="7"/>
  <c r="H11351" i="7"/>
  <c r="H11352" i="7"/>
  <c r="H11353" i="7"/>
  <c r="H11354" i="7"/>
  <c r="H11355" i="7"/>
  <c r="H11356" i="7"/>
  <c r="H11357" i="7"/>
  <c r="H11358" i="7"/>
  <c r="H11359" i="7"/>
  <c r="H11360" i="7"/>
  <c r="H11361" i="7"/>
  <c r="H11362" i="7"/>
  <c r="H11363" i="7"/>
  <c r="H11364" i="7"/>
  <c r="H11365" i="7"/>
  <c r="H11366" i="7"/>
  <c r="H11367" i="7"/>
  <c r="H11368" i="7"/>
  <c r="H11369" i="7"/>
  <c r="H11370" i="7"/>
  <c r="H11371" i="7"/>
  <c r="H11372" i="7"/>
  <c r="H11373" i="7"/>
  <c r="H11374" i="7"/>
  <c r="H11375" i="7"/>
  <c r="H11376" i="7"/>
  <c r="H11377" i="7"/>
  <c r="H11378" i="7"/>
  <c r="H11379" i="7"/>
  <c r="H11380" i="7"/>
  <c r="H11381" i="7"/>
  <c r="H11382" i="7"/>
  <c r="H11383" i="7"/>
  <c r="H11384" i="7"/>
  <c r="H11385" i="7"/>
  <c r="H11386" i="7"/>
  <c r="H11387" i="7"/>
  <c r="H11388" i="7"/>
  <c r="H11389" i="7"/>
  <c r="H11390" i="7"/>
  <c r="H11391" i="7"/>
  <c r="H11392" i="7"/>
  <c r="H11393" i="7"/>
  <c r="H11394" i="7"/>
  <c r="H11395" i="7"/>
  <c r="H11396" i="7"/>
  <c r="H11397" i="7"/>
  <c r="H11398" i="7"/>
  <c r="H11399" i="7"/>
  <c r="H11400" i="7"/>
  <c r="H11401" i="7"/>
  <c r="H11402" i="7"/>
  <c r="H11403" i="7"/>
  <c r="H11404" i="7"/>
  <c r="H11405" i="7"/>
  <c r="H11406" i="7"/>
  <c r="H11407" i="7"/>
  <c r="H11408" i="7"/>
  <c r="H11409" i="7"/>
  <c r="H11410" i="7"/>
  <c r="H11411" i="7"/>
  <c r="H11412" i="7"/>
  <c r="H11413" i="7"/>
  <c r="H11414" i="7"/>
  <c r="H11415" i="7"/>
  <c r="H11416" i="7"/>
  <c r="H11417" i="7"/>
  <c r="H11418" i="7"/>
  <c r="H11419" i="7"/>
  <c r="H11420" i="7"/>
  <c r="H11421" i="7"/>
  <c r="H11422" i="7"/>
  <c r="H11423" i="7"/>
  <c r="H11424" i="7"/>
  <c r="H11425" i="7"/>
  <c r="H11426" i="7"/>
  <c r="H11427" i="7"/>
  <c r="H11428" i="7"/>
  <c r="H11429" i="7"/>
  <c r="H11430" i="7"/>
  <c r="H11431" i="7"/>
  <c r="H11432" i="7"/>
  <c r="H11433" i="7"/>
  <c r="H11434" i="7"/>
  <c r="H11435" i="7"/>
  <c r="H11436" i="7"/>
  <c r="H11437" i="7"/>
  <c r="H11438" i="7"/>
  <c r="H11439" i="7"/>
  <c r="H11440" i="7"/>
  <c r="H11441" i="7"/>
  <c r="H11442" i="7"/>
  <c r="H11443" i="7"/>
  <c r="H11444" i="7"/>
  <c r="H11445" i="7"/>
  <c r="H11446" i="7"/>
  <c r="H11447" i="7"/>
  <c r="H11448" i="7"/>
  <c r="H11449" i="7"/>
  <c r="H11450" i="7"/>
  <c r="H11451" i="7"/>
  <c r="H11452" i="7"/>
  <c r="H11453" i="7"/>
  <c r="H11454" i="7"/>
  <c r="H11455" i="7"/>
  <c r="H11456" i="7"/>
  <c r="H11457" i="7"/>
  <c r="H11458" i="7"/>
  <c r="H11459" i="7"/>
  <c r="H11460" i="7"/>
  <c r="H11461" i="7"/>
  <c r="H11462" i="7"/>
  <c r="H11463" i="7"/>
  <c r="H11464" i="7"/>
  <c r="H11465" i="7"/>
  <c r="H11466" i="7"/>
  <c r="H11467" i="7"/>
  <c r="H11468" i="7"/>
  <c r="H11469" i="7"/>
  <c r="H11470" i="7"/>
  <c r="H11471" i="7"/>
  <c r="H11472" i="7"/>
  <c r="H11473" i="7"/>
  <c r="H11474" i="7"/>
  <c r="H11475" i="7"/>
  <c r="H11476" i="7"/>
  <c r="H11477" i="7"/>
  <c r="H11478" i="7"/>
  <c r="H11479" i="7"/>
  <c r="H11480" i="7"/>
  <c r="H11481" i="7"/>
  <c r="H11482" i="7"/>
  <c r="H11483" i="7"/>
  <c r="H11484" i="7"/>
  <c r="H11485" i="7"/>
  <c r="H11486" i="7"/>
  <c r="H11487" i="7"/>
  <c r="H11488" i="7"/>
  <c r="H11489" i="7"/>
  <c r="H11490" i="7"/>
  <c r="H11491" i="7"/>
  <c r="H11492" i="7"/>
  <c r="H11493" i="7"/>
  <c r="H11494" i="7"/>
  <c r="H11495" i="7"/>
  <c r="H11496" i="7"/>
  <c r="H11497" i="7"/>
  <c r="H11498" i="7"/>
  <c r="H11499" i="7"/>
  <c r="H11500" i="7"/>
  <c r="H11501" i="7"/>
  <c r="H11502" i="7"/>
  <c r="H11503" i="7"/>
  <c r="H11504" i="7"/>
  <c r="H11505" i="7"/>
  <c r="H11506" i="7"/>
  <c r="H11507" i="7"/>
  <c r="H11508" i="7"/>
  <c r="H11509" i="7"/>
  <c r="H11510" i="7"/>
  <c r="H11511" i="7"/>
  <c r="H11512" i="7"/>
  <c r="H11513" i="7"/>
  <c r="H11514" i="7"/>
  <c r="H11515" i="7"/>
  <c r="H11516" i="7"/>
  <c r="U58" i="1" s="1"/>
  <c r="H11517" i="7"/>
  <c r="H11518" i="7"/>
  <c r="H11519" i="7"/>
  <c r="H11520" i="7"/>
  <c r="H11521" i="7"/>
  <c r="H11522" i="7"/>
  <c r="H11523" i="7"/>
  <c r="H11524" i="7"/>
  <c r="H11525" i="7"/>
  <c r="H11526" i="7"/>
  <c r="H11527" i="7"/>
  <c r="H11528" i="7"/>
  <c r="H11529" i="7"/>
  <c r="H11530" i="7"/>
  <c r="H11531" i="7"/>
  <c r="H11532" i="7"/>
  <c r="H11533" i="7"/>
  <c r="H11534" i="7"/>
  <c r="H11535" i="7"/>
  <c r="H11536" i="7"/>
  <c r="H11537" i="7"/>
  <c r="H11538" i="7"/>
  <c r="H11539" i="7"/>
  <c r="H11540" i="7"/>
  <c r="H11541" i="7"/>
  <c r="H11542" i="7"/>
  <c r="H11543" i="7"/>
  <c r="H11544" i="7"/>
  <c r="H11545" i="7"/>
  <c r="H11546" i="7"/>
  <c r="H11547" i="7"/>
  <c r="H11548" i="7"/>
  <c r="H11549" i="7"/>
  <c r="H11550" i="7"/>
  <c r="H11551" i="7"/>
  <c r="H11552" i="7"/>
  <c r="H11553" i="7"/>
  <c r="H11554" i="7"/>
  <c r="H11555" i="7"/>
  <c r="H11556" i="7"/>
  <c r="H11557" i="7"/>
  <c r="H11558" i="7"/>
  <c r="H11559" i="7"/>
  <c r="H11560" i="7"/>
  <c r="H11561" i="7"/>
  <c r="H11562" i="7"/>
  <c r="H11563" i="7"/>
  <c r="H11564" i="7"/>
  <c r="H11565" i="7"/>
  <c r="H11566" i="7"/>
  <c r="H11567" i="7"/>
  <c r="H11568" i="7"/>
  <c r="H11569" i="7"/>
  <c r="H11570" i="7"/>
  <c r="H11571" i="7"/>
  <c r="H11572" i="7"/>
  <c r="H11573" i="7"/>
  <c r="H11574" i="7"/>
  <c r="H11575" i="7"/>
  <c r="H11576" i="7"/>
  <c r="H11577" i="7"/>
  <c r="H11578" i="7"/>
  <c r="H11579" i="7"/>
  <c r="H11580" i="7"/>
  <c r="H11581" i="7"/>
  <c r="H11582" i="7"/>
  <c r="H11583" i="7"/>
  <c r="H11584" i="7"/>
  <c r="H11585" i="7"/>
  <c r="H11586" i="7"/>
  <c r="H11587" i="7"/>
  <c r="H11588" i="7"/>
  <c r="H11589" i="7"/>
  <c r="H11590" i="7"/>
  <c r="H11591" i="7"/>
  <c r="H11592" i="7"/>
  <c r="H11593" i="7"/>
  <c r="H11594" i="7"/>
  <c r="H11595" i="7"/>
  <c r="H11596" i="7"/>
  <c r="H11597" i="7"/>
  <c r="H11598" i="7"/>
  <c r="H11599" i="7"/>
  <c r="H11600" i="7"/>
  <c r="H11601" i="7"/>
  <c r="H11602" i="7"/>
  <c r="H11603" i="7"/>
  <c r="H11604" i="7"/>
  <c r="H11605" i="7"/>
  <c r="H11606" i="7"/>
  <c r="H11607" i="7"/>
  <c r="H11608" i="7"/>
  <c r="H11609" i="7"/>
  <c r="H11610" i="7"/>
  <c r="H11611" i="7"/>
  <c r="H11612" i="7"/>
  <c r="H11613" i="7"/>
  <c r="H11614" i="7"/>
  <c r="H11615" i="7"/>
  <c r="H11616" i="7"/>
  <c r="H11617" i="7"/>
  <c r="H11618" i="7"/>
  <c r="H11619" i="7"/>
  <c r="H11620" i="7"/>
  <c r="H11621" i="7"/>
  <c r="H11622" i="7"/>
  <c r="H11623" i="7"/>
  <c r="H11624" i="7"/>
  <c r="H11625" i="7"/>
  <c r="H11626" i="7"/>
  <c r="H11627" i="7"/>
  <c r="H11628" i="7"/>
  <c r="H11629" i="7"/>
  <c r="H11630" i="7"/>
  <c r="U54" i="1" s="1"/>
  <c r="H11631" i="7"/>
  <c r="H11632" i="7"/>
  <c r="H11633" i="7"/>
  <c r="H11634" i="7"/>
  <c r="H11635" i="7"/>
  <c r="H11636" i="7"/>
  <c r="H11637" i="7"/>
  <c r="H11638" i="7"/>
  <c r="H11639" i="7"/>
  <c r="H11640" i="7"/>
  <c r="H11641" i="7"/>
  <c r="H11642" i="7"/>
  <c r="H11643" i="7"/>
  <c r="H11644" i="7"/>
  <c r="H11645" i="7"/>
  <c r="H11646" i="7"/>
  <c r="H11647" i="7"/>
  <c r="H11648" i="7"/>
  <c r="H11649" i="7"/>
  <c r="H11650" i="7"/>
  <c r="H11651" i="7"/>
  <c r="H11652" i="7"/>
  <c r="H11653" i="7"/>
  <c r="H11654" i="7"/>
  <c r="H11655" i="7"/>
  <c r="H11656" i="7"/>
  <c r="H11657" i="7"/>
  <c r="H11658" i="7"/>
  <c r="H11659" i="7"/>
  <c r="H11660" i="7"/>
  <c r="H11661" i="7"/>
  <c r="H11662" i="7"/>
  <c r="H11663" i="7"/>
  <c r="H11664" i="7"/>
  <c r="H11665" i="7"/>
  <c r="H11666" i="7"/>
  <c r="H11667" i="7"/>
  <c r="H11668" i="7"/>
  <c r="H11669" i="7"/>
  <c r="H11670" i="7"/>
  <c r="H11671" i="7"/>
  <c r="H11672" i="7"/>
  <c r="H11673" i="7"/>
  <c r="H11674" i="7"/>
  <c r="H11675" i="7"/>
  <c r="H11676" i="7"/>
  <c r="H11677" i="7"/>
  <c r="H11678" i="7"/>
  <c r="H11679" i="7"/>
  <c r="H11680" i="7"/>
  <c r="H11681" i="7"/>
  <c r="H11682" i="7"/>
  <c r="H11683" i="7"/>
  <c r="H11684" i="7"/>
  <c r="H11685" i="7"/>
  <c r="H11686" i="7"/>
  <c r="H11687" i="7"/>
  <c r="H11688" i="7"/>
  <c r="H11689" i="7"/>
  <c r="H11690" i="7"/>
  <c r="H11691" i="7"/>
  <c r="H11692" i="7"/>
  <c r="H11693" i="7"/>
  <c r="H11694" i="7"/>
  <c r="H11695" i="7"/>
  <c r="H11696" i="7"/>
  <c r="H11697" i="7"/>
  <c r="H11698" i="7"/>
  <c r="H11699" i="7"/>
  <c r="H11700" i="7"/>
  <c r="H11701" i="7"/>
  <c r="H11702" i="7"/>
  <c r="H11703" i="7"/>
  <c r="H11704" i="7"/>
  <c r="H11705" i="7"/>
  <c r="H11706" i="7"/>
  <c r="H11707" i="7"/>
  <c r="H11708" i="7"/>
  <c r="H11709" i="7"/>
  <c r="H11710" i="7"/>
  <c r="H11711" i="7"/>
  <c r="H11712" i="7"/>
  <c r="U57" i="1" s="1"/>
  <c r="H11713" i="7"/>
  <c r="H11714" i="7"/>
  <c r="H11715" i="7"/>
  <c r="H11716" i="7"/>
  <c r="H11717" i="7"/>
  <c r="H11718" i="7"/>
  <c r="H11719" i="7"/>
  <c r="H11720" i="7"/>
  <c r="H11721" i="7"/>
  <c r="H11722" i="7"/>
  <c r="H11723" i="7"/>
  <c r="H11724" i="7"/>
  <c r="H11725" i="7"/>
  <c r="H11726" i="7"/>
  <c r="H11727" i="7"/>
  <c r="H11728" i="7"/>
  <c r="H11729" i="7"/>
  <c r="H11730" i="7"/>
  <c r="H11731" i="7"/>
  <c r="H11732" i="7"/>
  <c r="H11733" i="7"/>
  <c r="H11734" i="7"/>
  <c r="H11735" i="7"/>
  <c r="H11736" i="7"/>
  <c r="H11737" i="7"/>
  <c r="H11738" i="7"/>
  <c r="H11739" i="7"/>
  <c r="H11740" i="7"/>
  <c r="H11741" i="7"/>
  <c r="H11742" i="7"/>
  <c r="H11743" i="7"/>
  <c r="H11744" i="7"/>
  <c r="H11745" i="7"/>
  <c r="H11746" i="7"/>
  <c r="H11747" i="7"/>
  <c r="H11748" i="7"/>
  <c r="H11749" i="7"/>
  <c r="H11750" i="7"/>
  <c r="H11751" i="7"/>
  <c r="H11752" i="7"/>
  <c r="H11753" i="7"/>
  <c r="H11754" i="7"/>
  <c r="H11755" i="7"/>
  <c r="H11756" i="7"/>
  <c r="H11757" i="7"/>
  <c r="H11758" i="7"/>
  <c r="H11759" i="7"/>
  <c r="H11760" i="7"/>
  <c r="H11761" i="7"/>
  <c r="H11762" i="7"/>
  <c r="H11763" i="7"/>
  <c r="H11764" i="7"/>
  <c r="H11765" i="7"/>
  <c r="H11766" i="7"/>
  <c r="H11767" i="7"/>
  <c r="H11768" i="7"/>
  <c r="H11769" i="7"/>
  <c r="H11770" i="7"/>
  <c r="H11771" i="7"/>
  <c r="H11772" i="7"/>
  <c r="H11773" i="7"/>
  <c r="H11774" i="7"/>
  <c r="H11775" i="7"/>
  <c r="H11776" i="7"/>
  <c r="H11777" i="7"/>
  <c r="H11778" i="7"/>
  <c r="H11779" i="7"/>
  <c r="H11780" i="7"/>
  <c r="H11781" i="7"/>
  <c r="H11782" i="7"/>
  <c r="H11783" i="7"/>
  <c r="H11784" i="7"/>
  <c r="H11785" i="7"/>
  <c r="H11786" i="7"/>
  <c r="H11787" i="7"/>
  <c r="H11788" i="7"/>
  <c r="H11789" i="7"/>
  <c r="H11790" i="7"/>
  <c r="H11791" i="7"/>
  <c r="H11792" i="7"/>
  <c r="H11793" i="7"/>
  <c r="H11794" i="7"/>
  <c r="H11795" i="7"/>
  <c r="H11796" i="7"/>
  <c r="H11797" i="7"/>
  <c r="H11798" i="7"/>
  <c r="H11799" i="7"/>
  <c r="H11800" i="7"/>
  <c r="H11801" i="7"/>
  <c r="U35" i="1" s="1"/>
  <c r="H11802" i="7"/>
  <c r="H11803" i="7"/>
  <c r="H11804" i="7"/>
  <c r="H11805" i="7"/>
  <c r="H11806" i="7"/>
  <c r="H11807" i="7"/>
  <c r="H11808" i="7"/>
  <c r="H11809" i="7"/>
  <c r="H11810" i="7"/>
  <c r="H11811" i="7"/>
  <c r="H11812" i="7"/>
  <c r="H11813" i="7"/>
  <c r="H11814" i="7"/>
  <c r="H11815" i="7"/>
  <c r="H11816" i="7"/>
  <c r="H11817" i="7"/>
  <c r="H11818" i="7"/>
  <c r="H11819" i="7"/>
  <c r="H11820" i="7"/>
  <c r="H11821" i="7"/>
  <c r="H11822" i="7"/>
  <c r="H11823" i="7"/>
  <c r="H11824" i="7"/>
  <c r="H11825" i="7"/>
  <c r="H11826" i="7"/>
  <c r="H11827" i="7"/>
  <c r="H11828" i="7"/>
  <c r="H11829" i="7"/>
  <c r="H11830" i="7"/>
  <c r="H11831" i="7"/>
  <c r="H11832" i="7"/>
  <c r="H11833" i="7"/>
  <c r="H11834" i="7"/>
  <c r="H11835" i="7"/>
  <c r="H11836" i="7"/>
  <c r="H11837" i="7"/>
  <c r="H11838" i="7"/>
  <c r="H11839" i="7"/>
  <c r="H11840" i="7"/>
  <c r="H11841" i="7"/>
  <c r="H11842" i="7"/>
  <c r="H11843" i="7"/>
  <c r="H11844" i="7"/>
  <c r="H11845" i="7"/>
  <c r="H11846" i="7"/>
  <c r="H11847" i="7"/>
  <c r="U76" i="1" s="1"/>
  <c r="H11848" i="7"/>
  <c r="U158" i="1" s="1"/>
  <c r="H11849" i="7"/>
  <c r="H11850" i="7"/>
  <c r="H11851" i="7"/>
  <c r="H11852" i="7"/>
  <c r="H11853" i="7"/>
  <c r="H11854" i="7"/>
  <c r="H11855" i="7"/>
  <c r="H11856" i="7"/>
  <c r="H11857" i="7"/>
  <c r="H11858" i="7"/>
  <c r="H11859" i="7"/>
  <c r="H11860" i="7"/>
  <c r="H11861" i="7"/>
  <c r="H11862" i="7"/>
  <c r="H11863" i="7"/>
  <c r="H11864" i="7"/>
  <c r="H11865" i="7"/>
  <c r="H11866" i="7"/>
  <c r="H11867" i="7"/>
  <c r="H11868" i="7"/>
  <c r="H11869" i="7"/>
  <c r="H11870" i="7"/>
  <c r="H11871" i="7"/>
  <c r="H11872" i="7"/>
  <c r="H11873" i="7"/>
  <c r="H11874" i="7"/>
  <c r="H11875" i="7"/>
  <c r="H11876" i="7"/>
  <c r="H11877" i="7"/>
  <c r="H11878" i="7"/>
  <c r="H11879" i="7"/>
  <c r="H11880" i="7"/>
  <c r="H11881" i="7"/>
  <c r="H11882" i="7"/>
  <c r="H11883" i="7"/>
  <c r="H11884" i="7"/>
  <c r="H11885" i="7"/>
  <c r="H11886" i="7"/>
  <c r="U137" i="1" s="1"/>
  <c r="H11887" i="7"/>
  <c r="H11888" i="7"/>
  <c r="H11889" i="7"/>
  <c r="H11890" i="7"/>
  <c r="H11891" i="7"/>
  <c r="H11892" i="7"/>
  <c r="H11893" i="7"/>
  <c r="H11894" i="7"/>
  <c r="H11895" i="7"/>
  <c r="H11896" i="7"/>
  <c r="H11897" i="7"/>
  <c r="H11898" i="7"/>
  <c r="H11899" i="7"/>
  <c r="H11900" i="7"/>
  <c r="H11901" i="7"/>
  <c r="H11902" i="7"/>
  <c r="H11903" i="7"/>
  <c r="H11904" i="7"/>
  <c r="H11905" i="7"/>
  <c r="H11906" i="7"/>
  <c r="H11907" i="7"/>
  <c r="H11908" i="7"/>
  <c r="H11909" i="7"/>
  <c r="H11910" i="7"/>
  <c r="H11911" i="7"/>
  <c r="H11912" i="7"/>
  <c r="H11913" i="7"/>
  <c r="H11914" i="7"/>
  <c r="H11915" i="7"/>
  <c r="H11916" i="7"/>
  <c r="H11917" i="7"/>
  <c r="H11918" i="7"/>
  <c r="H11919" i="7"/>
  <c r="H11920" i="7"/>
  <c r="H11921" i="7"/>
  <c r="H11922" i="7"/>
  <c r="H11923" i="7"/>
  <c r="H11924" i="7"/>
  <c r="H11925" i="7"/>
  <c r="H11926" i="7"/>
  <c r="H11927" i="7"/>
  <c r="H11928" i="7"/>
  <c r="H11929" i="7"/>
  <c r="H11930" i="7"/>
  <c r="H11931" i="7"/>
  <c r="H11932" i="7"/>
  <c r="H11933" i="7"/>
  <c r="H11934" i="7"/>
  <c r="H11935" i="7"/>
  <c r="H11936" i="7"/>
  <c r="H11937" i="7"/>
  <c r="H11938" i="7"/>
  <c r="H11939" i="7"/>
  <c r="H11940" i="7"/>
  <c r="H11941" i="7"/>
  <c r="H11942" i="7"/>
  <c r="H11943" i="7"/>
  <c r="H11944" i="7"/>
  <c r="H11945" i="7"/>
  <c r="H11946" i="7"/>
  <c r="H11947" i="7"/>
  <c r="H11948" i="7"/>
  <c r="H11949" i="7"/>
  <c r="H11950" i="7"/>
  <c r="H11951" i="7"/>
  <c r="H11952" i="7"/>
  <c r="H11953" i="7"/>
  <c r="H11954" i="7"/>
  <c r="H11955" i="7"/>
  <c r="H11956" i="7"/>
  <c r="H11957" i="7"/>
  <c r="H11958" i="7"/>
  <c r="H11959" i="7"/>
  <c r="H11960" i="7"/>
  <c r="H11961" i="7"/>
  <c r="H11962" i="7"/>
  <c r="H11963" i="7"/>
  <c r="H11964" i="7"/>
  <c r="H11965" i="7"/>
  <c r="H11966" i="7"/>
  <c r="H11967" i="7"/>
  <c r="H11968" i="7"/>
  <c r="H11969" i="7"/>
  <c r="H11970" i="7"/>
  <c r="H11971" i="7"/>
  <c r="H11972" i="7"/>
  <c r="H11973" i="7"/>
  <c r="H11974" i="7"/>
  <c r="H11975" i="7"/>
  <c r="H11976" i="7"/>
  <c r="H11977" i="7"/>
  <c r="H11978" i="7"/>
  <c r="H11979" i="7"/>
  <c r="H11980" i="7"/>
  <c r="H11981" i="7"/>
  <c r="H11982" i="7"/>
  <c r="H11983" i="7"/>
  <c r="H11984" i="7"/>
  <c r="H11985" i="7"/>
  <c r="H11986" i="7"/>
  <c r="H11987" i="7"/>
  <c r="H11988" i="7"/>
  <c r="H11989" i="7"/>
  <c r="H11990" i="7"/>
  <c r="H11991" i="7"/>
  <c r="H11992" i="7"/>
  <c r="H11993" i="7"/>
  <c r="H11994" i="7"/>
  <c r="H11995" i="7"/>
  <c r="H11996" i="7"/>
  <c r="H11997" i="7"/>
  <c r="H11998" i="7"/>
  <c r="H11999" i="7"/>
  <c r="H12000" i="7"/>
  <c r="H12001" i="7"/>
  <c r="H12002" i="7"/>
  <c r="H12003" i="7"/>
  <c r="H12004" i="7"/>
  <c r="H12005" i="7"/>
  <c r="H12006" i="7"/>
  <c r="H12007" i="7"/>
  <c r="H12008" i="7"/>
  <c r="H12009" i="7"/>
  <c r="H12010" i="7"/>
  <c r="H12011" i="7"/>
  <c r="H12012" i="7"/>
  <c r="H12013" i="7"/>
  <c r="H12014" i="7"/>
  <c r="H12015" i="7"/>
  <c r="H12016" i="7"/>
  <c r="H12017" i="7"/>
  <c r="H12018" i="7"/>
  <c r="H12019" i="7"/>
  <c r="H12020" i="7"/>
  <c r="H12021" i="7"/>
  <c r="H12022" i="7"/>
  <c r="H12023" i="7"/>
  <c r="H12024" i="7"/>
  <c r="H12025" i="7"/>
  <c r="H12026" i="7"/>
  <c r="H12027" i="7"/>
  <c r="H12028" i="7"/>
  <c r="H12029" i="7"/>
  <c r="H12030" i="7"/>
  <c r="H12031" i="7"/>
  <c r="H12032" i="7"/>
  <c r="H12033" i="7"/>
  <c r="H12034" i="7"/>
  <c r="H12035" i="7"/>
  <c r="H12036" i="7"/>
  <c r="H12037" i="7"/>
  <c r="H12038" i="7"/>
  <c r="H12039" i="7"/>
  <c r="H12040" i="7"/>
  <c r="H12041" i="7"/>
  <c r="H12042" i="7"/>
  <c r="H12043" i="7"/>
  <c r="H12044" i="7"/>
  <c r="H12045" i="7"/>
  <c r="H12046" i="7"/>
  <c r="H12047" i="7"/>
  <c r="H12048" i="7"/>
  <c r="H12049" i="7"/>
  <c r="H12050" i="7"/>
  <c r="H12051" i="7"/>
  <c r="H12052" i="7"/>
  <c r="H12053" i="7"/>
  <c r="H12054" i="7"/>
  <c r="H12055" i="7"/>
  <c r="H12056" i="7"/>
  <c r="H12057" i="7"/>
  <c r="H12058" i="7"/>
  <c r="H12059" i="7"/>
  <c r="H12060" i="7"/>
  <c r="H12061" i="7"/>
  <c r="H12062" i="7"/>
  <c r="H12063" i="7"/>
  <c r="H12064" i="7"/>
  <c r="H12065" i="7"/>
  <c r="H12066" i="7"/>
  <c r="H12067" i="7"/>
  <c r="H12068" i="7"/>
  <c r="H12069" i="7"/>
  <c r="H12070" i="7"/>
  <c r="H12071" i="7"/>
  <c r="H12072" i="7"/>
  <c r="H12073" i="7"/>
  <c r="H12074" i="7"/>
  <c r="H12075" i="7"/>
  <c r="H12076" i="7"/>
  <c r="H12077" i="7"/>
  <c r="H12078" i="7"/>
  <c r="H12079" i="7"/>
  <c r="H12080" i="7"/>
  <c r="H12081" i="7"/>
  <c r="H12082" i="7"/>
  <c r="H12083" i="7"/>
  <c r="H12084" i="7"/>
  <c r="H12085" i="7"/>
  <c r="H12086" i="7"/>
  <c r="H12087" i="7"/>
  <c r="H12088" i="7"/>
  <c r="H12089" i="7"/>
  <c r="H12090" i="7"/>
  <c r="H12091" i="7"/>
  <c r="H12092" i="7"/>
  <c r="H12093" i="7"/>
  <c r="H12094" i="7"/>
  <c r="H12095" i="7"/>
  <c r="H12096" i="7"/>
  <c r="H12097" i="7"/>
  <c r="H12098" i="7"/>
  <c r="H12099" i="7"/>
  <c r="H12100" i="7"/>
  <c r="H12101" i="7"/>
  <c r="H12102" i="7"/>
  <c r="H12103" i="7"/>
  <c r="H12104" i="7"/>
  <c r="H12105" i="7"/>
  <c r="H12106" i="7"/>
  <c r="H12107" i="7"/>
  <c r="H12108" i="7"/>
  <c r="H12109" i="7"/>
  <c r="H12110" i="7"/>
  <c r="H12111" i="7"/>
  <c r="H12112" i="7"/>
  <c r="H12113" i="7"/>
  <c r="H12114" i="7"/>
  <c r="H12115" i="7"/>
  <c r="H12116" i="7"/>
  <c r="H12117" i="7"/>
  <c r="H12118" i="7"/>
  <c r="H12119" i="7"/>
  <c r="H12120" i="7"/>
  <c r="H12121" i="7"/>
  <c r="H12122" i="7"/>
  <c r="H12123" i="7"/>
  <c r="H12124" i="7"/>
  <c r="H12125" i="7"/>
  <c r="H12126" i="7"/>
  <c r="H12127" i="7"/>
  <c r="H12128" i="7"/>
  <c r="H12129" i="7"/>
  <c r="H12130" i="7"/>
  <c r="H12131" i="7"/>
  <c r="H12132" i="7"/>
  <c r="H12133" i="7"/>
  <c r="H12134" i="7"/>
  <c r="H12135" i="7"/>
  <c r="H12136" i="7"/>
  <c r="H12137" i="7"/>
  <c r="H12138" i="7"/>
  <c r="H12139" i="7"/>
  <c r="H12140" i="7"/>
  <c r="H12141" i="7"/>
  <c r="H12142" i="7"/>
  <c r="H12143" i="7"/>
  <c r="H12144" i="7"/>
  <c r="H12145" i="7"/>
  <c r="H12146" i="7"/>
  <c r="H12147" i="7"/>
  <c r="H12148" i="7"/>
  <c r="H12149" i="7"/>
  <c r="H12150" i="7"/>
  <c r="H12151" i="7"/>
  <c r="H12152" i="7"/>
  <c r="H12153" i="7"/>
  <c r="H12154" i="7"/>
  <c r="H12155" i="7"/>
  <c r="H12156" i="7"/>
  <c r="H12157" i="7"/>
  <c r="H12158" i="7"/>
  <c r="H12159" i="7"/>
  <c r="H12160" i="7"/>
  <c r="H12161" i="7"/>
  <c r="H12162" i="7"/>
  <c r="H12163" i="7"/>
  <c r="H12164" i="7"/>
  <c r="U61" i="1" s="1"/>
  <c r="H12165" i="7"/>
  <c r="H12166" i="7"/>
  <c r="H12167" i="7"/>
  <c r="H12168" i="7"/>
  <c r="H12169" i="7"/>
  <c r="H12170" i="7"/>
  <c r="H12171" i="7"/>
  <c r="H12172" i="7"/>
  <c r="H12173" i="7"/>
  <c r="H12174" i="7"/>
  <c r="H12175" i="7"/>
  <c r="H12176" i="7"/>
  <c r="H12177" i="7"/>
  <c r="H12178" i="7"/>
  <c r="H12179" i="7"/>
  <c r="H12180" i="7"/>
  <c r="H12181" i="7"/>
  <c r="H12182" i="7"/>
  <c r="H12183" i="7"/>
  <c r="H12184" i="7"/>
  <c r="H12185" i="7"/>
  <c r="H12186" i="7"/>
  <c r="H12187" i="7"/>
  <c r="H12188" i="7"/>
  <c r="H12189" i="7"/>
  <c r="H12190" i="7"/>
  <c r="H12191" i="7"/>
  <c r="H12192" i="7"/>
  <c r="H12193" i="7"/>
  <c r="H12194" i="7"/>
  <c r="H12195" i="7"/>
  <c r="H12196" i="7"/>
  <c r="H12197" i="7"/>
  <c r="H12198" i="7"/>
  <c r="H12199" i="7"/>
  <c r="H12200" i="7"/>
  <c r="H12201" i="7"/>
  <c r="H12202" i="7"/>
  <c r="H12203" i="7"/>
  <c r="H12204" i="7"/>
  <c r="H12205" i="7"/>
  <c r="H12206" i="7"/>
  <c r="H12207" i="7"/>
  <c r="H12208" i="7"/>
  <c r="H12209" i="7"/>
  <c r="H12210" i="7"/>
  <c r="H12211" i="7"/>
  <c r="H12212" i="7"/>
  <c r="H12213" i="7"/>
  <c r="H12214" i="7"/>
  <c r="H12215" i="7"/>
  <c r="H12216" i="7"/>
  <c r="H12217" i="7"/>
  <c r="H12218" i="7"/>
  <c r="H12219" i="7"/>
  <c r="H12220" i="7"/>
  <c r="H12221" i="7"/>
  <c r="H12222" i="7"/>
  <c r="H12223" i="7"/>
  <c r="H12224" i="7"/>
  <c r="H12225" i="7"/>
  <c r="H12226" i="7"/>
  <c r="H12227" i="7"/>
  <c r="H12228" i="7"/>
  <c r="H12229" i="7"/>
  <c r="H12230" i="7"/>
  <c r="H12231" i="7"/>
  <c r="H12232" i="7"/>
  <c r="H12233" i="7"/>
  <c r="H12234" i="7"/>
  <c r="H12235" i="7"/>
  <c r="U40" i="1" s="1"/>
  <c r="H12236" i="7"/>
  <c r="H12237" i="7"/>
  <c r="H12238" i="7"/>
  <c r="H12239" i="7"/>
  <c r="H12240" i="7"/>
  <c r="H12241" i="7"/>
  <c r="H12242" i="7"/>
  <c r="H12243" i="7"/>
  <c r="H12244" i="7"/>
  <c r="H12245" i="7"/>
  <c r="H12246" i="7"/>
  <c r="H12247" i="7"/>
  <c r="H12248" i="7"/>
  <c r="H1224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U10" i="1" s="1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U78" i="1" s="1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U14" i="1" s="1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U49" i="1" s="1"/>
  <c r="H1138" i="7"/>
  <c r="U15" i="1" s="1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U12" i="1" s="1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U92" i="1" s="1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U79" i="1" s="1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U44" i="1" s="1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U43" i="1" s="1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U20" i="1" s="1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U105" i="1" s="1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U28" i="1" s="1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U122" i="1" s="1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U96" i="1" s="1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U117" i="1" s="1"/>
  <c r="H3417" i="7"/>
  <c r="U94" i="1" s="1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U119" i="1" s="1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U121" i="1" s="1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U81" i="1" s="1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U98" i="1" s="1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U93" i="1" s="1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U124" i="1" s="1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U83" i="1" s="1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U60" i="1" s="1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U156" i="1" s="1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U162" i="1" s="1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U23" i="1" s="1"/>
  <c r="H4835" i="7"/>
  <c r="U22" i="1" s="1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3" i="7"/>
  <c r="T168" i="1"/>
  <c r="T169" i="1"/>
  <c r="T170" i="1"/>
  <c r="T171" i="1"/>
  <c r="T172" i="1"/>
  <c r="L168" i="1"/>
  <c r="L169" i="1"/>
  <c r="L170" i="1"/>
  <c r="L171" i="1"/>
  <c r="L172" i="1"/>
  <c r="T167" i="1"/>
  <c r="J15" i="2"/>
  <c r="L167" i="1"/>
  <c r="T166" i="1"/>
  <c r="L166" i="1"/>
  <c r="T164" i="1"/>
  <c r="T165" i="1"/>
  <c r="L164" i="1"/>
  <c r="L165" i="1"/>
  <c r="T163" i="1"/>
  <c r="L163" i="1"/>
  <c r="T162" i="1"/>
  <c r="L162" i="1"/>
  <c r="T160" i="1"/>
  <c r="T161" i="1"/>
  <c r="L160" i="1"/>
  <c r="L161" i="1"/>
  <c r="J22" i="2"/>
  <c r="T159" i="1"/>
  <c r="L159" i="1"/>
  <c r="T158" i="1"/>
  <c r="L158" i="1"/>
  <c r="T156" i="1"/>
  <c r="T157" i="1"/>
  <c r="L156" i="1"/>
  <c r="L157" i="1"/>
  <c r="L81" i="1"/>
  <c r="T154" i="1"/>
  <c r="T155" i="1"/>
  <c r="J26" i="2"/>
  <c r="L154" i="1"/>
  <c r="L155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T126" i="1"/>
  <c r="T127" i="1"/>
  <c r="L126" i="1"/>
  <c r="L127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93" i="1"/>
  <c r="T94" i="1"/>
  <c r="T95" i="1"/>
  <c r="T96" i="1"/>
  <c r="T97" i="1"/>
  <c r="T98" i="1"/>
  <c r="T99" i="1"/>
  <c r="T100" i="1"/>
  <c r="T101" i="1"/>
  <c r="T102" i="1"/>
  <c r="T103" i="1"/>
  <c r="T104" i="1"/>
  <c r="L93" i="1"/>
  <c r="L94" i="1"/>
  <c r="L95" i="1"/>
  <c r="L96" i="1"/>
  <c r="L97" i="1"/>
  <c r="L98" i="1"/>
  <c r="L99" i="1"/>
  <c r="L100" i="1"/>
  <c r="L101" i="1"/>
  <c r="L102" i="1"/>
  <c r="L103" i="1"/>
  <c r="L104" i="1"/>
  <c r="T92" i="1"/>
  <c r="L92" i="1"/>
  <c r="T90" i="1"/>
  <c r="T91" i="1"/>
  <c r="L90" i="1"/>
  <c r="L91" i="1"/>
  <c r="T85" i="1"/>
  <c r="T86" i="1"/>
  <c r="T87" i="1"/>
  <c r="T88" i="1"/>
  <c r="T89" i="1"/>
  <c r="L89" i="1"/>
  <c r="L87" i="1"/>
  <c r="L88" i="1"/>
  <c r="L86" i="1"/>
  <c r="L85" i="1"/>
  <c r="H3" i="2"/>
  <c r="H7" i="2"/>
  <c r="H8" i="2"/>
  <c r="H12" i="2"/>
  <c r="H13" i="2"/>
  <c r="H14" i="2"/>
  <c r="H17" i="2"/>
  <c r="H19" i="2"/>
  <c r="H20" i="2"/>
  <c r="H26" i="2"/>
  <c r="H27" i="2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J16" i="2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J12" i="2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J19" i="2"/>
  <c r="J27" i="2"/>
  <c r="D27" i="2"/>
  <c r="D26" i="2"/>
  <c r="D20" i="2"/>
  <c r="F20" i="2" s="1"/>
  <c r="D19" i="2"/>
  <c r="F19" i="2" s="1"/>
  <c r="D17" i="2"/>
  <c r="D14" i="2"/>
  <c r="D13" i="2"/>
  <c r="D12" i="2"/>
  <c r="D11" i="2"/>
  <c r="D8" i="2"/>
  <c r="D7" i="2"/>
  <c r="D3" i="2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H1" i="1"/>
  <c r="H11" i="2"/>
  <c r="J24" i="2"/>
  <c r="U112" i="1"/>
  <c r="U95" i="1"/>
  <c r="U128" i="1"/>
  <c r="U32" i="1"/>
  <c r="U38" i="1"/>
  <c r="U37" i="1"/>
  <c r="U34" i="1"/>
  <c r="U33" i="1"/>
  <c r="U30" i="1"/>
  <c r="U36" i="1"/>
  <c r="U80" i="1"/>
  <c r="U45" i="1"/>
  <c r="U125" i="1"/>
  <c r="U110" i="1"/>
  <c r="U75" i="1"/>
  <c r="U73" i="1"/>
  <c r="U27" i="1"/>
  <c r="U17" i="1"/>
  <c r="U46" i="1"/>
  <c r="U48" i="1"/>
  <c r="U70" i="1"/>
  <c r="U77" i="1"/>
  <c r="U88" i="1"/>
  <c r="U90" i="1"/>
  <c r="U91" i="1"/>
  <c r="U155" i="1"/>
  <c r="U159" i="1"/>
  <c r="U6" i="1"/>
  <c r="U5" i="1"/>
  <c r="U160" i="1"/>
  <c r="U161" i="1"/>
  <c r="U24" i="1"/>
  <c r="U25" i="1"/>
  <c r="U103" i="1"/>
  <c r="U113" i="1"/>
  <c r="U123" i="1"/>
  <c r="U136" i="1"/>
  <c r="U143" i="1"/>
  <c r="U151" i="1"/>
  <c r="U104" i="1" l="1"/>
  <c r="U114" i="1"/>
  <c r="U111" i="1"/>
  <c r="U106" i="1"/>
  <c r="U144" i="1"/>
  <c r="U115" i="1"/>
  <c r="U134" i="1"/>
  <c r="U147" i="1"/>
  <c r="U120" i="1"/>
  <c r="U100" i="1"/>
  <c r="U135" i="1"/>
  <c r="U4" i="1"/>
  <c r="U150" i="1"/>
  <c r="U132" i="1"/>
  <c r="U133" i="1"/>
  <c r="U130" i="1"/>
  <c r="U118" i="1"/>
  <c r="U29" i="1"/>
  <c r="U16" i="1"/>
  <c r="U152" i="1"/>
  <c r="U101" i="1"/>
  <c r="U108" i="1"/>
  <c r="U102" i="1"/>
  <c r="U149" i="1"/>
  <c r="U131" i="1"/>
  <c r="U41" i="1"/>
  <c r="U99" i="1"/>
  <c r="U145" i="1"/>
  <c r="U11" i="1"/>
  <c r="U129" i="1"/>
  <c r="U148" i="1"/>
  <c r="U97" i="1"/>
  <c r="F14" i="2"/>
  <c r="U146" i="1"/>
  <c r="U42" i="1"/>
  <c r="U109" i="1"/>
  <c r="U116" i="1"/>
  <c r="U140" i="1"/>
  <c r="U107" i="1"/>
  <c r="U141" i="1"/>
  <c r="U139" i="1"/>
  <c r="F8" i="2"/>
  <c r="F26" i="2"/>
  <c r="J11" i="2"/>
  <c r="J17" i="2"/>
  <c r="F17" i="2"/>
  <c r="H28" i="2"/>
  <c r="I3" i="2" s="1"/>
  <c r="F3" i="2"/>
  <c r="F12" i="2"/>
  <c r="D28" i="2"/>
  <c r="E21" i="2" s="1"/>
  <c r="J21" i="2"/>
  <c r="J14" i="2"/>
  <c r="J18" i="2"/>
  <c r="K8" i="2"/>
  <c r="J7" i="2"/>
  <c r="J23" i="2"/>
  <c r="J25" i="2"/>
  <c r="J13" i="2"/>
  <c r="J9" i="2"/>
  <c r="J8" i="2"/>
  <c r="J5" i="2"/>
  <c r="J20" i="2"/>
  <c r="J3" i="2"/>
  <c r="F22" i="2"/>
  <c r="K7" i="2"/>
  <c r="K20" i="2"/>
  <c r="K26" i="2"/>
  <c r="K16" i="2"/>
  <c r="K5" i="2"/>
  <c r="K4" i="2"/>
  <c r="L3" i="2"/>
  <c r="K19" i="2"/>
  <c r="K14" i="2"/>
  <c r="K3" i="2"/>
  <c r="K18" i="2"/>
  <c r="K13" i="2"/>
  <c r="K12" i="2"/>
  <c r="K17" i="2"/>
  <c r="K11" i="2"/>
  <c r="K27" i="2"/>
  <c r="K6" i="2"/>
  <c r="K9" i="2"/>
  <c r="K10" i="2"/>
  <c r="K22" i="2"/>
  <c r="J10" i="2"/>
  <c r="K23" i="2"/>
  <c r="K21" i="2"/>
  <c r="K24" i="2"/>
  <c r="K15" i="2"/>
  <c r="K25" i="2"/>
  <c r="I25" i="2" l="1"/>
  <c r="E12" i="2"/>
  <c r="E18" i="2"/>
  <c r="E7" i="2"/>
  <c r="E28" i="2"/>
  <c r="E8" i="2"/>
  <c r="E20" i="2"/>
  <c r="E6" i="2"/>
  <c r="E23" i="2"/>
  <c r="E11" i="2"/>
  <c r="E15" i="2"/>
  <c r="E14" i="2"/>
  <c r="E5" i="2"/>
  <c r="E9" i="2"/>
  <c r="E4" i="2"/>
  <c r="E25" i="2"/>
  <c r="E27" i="2"/>
  <c r="E17" i="2"/>
  <c r="E13" i="2"/>
  <c r="E16" i="2"/>
  <c r="E26" i="2"/>
  <c r="I14" i="2"/>
  <c r="I20" i="2"/>
  <c r="I8" i="2"/>
  <c r="I12" i="2"/>
  <c r="E3" i="2"/>
  <c r="I21" i="2"/>
  <c r="E10" i="2"/>
  <c r="E19" i="2"/>
  <c r="E24" i="2"/>
  <c r="E22" i="2"/>
  <c r="I19" i="2"/>
  <c r="H30" i="2"/>
  <c r="I23" i="2"/>
  <c r="I22" i="2"/>
  <c r="I24" i="2"/>
  <c r="I26" i="2"/>
  <c r="I18" i="2"/>
  <c r="I17" i="2"/>
  <c r="F28" i="2"/>
  <c r="G21" i="2" s="1"/>
  <c r="J28" i="2"/>
  <c r="K28" i="2"/>
  <c r="G14" i="2" l="1"/>
  <c r="G26" i="2"/>
  <c r="I28" i="2"/>
  <c r="G17" i="2"/>
  <c r="G25" i="2"/>
  <c r="G20" i="2"/>
  <c r="G8" i="2"/>
  <c r="G3" i="2"/>
  <c r="G22" i="2"/>
  <c r="G19" i="2"/>
  <c r="G12" i="2"/>
  <c r="G28" i="2" l="1"/>
</calcChain>
</file>

<file path=xl/sharedStrings.xml><?xml version="1.0" encoding="utf-8"?>
<sst xmlns="http://schemas.openxmlformats.org/spreadsheetml/2006/main" count="75292" uniqueCount="19615">
  <si>
    <t>序号</t>
  </si>
  <si>
    <t>下单日期</t>
  </si>
  <si>
    <t>客户型号</t>
  </si>
  <si>
    <t>订单数量</t>
  </si>
  <si>
    <t>欠货数量</t>
  </si>
  <si>
    <t>OEM</t>
  </si>
  <si>
    <t>TPHD402PT</t>
  </si>
  <si>
    <t>TPHD402PR</t>
  </si>
  <si>
    <t>MUH44TPR2-N</t>
  </si>
  <si>
    <t>MUH88TPR2-N</t>
  </si>
  <si>
    <t>CMM00078C39</t>
  </si>
  <si>
    <t>MUH44E</t>
  </si>
  <si>
    <t>CMR00045C39</t>
  </si>
  <si>
    <t>TPUH411R</t>
  </si>
  <si>
    <t>CMK00003U24</t>
  </si>
  <si>
    <t>FOUH308</t>
  </si>
  <si>
    <t>CMK00003U19</t>
  </si>
  <si>
    <t>TL-SMP-HD</t>
  </si>
  <si>
    <t>CMK00062U19</t>
  </si>
  <si>
    <t>TL-SMP-HDV</t>
  </si>
  <si>
    <t>CMK00004U19</t>
  </si>
  <si>
    <t>TL-FO-HDC2</t>
  </si>
  <si>
    <t>CMK00005U19</t>
  </si>
  <si>
    <t>TL-FO4-HDC2</t>
  </si>
  <si>
    <t>CMK00108U24</t>
  </si>
  <si>
    <t>DL-FHD</t>
  </si>
  <si>
    <t>KMF00020Y03</t>
  </si>
  <si>
    <t>SM62T</t>
  </si>
  <si>
    <t>KMF00020W01</t>
  </si>
  <si>
    <t>KMF00023U01</t>
  </si>
  <si>
    <t>SC61TS</t>
  </si>
  <si>
    <t>SC81T-N</t>
  </si>
  <si>
    <t>SSC-81HDBT</t>
  </si>
  <si>
    <t>WP6</t>
  </si>
  <si>
    <t>GMM00073E00</t>
  </si>
  <si>
    <t>KMF00020E00</t>
  </si>
  <si>
    <t>SCU91T</t>
  </si>
  <si>
    <t>RU91T</t>
  </si>
  <si>
    <t>MUH44A-H2</t>
  </si>
  <si>
    <t>CMM00119B01</t>
  </si>
  <si>
    <t>CMM00120B01</t>
  </si>
  <si>
    <t>CMM00121U18</t>
  </si>
  <si>
    <t>EVMX4K16</t>
  </si>
  <si>
    <t>CMM00122U18</t>
  </si>
  <si>
    <t>EVHDEXT</t>
  </si>
  <si>
    <t>TPHD-BYE</t>
  </si>
  <si>
    <t>KMF00024U19</t>
  </si>
  <si>
    <t>MUH44E Kit</t>
  </si>
  <si>
    <t>GMM00038U18</t>
  </si>
  <si>
    <t>SC61E</t>
  </si>
  <si>
    <t>WUH4A-H2</t>
  </si>
  <si>
    <t>MUH88A-H2</t>
  </si>
  <si>
    <t>CMK00003E00</t>
  </si>
  <si>
    <t>CMM00126A01</t>
  </si>
  <si>
    <t>MUH44TPR2</t>
  </si>
  <si>
    <t>KMF00020A02</t>
  </si>
  <si>
    <t>TPUH412T</t>
  </si>
  <si>
    <t>PA2B</t>
  </si>
  <si>
    <t>TPUH412</t>
  </si>
  <si>
    <t>MMX-4O-HS</t>
  </si>
  <si>
    <t>GMM00003U04</t>
  </si>
  <si>
    <t>AS-1H1V-WP-W</t>
  </si>
  <si>
    <t>KMF00028D04</t>
  </si>
  <si>
    <t>TPHD405PT-WPB</t>
  </si>
  <si>
    <t>MUH44A-N</t>
  </si>
  <si>
    <t>MUH88A-N</t>
  </si>
  <si>
    <t>SUH4</t>
  </si>
  <si>
    <t>TPUH412R</t>
  </si>
  <si>
    <t>FMX-IUH</t>
  </si>
  <si>
    <t>SUH2</t>
  </si>
  <si>
    <t>TPHD-BYH</t>
  </si>
  <si>
    <t>GMM00076C54</t>
  </si>
  <si>
    <t>TPUH31-N</t>
  </si>
  <si>
    <t>GMM00078C55</t>
  </si>
  <si>
    <t>SC51TS</t>
  </si>
  <si>
    <t>MUH88E KIT</t>
  </si>
  <si>
    <t>SUH2-H2A</t>
  </si>
  <si>
    <t>SUH4-H2A</t>
  </si>
  <si>
    <t>CHA2</t>
  </si>
  <si>
    <t>SC51D</t>
  </si>
  <si>
    <t>WUH4A</t>
  </si>
  <si>
    <t>WP8-B</t>
  </si>
  <si>
    <t>TPUH451</t>
  </si>
  <si>
    <t>FMX-IVG</t>
  </si>
  <si>
    <t>MUH88E Kit</t>
  </si>
  <si>
    <t>MMX1616-N</t>
  </si>
  <si>
    <t>MMX-4I-HS</t>
  </si>
  <si>
    <t>MMX88-N</t>
  </si>
  <si>
    <t>MUH66TPR2-N</t>
  </si>
  <si>
    <t>CMR00044U04</t>
  </si>
  <si>
    <t>INT-HD70-RX</t>
  </si>
  <si>
    <t>TPUH622</t>
  </si>
  <si>
    <t>F-2000</t>
  </si>
  <si>
    <t>MNM00033E00</t>
  </si>
  <si>
    <t>2K-ISD</t>
  </si>
  <si>
    <t>MNM00031E00</t>
  </si>
  <si>
    <t>2K-IDV</t>
  </si>
  <si>
    <t>MNM00030E00</t>
  </si>
  <si>
    <t>2K-IVG</t>
  </si>
  <si>
    <t>MNM00032E00</t>
  </si>
  <si>
    <t>2K-IHD</t>
  </si>
  <si>
    <t>MNM00036E00</t>
  </si>
  <si>
    <t>2K-OSD</t>
  </si>
  <si>
    <t>MNM00037E00</t>
  </si>
  <si>
    <t>2K-OVG</t>
  </si>
  <si>
    <t>MNM00034E00</t>
  </si>
  <si>
    <t>2K-OHD</t>
  </si>
  <si>
    <t>CMK00036U24</t>
  </si>
  <si>
    <t>DL-HD70LS</t>
  </si>
  <si>
    <t>FMX-ITP</t>
  </si>
  <si>
    <t>CMT00013U17</t>
  </si>
  <si>
    <t>AVS-HDB-TX</t>
  </si>
  <si>
    <t>CMK00143U24</t>
  </si>
  <si>
    <t>SC41T-CODEC</t>
  </si>
  <si>
    <t>DL-SC51TR</t>
  </si>
  <si>
    <t>订单类型</t>
  </si>
  <si>
    <t>业务员</t>
  </si>
  <si>
    <t>欠货类型</t>
  </si>
  <si>
    <t>责任部门</t>
  </si>
  <si>
    <t>交期报警</t>
  </si>
  <si>
    <t>待定</t>
  </si>
  <si>
    <t>外销</t>
  </si>
  <si>
    <t>ODM</t>
  </si>
  <si>
    <t>颜娜娜</t>
  </si>
  <si>
    <t>PT16US-INT060320</t>
  </si>
  <si>
    <t>毕文海</t>
  </si>
  <si>
    <t>计划</t>
  </si>
  <si>
    <t>美国CLA</t>
  </si>
  <si>
    <t>ODM首单</t>
  </si>
  <si>
    <t>常规订单</t>
  </si>
  <si>
    <t>OEM首单</t>
  </si>
  <si>
    <t>OEM复投</t>
  </si>
  <si>
    <t>售后返修订单</t>
  </si>
  <si>
    <t>ODM复投</t>
  </si>
  <si>
    <t>未交货原因分析表</t>
  </si>
  <si>
    <t>项数</t>
  </si>
  <si>
    <t>分项占比率</t>
  </si>
  <si>
    <t>项数合计</t>
  </si>
  <si>
    <t>项数总占比率</t>
  </si>
  <si>
    <t>欠数总占比率</t>
  </si>
  <si>
    <t>已超期数量</t>
  </si>
  <si>
    <t>已超期项数</t>
  </si>
  <si>
    <t>已超期总项数</t>
  </si>
  <si>
    <t>内销</t>
  </si>
  <si>
    <t>采购</t>
  </si>
  <si>
    <t>生产</t>
  </si>
  <si>
    <t>品管</t>
  </si>
  <si>
    <t>品质异常</t>
  </si>
  <si>
    <t>合计</t>
  </si>
  <si>
    <t>跟单填写</t>
    <phoneticPr fontId="2" type="noConversion"/>
  </si>
  <si>
    <t>自动生成</t>
  </si>
  <si>
    <t>总欠数</t>
  </si>
  <si>
    <t>年份</t>
  </si>
  <si>
    <t>成品仓填写</t>
    <phoneticPr fontId="2" type="noConversion"/>
  </si>
  <si>
    <t>客户要求出货日期</t>
    <phoneticPr fontId="2" type="noConversion"/>
  </si>
  <si>
    <t>文档</t>
    <phoneticPr fontId="2" type="noConversion"/>
  </si>
  <si>
    <t>待定</t>
    <phoneticPr fontId="2" type="noConversion"/>
  </si>
  <si>
    <t>FMX-IDV</t>
  </si>
  <si>
    <t>FMX-OTP</t>
  </si>
  <si>
    <t>CMT00137C58</t>
  </si>
  <si>
    <t>FOUH302T</t>
  </si>
  <si>
    <t>AVB-DX302-KIT-TX</t>
  </si>
  <si>
    <t>CMR00137C58</t>
  </si>
  <si>
    <t>FOUH302R</t>
  </si>
  <si>
    <t>AVB-DX302-KIT-RX</t>
  </si>
  <si>
    <t>CMM00136C58</t>
  </si>
  <si>
    <t>MUH84-S</t>
  </si>
  <si>
    <t>AVS-MX-0804</t>
  </si>
  <si>
    <t>CMK00041U10</t>
  </si>
  <si>
    <t>CM-BT20-COMPACT70</t>
  </si>
  <si>
    <t>MMX-4I-VA</t>
  </si>
  <si>
    <t>FMX-OHD</t>
  </si>
  <si>
    <t>FMX-OVG</t>
  </si>
  <si>
    <t>FMX-OUH</t>
  </si>
  <si>
    <t>KMF00028Y03</t>
  </si>
  <si>
    <t>ALF-SU91T-N</t>
  </si>
  <si>
    <t>PT16ZA-AVC112531</t>
  </si>
  <si>
    <r>
      <t>OEM</t>
    </r>
    <r>
      <rPr>
        <sz val="10"/>
        <color theme="1"/>
        <rFont val="宋体"/>
        <family val="2"/>
        <charset val="134"/>
      </rPr>
      <t>首单</t>
    </r>
  </si>
  <si>
    <t>MMX-4I-DS</t>
  </si>
  <si>
    <t>FMM00117C58</t>
  </si>
  <si>
    <t>AVS-MX-08</t>
  </si>
  <si>
    <t>FMM00118C58</t>
  </si>
  <si>
    <t>AVS-MX-16</t>
  </si>
  <si>
    <t>FMM00119C58</t>
  </si>
  <si>
    <t>MMX3232-N</t>
  </si>
  <si>
    <t>AVS-MX-32</t>
  </si>
  <si>
    <t>CMK00145U19</t>
  </si>
  <si>
    <t>TPUH630</t>
  </si>
  <si>
    <t>TL-TP100-HDC2</t>
  </si>
  <si>
    <t>PT17US-TLN021705</t>
  </si>
  <si>
    <t>PT17US-TLN021706</t>
  </si>
  <si>
    <t>PT17US-TLN021707</t>
  </si>
  <si>
    <r>
      <rPr>
        <sz val="10"/>
        <color indexed="8"/>
        <rFont val="宋体"/>
        <family val="3"/>
        <charset val="134"/>
      </rPr>
      <t>美国</t>
    </r>
    <r>
      <rPr>
        <sz val="10"/>
        <color indexed="8"/>
        <rFont val="Arial"/>
        <family val="2"/>
      </rPr>
      <t>INT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</si>
  <si>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TLN</t>
    </r>
  </si>
  <si>
    <t>DMM00013N03</t>
  </si>
  <si>
    <t>DMM00014N03</t>
  </si>
  <si>
    <t>FMX32-C</t>
  </si>
  <si>
    <t>TPUH423L</t>
  </si>
  <si>
    <t>FOUH303</t>
  </si>
  <si>
    <t>LMX8-N</t>
  </si>
  <si>
    <r>
      <rPr>
        <sz val="10"/>
        <color theme="1"/>
        <rFont val="宋体"/>
        <family val="2"/>
        <charset val="134"/>
      </rPr>
      <t>常规订单</t>
    </r>
  </si>
  <si>
    <r>
      <rPr>
        <sz val="10"/>
        <color theme="1"/>
        <rFont val="宋体"/>
        <family val="2"/>
        <charset val="134"/>
      </rPr>
      <t>黄水秀</t>
    </r>
  </si>
  <si>
    <t>LMX16-N</t>
  </si>
  <si>
    <t>SC61TS KIT</t>
  </si>
  <si>
    <t>VL120026 Kit</t>
  </si>
  <si>
    <t>FMM00121C60</t>
  </si>
  <si>
    <t>IM-1616</t>
  </si>
  <si>
    <t>LMX32-N</t>
  </si>
  <si>
    <t>LMX64-N</t>
  </si>
  <si>
    <t>FMX16-C</t>
  </si>
  <si>
    <t>BMM00018C60</t>
  </si>
  <si>
    <t>IM-32F</t>
  </si>
  <si>
    <t>CMK00146U13</t>
  </si>
  <si>
    <t>CE-EX60</t>
  </si>
  <si>
    <t>HDEXT50M</t>
  </si>
  <si>
    <t>TPHD-BYF</t>
  </si>
  <si>
    <t>CMK00146H04</t>
  </si>
  <si>
    <t>KMF00021E00</t>
  </si>
  <si>
    <t>SUH25E KIT</t>
  </si>
  <si>
    <t>LUH25E KIT</t>
  </si>
  <si>
    <t>MMX-4O-DS</t>
  </si>
  <si>
    <t>MMX-4O-VS</t>
  </si>
  <si>
    <t>AMM00001J03</t>
  </si>
  <si>
    <t>JMM00013C62</t>
  </si>
  <si>
    <t>Mini 7</t>
  </si>
  <si>
    <t>张胜</t>
  </si>
  <si>
    <t>FMX-ODV</t>
  </si>
  <si>
    <t>GMM00077D04</t>
  </si>
  <si>
    <t>SC51S</t>
  </si>
  <si>
    <t>HD22-51S</t>
  </si>
  <si>
    <t>KMF00021D04</t>
  </si>
  <si>
    <t>HD22-4X</t>
  </si>
  <si>
    <t>GMM00038D04</t>
  </si>
  <si>
    <t>UH-61</t>
  </si>
  <si>
    <t>YMK00054U19</t>
  </si>
  <si>
    <t>TL-FO-HD</t>
  </si>
  <si>
    <t>GMM00045U19</t>
  </si>
  <si>
    <t>TL-SM3X1-HDV</t>
  </si>
  <si>
    <t>TPUH610</t>
  </si>
  <si>
    <t>FMM00061C31</t>
  </si>
  <si>
    <t>LMX8</t>
  </si>
  <si>
    <t>D3001</t>
  </si>
  <si>
    <t>CMM00086U04</t>
  </si>
  <si>
    <t>INT-66HDX</t>
  </si>
  <si>
    <t>SUH27E KIT</t>
  </si>
  <si>
    <t>PT16US-TLN061710</t>
    <phoneticPr fontId="2" type="noConversion"/>
  </si>
  <si>
    <t>颜娜娜</t>
    <phoneticPr fontId="2" type="noConversion"/>
  </si>
  <si>
    <t>KMF00034C24</t>
    <phoneticPr fontId="2" type="noConversion"/>
  </si>
  <si>
    <t>F-2000-B</t>
    <phoneticPr fontId="2" type="noConversion"/>
  </si>
  <si>
    <t>2K-ODV</t>
    <phoneticPr fontId="2" type="noConversion"/>
  </si>
  <si>
    <t>待定</t>
    <phoneticPr fontId="2" type="noConversion"/>
  </si>
  <si>
    <t>待定</t>
    <phoneticPr fontId="2" type="noConversion"/>
  </si>
  <si>
    <t>浙江梅蒂斯</t>
    <phoneticPr fontId="7" type="noConversion"/>
  </si>
  <si>
    <r>
      <rPr>
        <sz val="10"/>
        <rFont val="宋体"/>
        <family val="3"/>
        <charset val="134"/>
      </rPr>
      <t>美国</t>
    </r>
    <r>
      <rPr>
        <sz val="10"/>
        <rFont val="Arial"/>
        <family val="2"/>
      </rPr>
      <t>TLN</t>
    </r>
    <phoneticPr fontId="2" type="noConversion"/>
  </si>
  <si>
    <r>
      <rPr>
        <sz val="10"/>
        <rFont val="宋体"/>
        <family val="3"/>
        <charset val="134"/>
      </rPr>
      <t>美国</t>
    </r>
    <r>
      <rPr>
        <sz val="10"/>
        <rFont val="Arial"/>
        <family val="2"/>
      </rPr>
      <t>TLN</t>
    </r>
    <phoneticPr fontId="2" type="noConversion"/>
  </si>
  <si>
    <r>
      <rPr>
        <sz val="10"/>
        <color theme="1"/>
        <rFont val="宋体"/>
        <family val="3"/>
        <charset val="134"/>
      </rPr>
      <t>美国</t>
    </r>
    <r>
      <rPr>
        <sz val="10"/>
        <color theme="1"/>
        <rFont val="Arial"/>
        <family val="2"/>
      </rPr>
      <t>INT</t>
    </r>
    <phoneticPr fontId="2" type="noConversion"/>
  </si>
  <si>
    <t>PT17US-INT012407</t>
    <phoneticPr fontId="2" type="noConversion"/>
  </si>
  <si>
    <t>TPUH422T</t>
    <phoneticPr fontId="2" type="noConversion"/>
  </si>
  <si>
    <t>AVB-DX422-TX</t>
    <phoneticPr fontId="2" type="noConversion"/>
  </si>
  <si>
    <t>TPUH422R</t>
    <phoneticPr fontId="2" type="noConversion"/>
  </si>
  <si>
    <t>AVB-DX422-RX</t>
    <phoneticPr fontId="2" type="noConversion"/>
  </si>
  <si>
    <r>
      <rPr>
        <sz val="10"/>
        <color theme="1"/>
        <rFont val="宋体"/>
        <family val="2"/>
        <charset val="134"/>
      </rPr>
      <t>售后返修订单</t>
    </r>
  </si>
  <si>
    <r>
      <rPr>
        <sz val="10"/>
        <color theme="1"/>
        <rFont val="宋体"/>
        <family val="2"/>
        <charset val="134"/>
      </rPr>
      <t>谢宁</t>
    </r>
  </si>
  <si>
    <r>
      <t>OEM</t>
    </r>
    <r>
      <rPr>
        <sz val="10"/>
        <color theme="1"/>
        <rFont val="宋体"/>
        <family val="2"/>
        <charset val="134"/>
      </rPr>
      <t>复投</t>
    </r>
  </si>
  <si>
    <r>
      <rPr>
        <sz val="10"/>
        <color theme="1"/>
        <rFont val="宋体"/>
        <family val="2"/>
        <charset val="134"/>
      </rPr>
      <t>吴思</t>
    </r>
  </si>
  <si>
    <t>北京阳光信泰</t>
    <phoneticPr fontId="2" type="noConversion"/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</si>
  <si>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APO</t>
    </r>
  </si>
  <si>
    <r>
      <rPr>
        <sz val="10"/>
        <color theme="1"/>
        <rFont val="宋体"/>
        <family val="2"/>
        <charset val="134"/>
      </rPr>
      <t>毕文海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</si>
  <si>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INT</t>
    </r>
  </si>
  <si>
    <r>
      <rPr>
        <sz val="10"/>
        <color theme="1"/>
        <rFont val="宋体"/>
        <family val="2"/>
        <charset val="134"/>
      </rPr>
      <t>颜娜娜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</si>
  <si>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MPI</t>
    </r>
  </si>
  <si>
    <t>PTRMA16CLA121505</t>
    <phoneticPr fontId="2" type="noConversion"/>
  </si>
  <si>
    <t>待定</t>
    <phoneticPr fontId="2" type="noConversion"/>
  </si>
  <si>
    <t>PT16IN-SGB120201</t>
    <phoneticPr fontId="2" type="noConversion"/>
  </si>
  <si>
    <t>毕文海</t>
    <phoneticPr fontId="2" type="noConversion"/>
  </si>
  <si>
    <t>CMT00138C58</t>
    <phoneticPr fontId="2" type="noConversion"/>
  </si>
  <si>
    <t>CMR00138C58</t>
    <phoneticPr fontId="2" type="noConversion"/>
  </si>
  <si>
    <t>FMX-IHD</t>
  </si>
  <si>
    <t>AVS-PRO-0403A</t>
  </si>
  <si>
    <r>
      <t>OEM</t>
    </r>
    <r>
      <rPr>
        <sz val="11"/>
        <color theme="1"/>
        <rFont val="宋体"/>
        <family val="2"/>
        <charset val="134"/>
      </rPr>
      <t>首单</t>
    </r>
  </si>
  <si>
    <r>
      <rPr>
        <sz val="11"/>
        <color theme="1"/>
        <rFont val="宋体"/>
        <family val="2"/>
        <charset val="134"/>
      </rPr>
      <t>周强</t>
    </r>
  </si>
  <si>
    <t>KMF00016U31</t>
  </si>
  <si>
    <t>KMF00028I03</t>
  </si>
  <si>
    <t>HSS-91-UH</t>
  </si>
  <si>
    <t>KMF00016I03</t>
  </si>
  <si>
    <t>HSS-51S-HD</t>
  </si>
  <si>
    <t>KMF00023I03</t>
  </si>
  <si>
    <t>HSS-61S-HD</t>
  </si>
  <si>
    <t>PT17IN-SGB031702</t>
  </si>
  <si>
    <r>
      <rPr>
        <sz val="10"/>
        <color theme="1"/>
        <rFont val="宋体"/>
        <family val="2"/>
        <charset val="134"/>
      </rPr>
      <t>收费样品订单</t>
    </r>
  </si>
  <si>
    <r>
      <rPr>
        <sz val="10"/>
        <color theme="1"/>
        <rFont val="宋体"/>
        <family val="2"/>
        <charset val="134"/>
      </rPr>
      <t>待定</t>
    </r>
  </si>
  <si>
    <r>
      <rPr>
        <sz val="10"/>
        <color theme="1"/>
        <rFont val="宋体"/>
        <family val="2"/>
        <charset val="134"/>
      </rPr>
      <t>免费样品订单（含赠品）</t>
    </r>
  </si>
  <si>
    <r>
      <rPr>
        <sz val="10"/>
        <color theme="1"/>
        <rFont val="宋体"/>
        <family val="2"/>
        <charset val="134"/>
      </rPr>
      <t>印度</t>
    </r>
    <r>
      <rPr>
        <sz val="10"/>
        <color theme="1"/>
        <rFont val="Arial"/>
        <family val="2"/>
      </rPr>
      <t>SGB</t>
    </r>
  </si>
  <si>
    <t>CMM00068W01</t>
  </si>
  <si>
    <t>SHDBTR2</t>
  </si>
  <si>
    <t>CMK00070W01</t>
  </si>
  <si>
    <t>SKVM3</t>
  </si>
  <si>
    <r>
      <rPr>
        <sz val="10"/>
        <color theme="1"/>
        <rFont val="宋体"/>
        <family val="2"/>
        <charset val="134"/>
      </rPr>
      <t>挪威</t>
    </r>
    <r>
      <rPr>
        <sz val="10"/>
        <color theme="1"/>
        <rFont val="Arial"/>
        <family val="2"/>
      </rPr>
      <t>CBK</t>
    </r>
  </si>
  <si>
    <t>CMK00038U18</t>
  </si>
  <si>
    <t>EVEXHDB1</t>
  </si>
  <si>
    <r>
      <rPr>
        <sz val="10"/>
        <color theme="1"/>
        <rFont val="宋体"/>
        <family val="2"/>
        <charset val="134"/>
      </rPr>
      <t>黄诚愿</t>
    </r>
  </si>
  <si>
    <t>FOHD312R</t>
  </si>
  <si>
    <t>D3031R</t>
  </si>
  <si>
    <t>CMT00097C31</t>
  </si>
  <si>
    <t>FOHD312T</t>
  </si>
  <si>
    <t>D3031T</t>
  </si>
  <si>
    <t>CMT00002C31</t>
  </si>
  <si>
    <t>D3021T</t>
  </si>
  <si>
    <t>CMR00002C31</t>
  </si>
  <si>
    <t>D3021R</t>
  </si>
  <si>
    <t>CMT00051U13</t>
  </si>
  <si>
    <t>EXT-HDBT70MTX</t>
  </si>
  <si>
    <t>CMR00051U13</t>
  </si>
  <si>
    <t>EXT-HDBT70MRX</t>
  </si>
  <si>
    <t>FMM00115U13</t>
  </si>
  <si>
    <t>HDMX44-18G</t>
  </si>
  <si>
    <t>FMM00116U13</t>
  </si>
  <si>
    <t>HDMX88-18G</t>
  </si>
  <si>
    <t>CMK00117U13</t>
  </si>
  <si>
    <t>EXT-100SL18G</t>
  </si>
  <si>
    <t>CMK00139U13</t>
  </si>
  <si>
    <t>EXT-70SL18G</t>
  </si>
  <si>
    <t>KMF00040U13</t>
  </si>
  <si>
    <t>SW-HDSC51HDBT</t>
  </si>
  <si>
    <t>WP-2HD4KTX</t>
  </si>
  <si>
    <t>CMK00051U13</t>
  </si>
  <si>
    <t>EXT-HDBT70M</t>
  </si>
  <si>
    <r>
      <rPr>
        <sz val="10"/>
        <color theme="1"/>
        <rFont val="宋体"/>
        <family val="2"/>
        <charset val="134"/>
      </rPr>
      <t>外表面喷砂</t>
    </r>
    <r>
      <rPr>
        <sz val="10"/>
        <color theme="1"/>
        <rFont val="Arial"/>
        <family val="2"/>
      </rPr>
      <t>(100#)</t>
    </r>
    <r>
      <rPr>
        <sz val="10"/>
        <color theme="1"/>
        <rFont val="宋体"/>
        <family val="2"/>
        <charset val="134"/>
      </rPr>
      <t>后黑色阳极氧化</t>
    </r>
    <r>
      <rPr>
        <sz val="10"/>
        <color theme="1"/>
        <rFont val="Arial"/>
        <family val="2"/>
      </rPr>
      <t>L436.6*W221.5mm</t>
    </r>
  </si>
  <si>
    <r>
      <t>LMX32(D3003)</t>
    </r>
    <r>
      <rPr>
        <sz val="10"/>
        <color theme="1"/>
        <rFont val="宋体"/>
        <family val="2"/>
        <charset val="134"/>
      </rPr>
      <t>前板</t>
    </r>
  </si>
  <si>
    <r>
      <rPr>
        <sz val="10"/>
        <color theme="1"/>
        <rFont val="宋体"/>
        <family val="2"/>
        <charset val="134"/>
      </rPr>
      <t>外表面喷砂</t>
    </r>
    <r>
      <rPr>
        <sz val="10"/>
        <color theme="1"/>
        <rFont val="Arial"/>
        <family val="2"/>
      </rPr>
      <t>(100#)</t>
    </r>
    <r>
      <rPr>
        <sz val="10"/>
        <color theme="1"/>
        <rFont val="宋体"/>
        <family val="2"/>
        <charset val="134"/>
      </rPr>
      <t>黑色阳极氧化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丝印</t>
    </r>
    <r>
      <rPr>
        <sz val="10"/>
        <color theme="1"/>
        <rFont val="Arial"/>
        <family val="2"/>
      </rPr>
      <t>L436.6mm*W443.7mm</t>
    </r>
  </si>
  <si>
    <r>
      <t>LMX64(D-3008)</t>
    </r>
    <r>
      <rPr>
        <sz val="10"/>
        <color theme="1"/>
        <rFont val="宋体"/>
        <family val="2"/>
        <charset val="134"/>
      </rPr>
      <t>前板</t>
    </r>
  </si>
  <si>
    <t>GMM00038Y03</t>
  </si>
  <si>
    <t>WP8-S</t>
  </si>
  <si>
    <t>KMF00022E00</t>
  </si>
  <si>
    <t>LUH27E KIT</t>
  </si>
  <si>
    <t>CMR00048U04</t>
  </si>
  <si>
    <t>TPUH421R</t>
  </si>
  <si>
    <t>INT-HDX100-RX</t>
  </si>
  <si>
    <t>GMM00084E00</t>
  </si>
  <si>
    <t>CE-CVAD</t>
  </si>
  <si>
    <t>CE-EX20B</t>
  </si>
  <si>
    <r>
      <rPr>
        <sz val="10"/>
        <color theme="1"/>
        <rFont val="宋体"/>
        <family val="2"/>
        <charset val="134"/>
      </rPr>
      <t>吴丽红</t>
    </r>
  </si>
  <si>
    <t>BMM00019C54</t>
  </si>
  <si>
    <t>AIO-3208</t>
  </si>
  <si>
    <t>FMM00127C54</t>
  </si>
  <si>
    <t>HMX-800</t>
  </si>
  <si>
    <t>FMM00129C54</t>
  </si>
  <si>
    <t>HMX-1600</t>
  </si>
  <si>
    <t>FMM00130C54</t>
  </si>
  <si>
    <t>HMX-3200</t>
  </si>
  <si>
    <t>FMM00047L02</t>
  </si>
  <si>
    <t>MAMI-44N</t>
  </si>
  <si>
    <t>FMM00049L02</t>
  </si>
  <si>
    <t>MAMI-88N</t>
  </si>
  <si>
    <t>FMM00115L02</t>
  </si>
  <si>
    <t>MAMI-44-2</t>
  </si>
  <si>
    <t>FMM00116L02</t>
  </si>
  <si>
    <t>MAMI-88-2</t>
  </si>
  <si>
    <t>KMF00016L02</t>
  </si>
  <si>
    <t>SS-51TS</t>
  </si>
  <si>
    <t>DMM00014L02</t>
  </si>
  <si>
    <t>SMI-14-2</t>
  </si>
  <si>
    <t>GMM00016L02</t>
  </si>
  <si>
    <t>CUHA2</t>
  </si>
  <si>
    <t>SS-AC2-4K</t>
  </si>
  <si>
    <t>CMK00051L02</t>
  </si>
  <si>
    <t>EX-D70</t>
  </si>
  <si>
    <t>YMK00054W01</t>
  </si>
  <si>
    <t>SFE303</t>
  </si>
  <si>
    <t>MNM00035E00</t>
    <phoneticPr fontId="2" type="noConversion"/>
  </si>
  <si>
    <r>
      <rPr>
        <sz val="10"/>
        <color theme="1"/>
        <rFont val="宋体"/>
        <family val="2"/>
        <charset val="134"/>
      </rPr>
      <t>香港</t>
    </r>
    <r>
      <rPr>
        <sz val="10"/>
        <color theme="1"/>
        <rFont val="Arial"/>
        <family val="2"/>
      </rPr>
      <t>MDG</t>
    </r>
  </si>
  <si>
    <t>HDBT70PT-WPB</t>
  </si>
  <si>
    <t>MMM00002C54</t>
  </si>
  <si>
    <t>AIO-I-4KHD</t>
  </si>
  <si>
    <t>MMM00021C54</t>
  </si>
  <si>
    <t>AIO-I-HD</t>
  </si>
  <si>
    <t>MMM00020C54</t>
  </si>
  <si>
    <t>AIO-I-DV</t>
  </si>
  <si>
    <t>MMM00019C54</t>
  </si>
  <si>
    <t>AIO-I-VG</t>
  </si>
  <si>
    <t>MMM00022C54</t>
  </si>
  <si>
    <t>AIO-I-HT-70</t>
  </si>
  <si>
    <t>MMM00010C54</t>
  </si>
  <si>
    <t>AIO-O-4KHD</t>
  </si>
  <si>
    <t>MMM00024C54</t>
  </si>
  <si>
    <t>AIO-O-HD</t>
  </si>
  <si>
    <t>MMM00025C54</t>
  </si>
  <si>
    <t>AIO-O-DV</t>
  </si>
  <si>
    <t>MMM00028C54</t>
  </si>
  <si>
    <t>AIO-O-VG</t>
  </si>
  <si>
    <t>MMM00026C54</t>
  </si>
  <si>
    <t>AIO-O-HT-70</t>
  </si>
  <si>
    <t>LMM00048C54</t>
  </si>
  <si>
    <t>HMX-4O-HD</t>
  </si>
  <si>
    <t>LMM00034C54</t>
  </si>
  <si>
    <t>HMX-4O-VA</t>
  </si>
  <si>
    <t>LMM00051C54</t>
  </si>
  <si>
    <t>UMX-PREVIEW</t>
  </si>
  <si>
    <t>HMX-4O-VW</t>
  </si>
  <si>
    <t>LMM00070C54</t>
  </si>
  <si>
    <t>MMX-4O-BTS</t>
  </si>
  <si>
    <t>HMX-4O-4KHT70</t>
  </si>
  <si>
    <t>FMM00115H05</t>
  </si>
  <si>
    <t>FMM00116H05</t>
  </si>
  <si>
    <t>吴思</t>
    <phoneticPr fontId="2" type="noConversion"/>
  </si>
  <si>
    <t>EX-HE70T</t>
  </si>
  <si>
    <t>EX-HE70R</t>
  </si>
  <si>
    <t>TPHD402P</t>
  </si>
  <si>
    <t>GMM00033N04</t>
  </si>
  <si>
    <t>VL120003</t>
  </si>
  <si>
    <t>AMM00001N04</t>
  </si>
  <si>
    <t>VL120004</t>
  </si>
  <si>
    <t>CMK00035N04</t>
  </si>
  <si>
    <t>VL120007</t>
  </si>
  <si>
    <t>DMM00006N04</t>
  </si>
  <si>
    <t>VL120009</t>
  </si>
  <si>
    <t>DMM00008N04</t>
  </si>
  <si>
    <t>VL120010</t>
  </si>
  <si>
    <t>CMK00043N04</t>
  </si>
  <si>
    <t>TPUH411</t>
  </si>
  <si>
    <t>VL120016</t>
  </si>
  <si>
    <t>GMM00087U24</t>
  </si>
  <si>
    <t>BYOD-HUB-UT</t>
  </si>
  <si>
    <t>PT17US-INT041020</t>
  </si>
  <si>
    <r>
      <t>ODM</t>
    </r>
    <r>
      <rPr>
        <sz val="10"/>
        <color theme="1"/>
        <rFont val="宋体"/>
        <family val="2"/>
        <charset val="134"/>
      </rPr>
      <t>首单</t>
    </r>
  </si>
  <si>
    <t>CMK00040Y03</t>
  </si>
  <si>
    <t>TPHD-70</t>
  </si>
  <si>
    <t>CMK00061A04</t>
  </si>
  <si>
    <t>PLX-HDB.2</t>
  </si>
  <si>
    <t>AMM00001U03</t>
  </si>
  <si>
    <t>AMPMA40X</t>
  </si>
  <si>
    <t>K12-BULK1V</t>
  </si>
  <si>
    <t>UHBT44R2-N</t>
  </si>
  <si>
    <t>KMF00015E80</t>
  </si>
  <si>
    <t>SC51T</t>
  </si>
  <si>
    <t>SC0501</t>
  </si>
  <si>
    <t>CMT00056R01</t>
  </si>
  <si>
    <t>TPHD403PT</t>
  </si>
  <si>
    <t>HD-10TX</t>
  </si>
  <si>
    <t>CMR00056R01</t>
  </si>
  <si>
    <t>TPHD403PR</t>
  </si>
  <si>
    <t>HD-10RX</t>
  </si>
  <si>
    <r>
      <rPr>
        <sz val="10"/>
        <color theme="1"/>
        <rFont val="宋体"/>
        <family val="2"/>
        <charset val="134"/>
      </rPr>
      <t>英国</t>
    </r>
    <r>
      <rPr>
        <sz val="10"/>
        <color theme="1"/>
        <rFont val="Arial"/>
        <family val="2"/>
      </rPr>
      <t>SYE</t>
    </r>
  </si>
  <si>
    <t>GMM00011E00</t>
  </si>
  <si>
    <t>HDDE</t>
  </si>
  <si>
    <t>TPUH503</t>
  </si>
  <si>
    <t>CMM00080E00</t>
  </si>
  <si>
    <t>HMM00010E81</t>
  </si>
  <si>
    <t>KMF00049N04</t>
    <phoneticPr fontId="2" type="noConversion"/>
  </si>
  <si>
    <t>SC61TS-D KIT</t>
    <phoneticPr fontId="2" type="noConversion"/>
  </si>
  <si>
    <t>KMF00050C24</t>
  </si>
  <si>
    <t>DMM00013Y03</t>
  </si>
  <si>
    <t>ALF-SUK2</t>
  </si>
  <si>
    <t>DMM00014Y03</t>
  </si>
  <si>
    <t>ALF-SUK4</t>
  </si>
  <si>
    <t>GMM00084Y03</t>
  </si>
  <si>
    <t>ALF-CHKA2</t>
  </si>
  <si>
    <t>CMK00013U13</t>
  </si>
  <si>
    <t>HDBASE70POE</t>
  </si>
  <si>
    <t>CMM00095U13</t>
  </si>
  <si>
    <t>SUH4T</t>
  </si>
  <si>
    <t>SP-HDBT1X4</t>
  </si>
  <si>
    <t>CMT00013U13</t>
  </si>
  <si>
    <t>HDBASE70POET</t>
  </si>
  <si>
    <t>CMR00013U13</t>
  </si>
  <si>
    <t>HDBASE70POER</t>
  </si>
  <si>
    <t>GMM00016E00</t>
  </si>
  <si>
    <t>THDHD2</t>
  </si>
  <si>
    <t>GMM00061U13</t>
  </si>
  <si>
    <t>SW-4X1SL18G</t>
  </si>
  <si>
    <t>DMM00013U13</t>
  </si>
  <si>
    <t>SP-1X2SL18G</t>
  </si>
  <si>
    <t>DMM00014U13</t>
  </si>
  <si>
    <t>SP-1X4SL18G</t>
  </si>
  <si>
    <t>GMM00060E00</t>
  </si>
  <si>
    <t>UH0401A</t>
  </si>
  <si>
    <t>KMF00016W01</t>
  </si>
  <si>
    <t>SSC51TS_70UHR</t>
  </si>
  <si>
    <t>KMF00048I03</t>
  </si>
  <si>
    <t>SC61TS-D KIT</t>
  </si>
  <si>
    <t>CMK00143E00</t>
  </si>
  <si>
    <t>R41T-CODEC</t>
  </si>
  <si>
    <t>DMM00008L02</t>
  </si>
  <si>
    <t>SMI-14</t>
  </si>
  <si>
    <r>
      <rPr>
        <sz val="10"/>
        <color theme="1"/>
        <rFont val="宋体"/>
        <family val="2"/>
        <charset val="134"/>
      </rPr>
      <t>澳大利亚</t>
    </r>
    <r>
      <rPr>
        <sz val="10"/>
        <color theme="1"/>
        <rFont val="Arial"/>
        <family val="2"/>
      </rPr>
      <t>AVA</t>
    </r>
  </si>
  <si>
    <t>DMM00014U19</t>
  </si>
  <si>
    <t>TL-DA14-HD2</t>
  </si>
  <si>
    <t>HMM00009U17</t>
  </si>
  <si>
    <t>AVS-CTRL8</t>
  </si>
  <si>
    <t>CMK00003H05</t>
  </si>
  <si>
    <t>EX-101-MF-4K</t>
  </si>
  <si>
    <t>KMF00040H05</t>
  </si>
  <si>
    <t>AMM00002H05</t>
  </si>
  <si>
    <t>PA3V</t>
  </si>
  <si>
    <t>AM-301-V40</t>
  </si>
  <si>
    <t>AMM00001H05</t>
  </si>
  <si>
    <t>AM-202-R20</t>
  </si>
  <si>
    <t>AMM00004H05</t>
  </si>
  <si>
    <t>PA250</t>
  </si>
  <si>
    <t>CMK00071H05</t>
  </si>
  <si>
    <t>GMM00061H05</t>
  </si>
  <si>
    <t>DMM00014H05</t>
  </si>
  <si>
    <r>
      <rPr>
        <sz val="10"/>
        <color theme="1"/>
        <rFont val="宋体"/>
        <family val="2"/>
        <charset val="134"/>
      </rPr>
      <t>吴国瑜</t>
    </r>
  </si>
  <si>
    <t>CMK00146U31</t>
    <phoneticPr fontId="2" type="noConversion"/>
  </si>
  <si>
    <t>KMF00049N04</t>
  </si>
  <si>
    <t>CMK00070N04</t>
  </si>
  <si>
    <t>VL120021</t>
  </si>
  <si>
    <t>MMX88A-N</t>
  </si>
  <si>
    <t>CMK00146K01</t>
  </si>
  <si>
    <t>SY-HLC-50-SET</t>
  </si>
  <si>
    <t>KMF00042K01</t>
  </si>
  <si>
    <t>CE-DA131T KIT</t>
  </si>
  <si>
    <t>SY-HLC-131-SET</t>
  </si>
  <si>
    <t>KMF00043K01</t>
  </si>
  <si>
    <t>CE-DA171T KIT</t>
  </si>
  <si>
    <t>SY-HLC-171-SET</t>
  </si>
  <si>
    <t>TPUH4110</t>
  </si>
  <si>
    <t>SY-HDBT-EC-SET</t>
  </si>
  <si>
    <t>CMK00139K01</t>
  </si>
  <si>
    <t>SY-HDBT-18G70-SET</t>
  </si>
  <si>
    <t>CMM00080K01</t>
  </si>
  <si>
    <t>SY-MUHDBT-44P</t>
  </si>
  <si>
    <t>CMM00090K01</t>
  </si>
  <si>
    <t>SY-MUHDBT-88P</t>
  </si>
  <si>
    <t>CMM00095K01</t>
  </si>
  <si>
    <t>SY-HDBT-14S</t>
  </si>
  <si>
    <t>KMF00045K01</t>
  </si>
  <si>
    <t>SUH131T Kit</t>
  </si>
  <si>
    <t>SY-HDBT-131EC-SET</t>
  </si>
  <si>
    <t>KMF00046K01</t>
  </si>
  <si>
    <t>SY-MUBT-44EC-SET</t>
  </si>
  <si>
    <t>KMF00047K01</t>
  </si>
  <si>
    <t>SY-MUBT-88EC-SET</t>
  </si>
  <si>
    <t>CMK00071K01</t>
  </si>
  <si>
    <t>SY-HDBT-ARC100-SET</t>
  </si>
  <si>
    <t>AMM00002E00</t>
  </si>
  <si>
    <t>PA70/100V</t>
  </si>
  <si>
    <r>
      <rPr>
        <sz val="10"/>
        <color theme="1"/>
        <rFont val="宋体"/>
        <family val="2"/>
        <charset val="134"/>
      </rPr>
      <t>德国</t>
    </r>
    <r>
      <rPr>
        <sz val="10"/>
        <color theme="1"/>
        <rFont val="Arial"/>
        <family val="2"/>
      </rPr>
      <t>PUR</t>
    </r>
  </si>
  <si>
    <t>METIS-UHD4I4O-LT</t>
    <phoneticPr fontId="2" type="noConversion"/>
  </si>
  <si>
    <t>待定</t>
    <phoneticPr fontId="2" type="noConversion"/>
  </si>
  <si>
    <t>METIS-UHDRX-LT</t>
    <phoneticPr fontId="2" type="noConversion"/>
  </si>
  <si>
    <t>DL-DFHDC</t>
    <phoneticPr fontId="2" type="noConversion"/>
  </si>
  <si>
    <t>TL-FO2-HDC2</t>
    <phoneticPr fontId="2" type="noConversion"/>
  </si>
  <si>
    <t>TL-FO-HDC2</t>
    <phoneticPr fontId="2" type="noConversion"/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</si>
  <si>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TLN</t>
    </r>
    <phoneticPr fontId="2" type="noConversion"/>
  </si>
  <si>
    <t>PT16US-TLN061710</t>
    <phoneticPr fontId="2" type="noConversion"/>
  </si>
  <si>
    <t>颜娜娜</t>
    <phoneticPr fontId="2" type="noConversion"/>
  </si>
  <si>
    <t>TL-FO4-HDC2</t>
    <phoneticPr fontId="2" type="noConversion"/>
  </si>
  <si>
    <t>DL-FHD</t>
    <phoneticPr fontId="2" type="noConversion"/>
  </si>
  <si>
    <r>
      <rPr>
        <sz val="10"/>
        <color indexed="8"/>
        <rFont val="宋体"/>
        <family val="3"/>
        <charset val="134"/>
      </rPr>
      <t>美国</t>
    </r>
    <r>
      <rPr>
        <sz val="10"/>
        <color indexed="8"/>
        <rFont val="Arial"/>
        <family val="2"/>
      </rPr>
      <t>INT</t>
    </r>
    <phoneticPr fontId="2" type="noConversion"/>
  </si>
  <si>
    <t>PT16US-INT080825</t>
    <phoneticPr fontId="2" type="noConversion"/>
  </si>
  <si>
    <t>SM62T</t>
    <phoneticPr fontId="2" type="noConversion"/>
  </si>
  <si>
    <t>南非AVC</t>
    <phoneticPr fontId="2" type="noConversion"/>
  </si>
  <si>
    <t>SSM62T</t>
    <phoneticPr fontId="2" type="noConversion"/>
  </si>
  <si>
    <t>挪威CBK</t>
    <phoneticPr fontId="2" type="noConversion"/>
  </si>
  <si>
    <t>PT16NO-CBK081623</t>
    <phoneticPr fontId="2" type="noConversion"/>
  </si>
  <si>
    <t>R61TS</t>
    <phoneticPr fontId="2" type="noConversion"/>
  </si>
  <si>
    <t>AM62T</t>
    <phoneticPr fontId="2" type="noConversion"/>
  </si>
  <si>
    <t>RU91T</t>
    <phoneticPr fontId="2" type="noConversion"/>
  </si>
  <si>
    <t>NDS-PHM44</t>
    <phoneticPr fontId="2" type="noConversion"/>
  </si>
  <si>
    <t>NDS-PHM88</t>
    <phoneticPr fontId="2" type="noConversion"/>
  </si>
  <si>
    <t>EVMX4K16</t>
    <phoneticPr fontId="2" type="noConversion"/>
  </si>
  <si>
    <t>美国VAN</t>
    <phoneticPr fontId="2" type="noConversion"/>
  </si>
  <si>
    <t>孙峰</t>
    <phoneticPr fontId="2" type="noConversion"/>
  </si>
  <si>
    <t>EVHDEXT</t>
    <phoneticPr fontId="2" type="noConversion"/>
  </si>
  <si>
    <t>EVSW1061</t>
    <phoneticPr fontId="2" type="noConversion"/>
  </si>
  <si>
    <t>PTRMA16VAN102803</t>
    <phoneticPr fontId="2" type="noConversion"/>
  </si>
  <si>
    <t>FBUH</t>
    <phoneticPr fontId="2" type="noConversion"/>
  </si>
  <si>
    <t>MUH62T</t>
    <phoneticPr fontId="2" type="noConversion"/>
  </si>
  <si>
    <t>澳大利亚ISU</t>
    <phoneticPr fontId="2" type="noConversion"/>
  </si>
  <si>
    <t>PT16AU-ISU081614</t>
    <phoneticPr fontId="2" type="noConversion"/>
  </si>
  <si>
    <t>德国UTE</t>
    <phoneticPr fontId="2" type="noConversion"/>
  </si>
  <si>
    <t>李凯</t>
    <phoneticPr fontId="2" type="noConversion"/>
  </si>
  <si>
    <t>UH-91T</t>
    <phoneticPr fontId="2" type="noConversion"/>
  </si>
  <si>
    <t>印度SGB</t>
    <phoneticPr fontId="2" type="noConversion"/>
  </si>
  <si>
    <t>AIO-H301V2</t>
    <phoneticPr fontId="2" type="noConversion"/>
  </si>
  <si>
    <t>KMF00028E00</t>
  </si>
  <si>
    <t>KMF00001E81</t>
  </si>
  <si>
    <t>K12-BULK1</t>
  </si>
  <si>
    <t>DMM00006R01</t>
  </si>
  <si>
    <t>HMS-0102</t>
  </si>
  <si>
    <t>KMF00015E03</t>
  </si>
  <si>
    <t>CMK00016D02</t>
  </si>
  <si>
    <t>TPHD403P</t>
  </si>
  <si>
    <t>77451-POE</t>
  </si>
  <si>
    <t>CMK00013D02</t>
  </si>
  <si>
    <t>77451-70-POE</t>
  </si>
  <si>
    <t>CMT00043Y02</t>
  </si>
  <si>
    <t>TPUH411T</t>
  </si>
  <si>
    <t>TP411UHT</t>
  </si>
  <si>
    <t>TPUH406TV-US</t>
  </si>
  <si>
    <t>GMM00011I02</t>
  </si>
  <si>
    <t>MP-HDDE2</t>
  </si>
  <si>
    <t>FMM00049I02</t>
  </si>
  <si>
    <t>MP-HD-88A-N</t>
  </si>
  <si>
    <t>GMM00038I02</t>
  </si>
  <si>
    <t>MP-SC-6E</t>
  </si>
  <si>
    <t>CMM00095I02</t>
  </si>
  <si>
    <t>MP-HT-4T</t>
  </si>
  <si>
    <t>CMT00013I02</t>
  </si>
  <si>
    <t>MPTP-T70T</t>
  </si>
  <si>
    <t>MPTP-T100T</t>
  </si>
  <si>
    <t>TPHD405PT-WPI</t>
  </si>
  <si>
    <t>HMM00009I02</t>
  </si>
  <si>
    <t>MP-WPB-8</t>
  </si>
  <si>
    <t>GMM00080E00</t>
  </si>
  <si>
    <t>SCU21TG</t>
  </si>
  <si>
    <t>RU21TG</t>
  </si>
  <si>
    <r>
      <rPr>
        <sz val="10"/>
        <color theme="1"/>
        <rFont val="宋体"/>
        <family val="2"/>
        <charset val="134"/>
      </rPr>
      <t>多米尼亚</t>
    </r>
    <r>
      <rPr>
        <sz val="10"/>
        <color theme="1"/>
        <rFont val="Arial"/>
        <family val="2"/>
      </rPr>
      <t>AUD</t>
    </r>
  </si>
  <si>
    <t>GMM00002U04</t>
  </si>
  <si>
    <t>AS-1H1V</t>
  </si>
  <si>
    <t>GMM00004U04</t>
  </si>
  <si>
    <t>AS-1H1V-WP-B</t>
  </si>
  <si>
    <t>GMM00033U04</t>
  </si>
  <si>
    <t>DIGI-P51</t>
  </si>
  <si>
    <t>GMM00032U04</t>
  </si>
  <si>
    <t>SC51T(NR)</t>
  </si>
  <si>
    <t>DIGI-P52</t>
  </si>
  <si>
    <t>GMM00038U24</t>
  </si>
  <si>
    <t>DL-AS61</t>
  </si>
  <si>
    <t>DMM00008U24</t>
  </si>
  <si>
    <t>DL-DA14S</t>
  </si>
  <si>
    <t>CMK00040U24</t>
  </si>
  <si>
    <t>DL-HD60-ARC</t>
  </si>
  <si>
    <t>GMM00060U24</t>
  </si>
  <si>
    <t>DL-S41</t>
  </si>
  <si>
    <t>KMF00001U24</t>
  </si>
  <si>
    <t>EDU-KIT-001</t>
  </si>
  <si>
    <t>LMM00065U04</t>
  </si>
  <si>
    <t>FLX-BO4A</t>
  </si>
  <si>
    <t>CMM00080U04</t>
  </si>
  <si>
    <t>INT-44HDX</t>
  </si>
  <si>
    <t>FMM00055U17</t>
  </si>
  <si>
    <t>AVS800</t>
  </si>
  <si>
    <t>FMM00047E00</t>
  </si>
  <si>
    <t>UH0404A-N</t>
  </si>
  <si>
    <t>CMK00043E80</t>
  </si>
  <si>
    <t>BT70P2</t>
  </si>
  <si>
    <t>TPUH422</t>
  </si>
  <si>
    <t>CMT00029E80</t>
  </si>
  <si>
    <t>CMR00051E80</t>
  </si>
  <si>
    <t>BT70P3R</t>
  </si>
  <si>
    <t>DMM00008E80</t>
  </si>
  <si>
    <t>UH0104</t>
  </si>
  <si>
    <t>GMM00011E80</t>
  </si>
  <si>
    <t>CMT00051E80</t>
  </si>
  <si>
    <t>BT70P3T</t>
  </si>
  <si>
    <t>CMK00055U16</t>
  </si>
  <si>
    <t>020-41910-HT0</t>
  </si>
  <si>
    <t>FMX16</t>
  </si>
  <si>
    <t>FMX-IUV</t>
  </si>
  <si>
    <t>IUV</t>
  </si>
  <si>
    <t>FX-IUH</t>
  </si>
  <si>
    <t>FX-OUH</t>
  </si>
  <si>
    <t>FMX-IBT</t>
  </si>
  <si>
    <t>FX-IBT</t>
  </si>
  <si>
    <t>FMX-OBT</t>
  </si>
  <si>
    <t>FX-OBT</t>
  </si>
  <si>
    <t>KMF00019E00</t>
  </si>
  <si>
    <t>BT70P6</t>
  </si>
  <si>
    <t>BT150P2</t>
  </si>
  <si>
    <t>FBUH</t>
  </si>
  <si>
    <t>GMM00032E00</t>
  </si>
  <si>
    <t>SC0501(NR)</t>
  </si>
  <si>
    <t>DMM00013E00</t>
  </si>
  <si>
    <t>PUH2-H2A</t>
  </si>
  <si>
    <t>GMM00061E00</t>
  </si>
  <si>
    <t>QUH4A-H2</t>
  </si>
  <si>
    <t>FMM00115E00</t>
  </si>
  <si>
    <t>AUH44A-H2</t>
  </si>
  <si>
    <t>HMM00017E00</t>
  </si>
  <si>
    <t>WP6K</t>
  </si>
  <si>
    <t>P6K</t>
  </si>
  <si>
    <t>KMF00042E00</t>
  </si>
  <si>
    <t>CMK00146E00</t>
  </si>
  <si>
    <t>CE-SS3113</t>
  </si>
  <si>
    <t>深圳优本</t>
    <phoneticPr fontId="2" type="noConversion"/>
  </si>
  <si>
    <t>CMK00175K01</t>
    <phoneticPr fontId="2" type="noConversion"/>
  </si>
  <si>
    <t>HDBT-TX/B</t>
  </si>
  <si>
    <t>HDBT-RX/B</t>
  </si>
  <si>
    <t>DMM00006E80</t>
  </si>
  <si>
    <t>UH0102</t>
  </si>
  <si>
    <t>CMT00043E80</t>
  </si>
  <si>
    <t>BT70P2T</t>
  </si>
  <si>
    <t>TPM408</t>
  </si>
  <si>
    <t>CMT00043E81</t>
  </si>
  <si>
    <t>CMR00043E81</t>
  </si>
  <si>
    <t>KMF00005A01</t>
  </si>
  <si>
    <t>AVG-CS4K-88</t>
  </si>
  <si>
    <t>CMK00067A01</t>
  </si>
  <si>
    <t>TPA33</t>
  </si>
  <si>
    <t>DAX-100</t>
  </si>
  <si>
    <t>MMM00002E00</t>
  </si>
  <si>
    <t>BMM00010A01</t>
  </si>
  <si>
    <t>FMM16</t>
  </si>
  <si>
    <t>BMM00004A01</t>
  </si>
  <si>
    <t>FMX32</t>
  </si>
  <si>
    <t>FMM32</t>
  </si>
  <si>
    <t>MMM00049A01</t>
  </si>
  <si>
    <t>FM-O-HDBT</t>
  </si>
  <si>
    <t>CMK00042A01</t>
  </si>
  <si>
    <t>TPHD-BYL</t>
  </si>
  <si>
    <t>AVG-HD120</t>
  </si>
  <si>
    <t>CMK00052A01</t>
  </si>
  <si>
    <t>HD300S</t>
  </si>
  <si>
    <t>AMM00002A01</t>
  </si>
  <si>
    <t>MA3</t>
  </si>
  <si>
    <t>CMM00095A01</t>
  </si>
  <si>
    <t>UDATP4</t>
  </si>
  <si>
    <t>KMF00015A01</t>
  </si>
  <si>
    <t>AVG-SC51T</t>
  </si>
  <si>
    <t>CMT00151A01</t>
  </si>
  <si>
    <t>HDWP70TX-B</t>
  </si>
  <si>
    <t>AMM00004A01</t>
  </si>
  <si>
    <t>MA2</t>
  </si>
  <si>
    <t>DMM00021A01</t>
  </si>
  <si>
    <t>UHD4K-44 V2</t>
  </si>
  <si>
    <t>DMM00022A01</t>
  </si>
  <si>
    <t>UHD4K-88 V2</t>
  </si>
  <si>
    <t>DMM00013A01</t>
  </si>
  <si>
    <t>UDA2-V2</t>
  </si>
  <si>
    <t>GMM00061A01</t>
  </si>
  <si>
    <t>UHS41-V2</t>
  </si>
  <si>
    <t>CMK00146A01</t>
  </si>
  <si>
    <t>HD50</t>
  </si>
  <si>
    <t>HD320</t>
  </si>
  <si>
    <t>KMF00001A01</t>
  </si>
  <si>
    <t>AVG-K12 Classroom Pack</t>
  </si>
  <si>
    <t>BZ12V005100</t>
  </si>
  <si>
    <t>ACC-PSU5V5-6</t>
  </si>
  <si>
    <t>IPM12</t>
  </si>
  <si>
    <t>DMM00006E00</t>
  </si>
  <si>
    <t>FMM00116E00</t>
  </si>
  <si>
    <t>AUH88A-H2</t>
  </si>
  <si>
    <t>DMM00002M01</t>
  </si>
  <si>
    <t>SHD2A</t>
  </si>
  <si>
    <t>CMR00010U02</t>
  </si>
  <si>
    <t>VCAT-HD-R</t>
  </si>
  <si>
    <t>TPHD402R</t>
  </si>
  <si>
    <t>CMT00010U02</t>
  </si>
  <si>
    <t>VCAT-HD-T</t>
  </si>
  <si>
    <t>TPHD402T</t>
  </si>
  <si>
    <t>CNR00010U02</t>
  </si>
  <si>
    <t>CMK00010U02</t>
  </si>
  <si>
    <t>VCAT-HD</t>
  </si>
  <si>
    <t>TPHD402</t>
  </si>
  <si>
    <t>KMF00011U02</t>
  </si>
  <si>
    <t>VSC-101tn</t>
  </si>
  <si>
    <t>SC121D-TN</t>
  </si>
  <si>
    <t>GMM00037U02</t>
  </si>
  <si>
    <t>VSC-51</t>
  </si>
  <si>
    <t>SC61D</t>
  </si>
  <si>
    <t>FMM00024E00</t>
  </si>
  <si>
    <t>HDBT44</t>
  </si>
  <si>
    <t>MHD44TP</t>
  </si>
  <si>
    <t>FMM00024E01</t>
  </si>
  <si>
    <t>FMM00024E80</t>
  </si>
  <si>
    <t>FMM00024H01</t>
  </si>
  <si>
    <t>DM44</t>
  </si>
  <si>
    <t>FMM00024K01</t>
  </si>
  <si>
    <t>SY-MHDBT-44P</t>
  </si>
  <si>
    <t>FMM00024M02</t>
  </si>
  <si>
    <t>VT-MSWHD404HBT</t>
  </si>
  <si>
    <t>FMM00024U01</t>
  </si>
  <si>
    <t>TEK-MHD44TP</t>
  </si>
  <si>
    <t>FMM00025A01</t>
  </si>
  <si>
    <t>MS44-HDBT</t>
  </si>
  <si>
    <t>MHD44TP-N</t>
  </si>
  <si>
    <t>FMM00025C09</t>
  </si>
  <si>
    <t>METIS-HD4I4O</t>
  </si>
  <si>
    <t>FMM00025E00</t>
  </si>
  <si>
    <t>HDBT44-N</t>
  </si>
  <si>
    <t>FMM00025E01</t>
  </si>
  <si>
    <t>FMM00025E80</t>
  </si>
  <si>
    <t>FMM00025E81</t>
  </si>
  <si>
    <t>FMM00025U04</t>
  </si>
  <si>
    <t>FLX-44</t>
  </si>
  <si>
    <t>FMM00025U10</t>
  </si>
  <si>
    <t>CM-MT4410-BT-70</t>
  </si>
  <si>
    <t>FMM00025U13</t>
  </si>
  <si>
    <t>HDBASE4X4</t>
  </si>
  <si>
    <t>DMM00008R01</t>
  </si>
  <si>
    <t>HMS-0104</t>
  </si>
  <si>
    <t>CMM00095R01</t>
  </si>
  <si>
    <t>HD-07HPS</t>
  </si>
  <si>
    <t>CMT00020R01</t>
  </si>
  <si>
    <t>HD-10HPE Tx</t>
  </si>
  <si>
    <t>TPHD403PLT</t>
  </si>
  <si>
    <t>CMT00061A04</t>
  </si>
  <si>
    <t>CNT00061A04</t>
  </si>
  <si>
    <t>AMM00004</t>
  </si>
  <si>
    <t>PA100W</t>
  </si>
  <si>
    <t>AMM00004A02</t>
  </si>
  <si>
    <t>MA250</t>
  </si>
  <si>
    <t>AMM00004E00</t>
  </si>
  <si>
    <t>AMM00004E01</t>
  </si>
  <si>
    <t>AMM00004E80</t>
  </si>
  <si>
    <t>AMM00004E81</t>
  </si>
  <si>
    <t>AMM00004F03</t>
  </si>
  <si>
    <t>AMP250</t>
  </si>
  <si>
    <t>AMM00004I02</t>
  </si>
  <si>
    <t>MP-A250B</t>
  </si>
  <si>
    <t>AMM00004J03</t>
  </si>
  <si>
    <t>AMM00004N04</t>
  </si>
  <si>
    <t>VL120005</t>
  </si>
  <si>
    <t>AMM00004U19</t>
  </si>
  <si>
    <t>TL-A80-50W</t>
  </si>
  <si>
    <t>AMM00004W01</t>
  </si>
  <si>
    <t>SSA250</t>
  </si>
  <si>
    <t>AMM00004Y03</t>
  </si>
  <si>
    <t>CNM00112E00</t>
  </si>
  <si>
    <t>LUH27E</t>
  </si>
  <si>
    <t>SUH27E</t>
  </si>
  <si>
    <t>CNM00112E01</t>
  </si>
  <si>
    <t>KMF00022E01</t>
  </si>
  <si>
    <t>CNM00112I03</t>
  </si>
  <si>
    <t>HSM-27-UH</t>
  </si>
  <si>
    <t>KMF00022I03</t>
  </si>
  <si>
    <t>CNM00112U31</t>
  </si>
  <si>
    <t>24178T</t>
  </si>
  <si>
    <t>KMF00022U31</t>
  </si>
  <si>
    <t>BZ12V004500</t>
  </si>
  <si>
    <t>ACC-PSU12V24-6</t>
  </si>
  <si>
    <t>NBS24J120200D5 12V 2A 24W 可换脚本体,黑色2464 22AWG 1.2M,(标配含美、英、欧、澳转换头)符合DOE6级能效</t>
  </si>
  <si>
    <t>CMK00008E01</t>
  </si>
  <si>
    <t>TPVG201</t>
  </si>
  <si>
    <t>CMM00068E00</t>
  </si>
  <si>
    <t>BT100L2TR</t>
  </si>
  <si>
    <t>CMM00068E01</t>
  </si>
  <si>
    <t>CMM00068E80</t>
  </si>
  <si>
    <t>CMM00068E81</t>
  </si>
  <si>
    <t>CMM00068I02</t>
  </si>
  <si>
    <t>MPTP-T100RPT</t>
  </si>
  <si>
    <t>CMM00068I03</t>
  </si>
  <si>
    <t>TPRep-UH423</t>
  </si>
  <si>
    <t>CMM00068N04</t>
  </si>
  <si>
    <t>VL120025</t>
  </si>
  <si>
    <t>CMM00068U13</t>
  </si>
  <si>
    <t>EXT-HDRPT100M</t>
  </si>
  <si>
    <t>CMR00007E00</t>
  </si>
  <si>
    <t>TP200R2</t>
  </si>
  <si>
    <t>CMR00007E01</t>
  </si>
  <si>
    <t>CMT00006E00</t>
  </si>
  <si>
    <t>TP200T</t>
  </si>
  <si>
    <t>CMT00006E01</t>
  </si>
  <si>
    <t>CMT00034E00</t>
  </si>
  <si>
    <t>BTM70PT3</t>
  </si>
  <si>
    <t>SCUH1819</t>
  </si>
  <si>
    <t>CMT00034E80</t>
  </si>
  <si>
    <t>CMT00034F03</t>
  </si>
  <si>
    <t>TPSW-4K</t>
  </si>
  <si>
    <t>CMT00034S03</t>
  </si>
  <si>
    <t>CMT00070</t>
  </si>
  <si>
    <t>BT150PT</t>
  </si>
  <si>
    <t>TPUH451T</t>
  </si>
  <si>
    <t>CMT00070E00</t>
  </si>
  <si>
    <t>CMT00070E01</t>
  </si>
  <si>
    <t>CMT00070E80</t>
  </si>
  <si>
    <t>CMT00070E81</t>
  </si>
  <si>
    <t>CMT00070F02</t>
  </si>
  <si>
    <t>KHD100T</t>
  </si>
  <si>
    <t>CMT00070F03</t>
  </si>
  <si>
    <t>TP451T-4K</t>
  </si>
  <si>
    <t>CMT00070I02</t>
  </si>
  <si>
    <t>MPTP-T-101UST</t>
  </si>
  <si>
    <t>CMT00070U13</t>
  </si>
  <si>
    <t>EXT-HDBTKVM100T</t>
  </si>
  <si>
    <t>CMT00071E00</t>
  </si>
  <si>
    <t>BT100P2T</t>
  </si>
  <si>
    <t>TPUH503T</t>
  </si>
  <si>
    <t>CMT00071E01</t>
  </si>
  <si>
    <t>CMK00071E01</t>
  </si>
  <si>
    <t>CMT00071E80</t>
  </si>
  <si>
    <t>CMT00071E81</t>
  </si>
  <si>
    <t>CNR00008E00</t>
  </si>
  <si>
    <t>TPVG201R</t>
  </si>
  <si>
    <t>CMK00008E00</t>
  </si>
  <si>
    <t>CNR00062U19</t>
  </si>
  <si>
    <t>TL-SMP-HDV-RX</t>
  </si>
  <si>
    <t>CNR00063U19</t>
  </si>
  <si>
    <t>TL-SMP-HD-RX</t>
  </si>
  <si>
    <t>CMK00063U19</t>
  </si>
  <si>
    <t>CNT00006E00</t>
  </si>
  <si>
    <t>CMK00006E00</t>
  </si>
  <si>
    <t>TP200</t>
  </si>
  <si>
    <t>CNT00006E01</t>
  </si>
  <si>
    <t>CMK00006E01</t>
  </si>
  <si>
    <t>CNT00041U10</t>
  </si>
  <si>
    <t>CM-BT20-COMPACT-TX70</t>
  </si>
  <si>
    <t>TPHD-BYH-T</t>
  </si>
  <si>
    <t>CNT00042A01</t>
  </si>
  <si>
    <t>AVG-HD120T</t>
  </si>
  <si>
    <t>TPHD-BYL-T</t>
  </si>
  <si>
    <t>CNT00042E00</t>
  </si>
  <si>
    <t>BT70PLT</t>
  </si>
  <si>
    <t>CMK00042E00</t>
  </si>
  <si>
    <t>BT70PL</t>
  </si>
  <si>
    <t>CNT00042E01</t>
  </si>
  <si>
    <t>CMK00042E01</t>
  </si>
  <si>
    <t>CNT00042E80</t>
  </si>
  <si>
    <t>CMK00042E80</t>
  </si>
  <si>
    <t>CNT00042E81</t>
  </si>
  <si>
    <t>CMK00042E81</t>
  </si>
  <si>
    <t>CNT00042F02</t>
  </si>
  <si>
    <t>GTP70PELT</t>
  </si>
  <si>
    <t>CMK00042F02</t>
  </si>
  <si>
    <t>GTP70PEL</t>
  </si>
  <si>
    <t>CNT00042F03</t>
  </si>
  <si>
    <t>TP70LT</t>
  </si>
  <si>
    <t>CMK00042F03</t>
  </si>
  <si>
    <t>TP70L</t>
  </si>
  <si>
    <t>CNT00069E00</t>
  </si>
  <si>
    <t>UHBT100PT</t>
  </si>
  <si>
    <t>TPUH502PT</t>
  </si>
  <si>
    <t>CMK00069E00</t>
  </si>
  <si>
    <t>UHBT100P</t>
  </si>
  <si>
    <t>TPUH502P</t>
  </si>
  <si>
    <t>CNT00069E01</t>
  </si>
  <si>
    <t>CMK00069E01</t>
  </si>
  <si>
    <t>CNT00069E80</t>
  </si>
  <si>
    <t>CMK00069E80</t>
  </si>
  <si>
    <t>CNT00069E81</t>
  </si>
  <si>
    <t>CMK00069E81</t>
  </si>
  <si>
    <t>CNT00070</t>
  </si>
  <si>
    <t>CMK00070</t>
  </si>
  <si>
    <t>待定丝印</t>
  </si>
  <si>
    <t>CNT00070E00</t>
  </si>
  <si>
    <t>CMK00070E00</t>
  </si>
  <si>
    <t>BT150P</t>
  </si>
  <si>
    <t>CNT00070E01</t>
  </si>
  <si>
    <t>CMK00070E01</t>
  </si>
  <si>
    <t>CNT00070E80</t>
  </si>
  <si>
    <t>CMK00070E80</t>
  </si>
  <si>
    <t>CNT00070E81</t>
  </si>
  <si>
    <t>CMK00070E81</t>
  </si>
  <si>
    <t>CNT00070F02</t>
  </si>
  <si>
    <t>CMK00070F02</t>
  </si>
  <si>
    <t>KHD100</t>
  </si>
  <si>
    <t>CNT00070F03</t>
  </si>
  <si>
    <t>CMK00070F03</t>
  </si>
  <si>
    <t>TP451-4K</t>
  </si>
  <si>
    <t>CNT00070I02</t>
  </si>
  <si>
    <t>CMK00070I02</t>
  </si>
  <si>
    <t>MPTP-T-101US</t>
  </si>
  <si>
    <t>CNT00070N04</t>
  </si>
  <si>
    <t>VL120021T</t>
  </si>
  <si>
    <t>CNT00070U13</t>
  </si>
  <si>
    <t>CMK00070U13</t>
  </si>
  <si>
    <t>EXT-HDBTKVM100</t>
  </si>
  <si>
    <t>CNT00070U30</t>
  </si>
  <si>
    <t>21669T</t>
  </si>
  <si>
    <t>CMK00070U30</t>
  </si>
  <si>
    <t>CNT00070W01</t>
  </si>
  <si>
    <t>SKVM3T</t>
  </si>
  <si>
    <t>CNT00071A02</t>
  </si>
  <si>
    <t>TPU503T</t>
  </si>
  <si>
    <t>CMK00071A02</t>
  </si>
  <si>
    <t>TPU503</t>
  </si>
  <si>
    <t>CNT00071E00</t>
  </si>
  <si>
    <t>CMK00071E00</t>
  </si>
  <si>
    <t>BT100P2</t>
  </si>
  <si>
    <t>CNT00071E80</t>
  </si>
  <si>
    <t>CMK00071E80</t>
  </si>
  <si>
    <t>CNT00071E81</t>
  </si>
  <si>
    <t>CMK00071E81</t>
  </si>
  <si>
    <t>CNT00071H05</t>
  </si>
  <si>
    <t>CNT00071K01</t>
  </si>
  <si>
    <t>SY-HDBT-ARC100-T</t>
  </si>
  <si>
    <t>CNT00071U30</t>
  </si>
  <si>
    <t>21668T</t>
  </si>
  <si>
    <t>CMK00071U30</t>
  </si>
  <si>
    <t>CNT00139E00</t>
  </si>
  <si>
    <t>BT70P6T</t>
  </si>
  <si>
    <t>TPUH610T</t>
  </si>
  <si>
    <t>CMK00139E00</t>
  </si>
  <si>
    <t>CNT00139E01</t>
  </si>
  <si>
    <t>CMK00139E01</t>
  </si>
  <si>
    <t>CNT00139K01</t>
  </si>
  <si>
    <t>SY-HDBT-18G70-T</t>
  </si>
  <si>
    <t>CNT00139U13</t>
  </si>
  <si>
    <t>EXT-70SL18GTX</t>
  </si>
  <si>
    <t>FMM00026A01</t>
  </si>
  <si>
    <t>MS-44</t>
  </si>
  <si>
    <t>MHD44(F)</t>
  </si>
  <si>
    <t>FMM00026C01</t>
  </si>
  <si>
    <t>FMM00026E00</t>
  </si>
  <si>
    <t>HDMI44(F)</t>
  </si>
  <si>
    <t>FMM00026E01</t>
  </si>
  <si>
    <t>FMM00026K01</t>
  </si>
  <si>
    <t>SY-MHD-44A</t>
  </si>
  <si>
    <t>FMM00026U10</t>
  </si>
  <si>
    <t>CM-MT4420-HD</t>
  </si>
  <si>
    <t>FMM00026U13</t>
  </si>
  <si>
    <t>HDMX44RS</t>
  </si>
  <si>
    <t>FMM00046D04</t>
  </si>
  <si>
    <t>UH-44A</t>
  </si>
  <si>
    <t>MUH44A</t>
  </si>
  <si>
    <t>FMM00046E00</t>
  </si>
  <si>
    <t>UH0404A</t>
  </si>
  <si>
    <t>FMM00046E01</t>
  </si>
  <si>
    <t>FMM00046E80</t>
  </si>
  <si>
    <t>FMM00046E81</t>
  </si>
  <si>
    <t>FMM00046L02</t>
  </si>
  <si>
    <t>MAMI-44</t>
  </si>
  <si>
    <t>FMM00047A01</t>
  </si>
  <si>
    <t>UHD4K-44</t>
  </si>
  <si>
    <t>FMM00047B01</t>
  </si>
  <si>
    <t>NDS-UM44</t>
  </si>
  <si>
    <t>FMM00047E01</t>
  </si>
  <si>
    <t>FMM00047E80</t>
  </si>
  <si>
    <t>FMM00047E81</t>
  </si>
  <si>
    <t>FMM00047F03</t>
  </si>
  <si>
    <t>MAT.HDMI44-4K</t>
  </si>
  <si>
    <t>FMM00047G01</t>
  </si>
  <si>
    <t>PS-500</t>
  </si>
  <si>
    <t>FMM00047I02</t>
  </si>
  <si>
    <t>MP-HD-44A-N</t>
  </si>
  <si>
    <t>FMM00047N04</t>
  </si>
  <si>
    <t>VL120014</t>
  </si>
  <si>
    <t>FMM00047U17</t>
  </si>
  <si>
    <t>AVS404-H</t>
  </si>
  <si>
    <t>FMM00047W01</t>
  </si>
  <si>
    <t>SUHM44</t>
  </si>
  <si>
    <t>FMM00047Y03</t>
  </si>
  <si>
    <t>GMM00015U24</t>
  </si>
  <si>
    <t>BYOD-PUCK</t>
  </si>
  <si>
    <t>GMM00032C26</t>
  </si>
  <si>
    <t>DS51T</t>
  </si>
  <si>
    <t>GMM00032E01</t>
  </si>
  <si>
    <t>GMM00032E80</t>
  </si>
  <si>
    <t>GMM00032E81</t>
  </si>
  <si>
    <t>GMM00032J03</t>
  </si>
  <si>
    <t>49-600431-A</t>
  </si>
  <si>
    <t>GMM00032K01</t>
  </si>
  <si>
    <t>SY-MS51-AP</t>
  </si>
  <si>
    <t>GMM00032N04</t>
  </si>
  <si>
    <t>VL120000</t>
  </si>
  <si>
    <t>GMM00032U01</t>
  </si>
  <si>
    <t>TEK 51T-HD</t>
  </si>
  <si>
    <t>SC51T(NR）</t>
  </si>
  <si>
    <t>GMM00032U12</t>
  </si>
  <si>
    <t>DXP-62</t>
  </si>
  <si>
    <t>GMM00033</t>
  </si>
  <si>
    <t>SC0501D</t>
  </si>
  <si>
    <t>GMM00033C15</t>
  </si>
  <si>
    <t>AVM-YPHDMI-12</t>
  </si>
  <si>
    <t>GMM00033D04</t>
  </si>
  <si>
    <t>HD-51D</t>
  </si>
  <si>
    <t>GMM00033E00</t>
  </si>
  <si>
    <t>GMM00033E01</t>
  </si>
  <si>
    <t>GMM00033E80</t>
  </si>
  <si>
    <t>GMM00033E81</t>
  </si>
  <si>
    <t>GMM00033F03</t>
  </si>
  <si>
    <t>SCA51D</t>
  </si>
  <si>
    <t>GMM00033I02</t>
  </si>
  <si>
    <t>MP-SC-5D</t>
  </si>
  <si>
    <t>GMM00033K01</t>
  </si>
  <si>
    <t>SY-MS51</t>
  </si>
  <si>
    <t>GMM00033U19</t>
  </si>
  <si>
    <t>TL-5X1-HDV</t>
  </si>
  <si>
    <t>GMM00037E00</t>
  </si>
  <si>
    <t>GMM00037E01</t>
  </si>
  <si>
    <t>GMM00037E80</t>
  </si>
  <si>
    <t>GMM00037E81</t>
  </si>
  <si>
    <t>GMM00037U08</t>
  </si>
  <si>
    <t>SP-6VA1S</t>
  </si>
  <si>
    <t>GMM00052E00</t>
  </si>
  <si>
    <t>WVG2AL</t>
  </si>
  <si>
    <t>GMM00052E01</t>
  </si>
  <si>
    <t>GMM00053E00</t>
  </si>
  <si>
    <t>WVG2AL USB</t>
  </si>
  <si>
    <t>GMM00053E01</t>
  </si>
  <si>
    <t>GMM00054E00</t>
  </si>
  <si>
    <t>WVG4A</t>
  </si>
  <si>
    <t>GMM00054E01</t>
  </si>
  <si>
    <t>GMM00069E80</t>
  </si>
  <si>
    <t>BT70T63P</t>
  </si>
  <si>
    <t>TPHD463</t>
  </si>
  <si>
    <t>GMM00069E81</t>
  </si>
  <si>
    <t>GMM00070E80</t>
  </si>
  <si>
    <t>BT70T64P</t>
  </si>
  <si>
    <t>TPHD464</t>
  </si>
  <si>
    <t>GMM00070E81</t>
  </si>
  <si>
    <t>GMM00071E80</t>
  </si>
  <si>
    <t>BT70T65P</t>
  </si>
  <si>
    <t>TPHD465</t>
  </si>
  <si>
    <t>GMM00071E81</t>
  </si>
  <si>
    <t>VS-H301V2</t>
  </si>
  <si>
    <t>TPUH31</t>
  </si>
  <si>
    <t>GMM00081E00</t>
  </si>
  <si>
    <t>RU21T</t>
  </si>
  <si>
    <t>SCU21T</t>
  </si>
  <si>
    <t>GMM00081E01</t>
  </si>
  <si>
    <t>GMM00082E00</t>
  </si>
  <si>
    <t>RU41</t>
  </si>
  <si>
    <t>SCU41</t>
  </si>
  <si>
    <t>GMM00082E01</t>
  </si>
  <si>
    <t>GNM00032A01</t>
  </si>
  <si>
    <t>GNM00032E03</t>
  </si>
  <si>
    <t>GNM00032F01</t>
  </si>
  <si>
    <t>PS51T</t>
  </si>
  <si>
    <t>KMF00015F01</t>
  </si>
  <si>
    <t>GNM00032H04</t>
  </si>
  <si>
    <t>KMF00015H04</t>
  </si>
  <si>
    <t>GNM00032I02</t>
  </si>
  <si>
    <t>MP-SC-5T</t>
  </si>
  <si>
    <t>KMF00015I02</t>
  </si>
  <si>
    <t>GNM00079E00</t>
  </si>
  <si>
    <t>RU41G</t>
  </si>
  <si>
    <t>SCU41G</t>
  </si>
  <si>
    <t>KMF00030E00</t>
  </si>
  <si>
    <t>RU41 KIT</t>
  </si>
  <si>
    <t>SCU41 KIT</t>
  </si>
  <si>
    <t>GNM00079E01</t>
  </si>
  <si>
    <t>KMF00030E01</t>
  </si>
  <si>
    <t>GNM00080E00</t>
  </si>
  <si>
    <t>KMF00031E00</t>
  </si>
  <si>
    <t>RU21T KIT</t>
  </si>
  <si>
    <t>SCU21T KIT</t>
  </si>
  <si>
    <t>GNM00080E01</t>
  </si>
  <si>
    <t>KMF00031E01</t>
  </si>
  <si>
    <t>HNM00008I01</t>
  </si>
  <si>
    <t>SSC-BP-6</t>
  </si>
  <si>
    <t>KMF00015</t>
  </si>
  <si>
    <t>KMF00015E00</t>
  </si>
  <si>
    <t>KMF00015E01</t>
  </si>
  <si>
    <t>KMF00015E02</t>
  </si>
  <si>
    <t>KMF00015E81</t>
  </si>
  <si>
    <t>KMF00015F03</t>
  </si>
  <si>
    <t>SCA51T</t>
  </si>
  <si>
    <t>KMF00015U01</t>
  </si>
  <si>
    <t>KMF00015U13</t>
  </si>
  <si>
    <t>HDSC51HDBT</t>
  </si>
  <si>
    <t>KMF00017I01</t>
  </si>
  <si>
    <t>ZMM00078V01</t>
  </si>
  <si>
    <t>SVG16</t>
  </si>
  <si>
    <t>BZ12V004600</t>
  </si>
  <si>
    <t>ACC-PSU24V30-6</t>
  </si>
  <si>
    <t>CMK00012U10</t>
  </si>
  <si>
    <t>CM-BT10-TXRX70</t>
  </si>
  <si>
    <t>CMK00013U10</t>
  </si>
  <si>
    <t>CMR00013C19</t>
  </si>
  <si>
    <t>CMR00013U17</t>
  </si>
  <si>
    <t>AVS-HDB-RX</t>
  </si>
  <si>
    <t>CMR00033C50</t>
  </si>
  <si>
    <t>HBT-B704-2R</t>
  </si>
  <si>
    <t>TPM408R</t>
  </si>
  <si>
    <t>CMR00043E80</t>
  </si>
  <si>
    <t>BT70P2R</t>
  </si>
  <si>
    <t>CMR00043F03</t>
  </si>
  <si>
    <t>TP411R-4K</t>
  </si>
  <si>
    <t>CMR00047E80</t>
  </si>
  <si>
    <t>UHBT70P2R</t>
  </si>
  <si>
    <t>CMR00047E81</t>
  </si>
  <si>
    <t>CMR00049U04</t>
  </si>
  <si>
    <t>INT-HDXL100-RX</t>
  </si>
  <si>
    <t>CMR00051C36</t>
  </si>
  <si>
    <t>CMR00051C50</t>
  </si>
  <si>
    <t>HBT-B704-1R</t>
  </si>
  <si>
    <t>CMR00051E81</t>
  </si>
  <si>
    <t>CMR00051H01</t>
  </si>
  <si>
    <t>HDBT70RxP</t>
  </si>
  <si>
    <t>CMR00051I03</t>
  </si>
  <si>
    <t>TPRx-412-UH</t>
  </si>
  <si>
    <t>CMR00051W01</t>
  </si>
  <si>
    <t>SHE412R</t>
  </si>
  <si>
    <t>CMR00051Y03</t>
  </si>
  <si>
    <t>TPBHD-70-RS RX</t>
  </si>
  <si>
    <t>CMR00053C50</t>
  </si>
  <si>
    <t>HBT-B104-3R</t>
  </si>
  <si>
    <t>TPUH422R</t>
  </si>
  <si>
    <t>CMR00053E80</t>
  </si>
  <si>
    <t>BT100P3R</t>
  </si>
  <si>
    <t>CMR00053E81</t>
  </si>
  <si>
    <t>CMR00055U16</t>
  </si>
  <si>
    <t>030-41910-HTR</t>
  </si>
  <si>
    <t>CMT00012A01</t>
  </si>
  <si>
    <t>AVG-HD300T</t>
  </si>
  <si>
    <t>CMT00012A03</t>
  </si>
  <si>
    <t>RTHDBT402PT</t>
  </si>
  <si>
    <t>CMT00012D02</t>
  </si>
  <si>
    <t>77451-70-POE-T</t>
  </si>
  <si>
    <t>CMT00012E00</t>
  </si>
  <si>
    <t>HDBT70PT</t>
  </si>
  <si>
    <t>CMT00012E01</t>
  </si>
  <si>
    <t>CMT00012E80</t>
  </si>
  <si>
    <t>CMT00012E81</t>
  </si>
  <si>
    <t>CMT00012H01</t>
  </si>
  <si>
    <t>HDBT60TxP</t>
  </si>
  <si>
    <t>CMT00012U10</t>
  </si>
  <si>
    <t>CM-BT10-TX70</t>
  </si>
  <si>
    <t>CMT00012U13</t>
  </si>
  <si>
    <t>CMT00013A03</t>
  </si>
  <si>
    <t>CMT00013C19</t>
  </si>
  <si>
    <t>CMT00013C23</t>
  </si>
  <si>
    <t>DVI-TP220</t>
  </si>
  <si>
    <t>CMT00013C26</t>
  </si>
  <si>
    <t>HDBT-60-T</t>
  </si>
  <si>
    <t>CMT00013C29</t>
  </si>
  <si>
    <t>HDBT60-TX/B</t>
  </si>
  <si>
    <t>CMT00013C30</t>
  </si>
  <si>
    <t>VW-HDMI-70T</t>
  </si>
  <si>
    <t>CMT00013C31</t>
  </si>
  <si>
    <t>D3011T</t>
  </si>
  <si>
    <t>CMT00013D02</t>
  </si>
  <si>
    <t>CMT00013E00</t>
  </si>
  <si>
    <t>CMT00013E01</t>
  </si>
  <si>
    <t>CMT00013E80</t>
  </si>
  <si>
    <t>CMT00013E81</t>
  </si>
  <si>
    <t>CMT00013H01</t>
  </si>
  <si>
    <t>CMT00013K01</t>
  </si>
  <si>
    <t>SY-HDBT-70PT</t>
  </si>
  <si>
    <t>CMT00013U10</t>
  </si>
  <si>
    <t>CMT00013U14</t>
  </si>
  <si>
    <t>VHT-1</t>
  </si>
  <si>
    <t>CMT00013W01</t>
  </si>
  <si>
    <t>SHEPT</t>
  </si>
  <si>
    <t>CMT00013Y02</t>
  </si>
  <si>
    <t>TP513HDT</t>
  </si>
  <si>
    <t>CMT00016D02</t>
  </si>
  <si>
    <t>77451-POE-T</t>
  </si>
  <si>
    <t>CMT00016E00</t>
  </si>
  <si>
    <t>HDBT100PT</t>
  </si>
  <si>
    <t>CMT00016E01</t>
  </si>
  <si>
    <t>CMT00016E80</t>
  </si>
  <si>
    <t>CMT00016E81</t>
  </si>
  <si>
    <t>CMT00016K01</t>
  </si>
  <si>
    <t>SY-HDBT-100PT</t>
  </si>
  <si>
    <t>CMT00016U10</t>
  </si>
  <si>
    <t>CM-BT10-TX100</t>
  </si>
  <si>
    <t>CMT00020L02</t>
  </si>
  <si>
    <t>EX-C100T</t>
  </si>
  <si>
    <t>CMT00033C50</t>
  </si>
  <si>
    <t>HBT-B704-2T</t>
  </si>
  <si>
    <t>TPM408T</t>
  </si>
  <si>
    <t>CMT00033E00</t>
  </si>
  <si>
    <t>BTM70PT1</t>
  </si>
  <si>
    <t>CMT00033E01</t>
  </si>
  <si>
    <t>CMT00033E80</t>
  </si>
  <si>
    <t>CMT00033E81</t>
  </si>
  <si>
    <t>CMT00043C39</t>
  </si>
  <si>
    <t>METIS-UHDTX-02</t>
  </si>
  <si>
    <t>CMT00043E00</t>
  </si>
  <si>
    <t>CMT00043E01</t>
  </si>
  <si>
    <t>CMT00043F03</t>
  </si>
  <si>
    <t>TP411T-4K</t>
  </si>
  <si>
    <t>CMT00044U04</t>
  </si>
  <si>
    <t>INT-HD70-TX</t>
  </si>
  <si>
    <t>CMT00045B01</t>
  </si>
  <si>
    <t>NDS-571HD-TX</t>
  </si>
  <si>
    <t>CMT00046B01</t>
  </si>
  <si>
    <t>NDS-871HD-TX</t>
  </si>
  <si>
    <t>CMT00047E00</t>
  </si>
  <si>
    <t>UHBT70P2T</t>
  </si>
  <si>
    <t>TPUH421T</t>
  </si>
  <si>
    <t>CMT00047E01</t>
  </si>
  <si>
    <t>CMT00047E80</t>
  </si>
  <si>
    <t>CMT00047E81</t>
  </si>
  <si>
    <t>CMT00048U04</t>
  </si>
  <si>
    <t>INT-HDX100-TX</t>
  </si>
  <si>
    <t>CMT00049U04</t>
  </si>
  <si>
    <t>INT-HDXL100-TX</t>
  </si>
  <si>
    <t>CMT00051C36</t>
  </si>
  <si>
    <t>CMT00051C50</t>
  </si>
  <si>
    <t>HBT-B704-1T</t>
  </si>
  <si>
    <t>CMT00051E00</t>
  </si>
  <si>
    <t>CMT00051E81</t>
  </si>
  <si>
    <t>CMT00051F03</t>
  </si>
  <si>
    <t>TP412T-4K</t>
  </si>
  <si>
    <t>CMT00051H01</t>
  </si>
  <si>
    <t>HDBT70TxP</t>
  </si>
  <si>
    <t>CMT00051I03</t>
  </si>
  <si>
    <t>TPTx-412-UH</t>
  </si>
  <si>
    <t>CMT00051W01</t>
  </si>
  <si>
    <t>SHE412T</t>
  </si>
  <si>
    <t>CMT00051Y03</t>
  </si>
  <si>
    <t>TPUHD-70-Tx</t>
  </si>
  <si>
    <t>CMT00052A01</t>
  </si>
  <si>
    <t>HD300ST</t>
  </si>
  <si>
    <t>CMT00053A02</t>
  </si>
  <si>
    <t>TPU422T</t>
  </si>
  <si>
    <t>TPUH422T</t>
  </si>
  <si>
    <t>CMT00053C50</t>
  </si>
  <si>
    <t>HBT-B104-3T</t>
  </si>
  <si>
    <t>CMT00053E00</t>
  </si>
  <si>
    <t>BT100P3T</t>
  </si>
  <si>
    <t>CMT00053E01</t>
  </si>
  <si>
    <t>CMT00053E80</t>
  </si>
  <si>
    <t>CMT00053E81</t>
  </si>
  <si>
    <t>CMT00053H05</t>
  </si>
  <si>
    <t>CMT00053U10</t>
  </si>
  <si>
    <t>CM-BT20-TX100</t>
  </si>
  <si>
    <t>CMT00053U19</t>
  </si>
  <si>
    <t>TL-TP100-HDC</t>
  </si>
  <si>
    <t>CMT00056U16</t>
  </si>
  <si>
    <t>CMT00060N02</t>
  </si>
  <si>
    <t>HTX 1H1LP4K</t>
  </si>
  <si>
    <t>TPHD402PLT</t>
  </si>
  <si>
    <t>CNT00012A03</t>
  </si>
  <si>
    <t>CMK00012A03</t>
  </si>
  <si>
    <t>RTHDBT402P</t>
  </si>
  <si>
    <t>CNT00012E00</t>
  </si>
  <si>
    <t>CMK00012E00</t>
  </si>
  <si>
    <t>HDBT70P</t>
  </si>
  <si>
    <t>CNT00012E01</t>
  </si>
  <si>
    <t>CMK00012E01</t>
  </si>
  <si>
    <t>CNT00012E80</t>
  </si>
  <si>
    <t>CMK00012E80</t>
  </si>
  <si>
    <t>CNT00012E81</t>
  </si>
  <si>
    <t>CMK00012E81</t>
  </si>
  <si>
    <t>CNT00013</t>
  </si>
  <si>
    <t>HDBT70PT SYDD</t>
  </si>
  <si>
    <t>CMK00013</t>
  </si>
  <si>
    <t>HDBT70P SYDD</t>
  </si>
  <si>
    <t>CNT00013A01</t>
  </si>
  <si>
    <t>AVG-HD402PT</t>
  </si>
  <si>
    <t>CMK00013A01</t>
  </si>
  <si>
    <t>AVG-HD402P</t>
  </si>
  <si>
    <t>CNT00013C16</t>
  </si>
  <si>
    <t>MIP HDMI 302Tx</t>
  </si>
  <si>
    <t>CMK00013C16</t>
  </si>
  <si>
    <t>MIP HDMI 302</t>
  </si>
  <si>
    <t>CNT00013C36</t>
  </si>
  <si>
    <t>YH-HDMI/CAT6/T</t>
  </si>
  <si>
    <t>CMK00013C36</t>
  </si>
  <si>
    <t>YH-HDMI/CAT6</t>
  </si>
  <si>
    <t>CNT00013D02</t>
  </si>
  <si>
    <t>CNT00013D04</t>
  </si>
  <si>
    <t>HD-70XT</t>
  </si>
  <si>
    <t>CMK00013D04</t>
  </si>
  <si>
    <t>HD-70X</t>
  </si>
  <si>
    <t>CNT00013E00</t>
  </si>
  <si>
    <t>CMK00013E00</t>
  </si>
  <si>
    <t>CNT00013E01</t>
  </si>
  <si>
    <t>CMK00013E01</t>
  </si>
  <si>
    <t>CNT00013E80</t>
  </si>
  <si>
    <t>CMK00013E80</t>
  </si>
  <si>
    <t>CNT00013E81</t>
  </si>
  <si>
    <t>CMK00013E81</t>
  </si>
  <si>
    <t>CNT00013F03</t>
  </si>
  <si>
    <t>TP402PT</t>
  </si>
  <si>
    <t>CMK00013F03</t>
  </si>
  <si>
    <t>TP402P</t>
  </si>
  <si>
    <t>CNT00013I02</t>
  </si>
  <si>
    <t>CMK00013I02</t>
  </si>
  <si>
    <t>MPTP-T70S</t>
  </si>
  <si>
    <t>CNT00013N04</t>
  </si>
  <si>
    <t>VL120006T</t>
  </si>
  <si>
    <t>CMK00013N04</t>
  </si>
  <si>
    <t>VL120006</t>
  </si>
  <si>
    <t>CNT00013U13</t>
  </si>
  <si>
    <t>CNT00014A01</t>
  </si>
  <si>
    <t>HD300T</t>
  </si>
  <si>
    <t>CMK00014A01</t>
  </si>
  <si>
    <t>HD300</t>
  </si>
  <si>
    <t>CNT00016D02</t>
  </si>
  <si>
    <t>CNT00016E00</t>
  </si>
  <si>
    <t>CMK00016E00</t>
  </si>
  <si>
    <t>HDBT100P</t>
  </si>
  <si>
    <t>CNT00016E01</t>
  </si>
  <si>
    <t>CMK00016E01</t>
  </si>
  <si>
    <t>CNT00016E80</t>
  </si>
  <si>
    <t>CMK00016E80</t>
  </si>
  <si>
    <t>CNT00016E81</t>
  </si>
  <si>
    <t>CMK00016E81</t>
  </si>
  <si>
    <t>CNT00016I02</t>
  </si>
  <si>
    <t>CMK00016I02</t>
  </si>
  <si>
    <t>MPTP-T100S</t>
  </si>
  <si>
    <t>CNT00016U10</t>
  </si>
  <si>
    <t>CMK00016U10</t>
  </si>
  <si>
    <t>CM-BT10-TXRX100</t>
  </si>
  <si>
    <t>CNT00020E00</t>
  </si>
  <si>
    <t>HDBT100PLT</t>
  </si>
  <si>
    <t>CMK00020E00</t>
  </si>
  <si>
    <t>HDBT100PL</t>
  </si>
  <si>
    <t>TPHD403PL</t>
  </si>
  <si>
    <t>CNT00020E01</t>
  </si>
  <si>
    <t>CMK00020E01</t>
  </si>
  <si>
    <t>CNT00020E80</t>
  </si>
  <si>
    <t>CMK00020E80</t>
  </si>
  <si>
    <t>CNT00020E81</t>
  </si>
  <si>
    <t>CMK00020E81</t>
  </si>
  <si>
    <t>CNT00020L02</t>
  </si>
  <si>
    <t>CMK00020L02</t>
  </si>
  <si>
    <t>EX-C100</t>
  </si>
  <si>
    <t>CNT00033E00</t>
  </si>
  <si>
    <t>CMK00033E00</t>
  </si>
  <si>
    <t>BTM70P</t>
  </si>
  <si>
    <t>CNT00033E01</t>
  </si>
  <si>
    <t>CMK00033E01</t>
  </si>
  <si>
    <t>CNT00033E80</t>
  </si>
  <si>
    <t>CMK00033E80</t>
  </si>
  <si>
    <t>CNT00033E81</t>
  </si>
  <si>
    <t>CMK00033E81</t>
  </si>
  <si>
    <t>CNT00033F03</t>
  </si>
  <si>
    <t>TP408PT</t>
  </si>
  <si>
    <t>CMK00033F03</t>
  </si>
  <si>
    <t>TP408P</t>
  </si>
  <si>
    <t>CNT00033I02</t>
  </si>
  <si>
    <t>MPTP-T70HDVT</t>
  </si>
  <si>
    <t>CMK00033I02</t>
  </si>
  <si>
    <t>MPTP-T70HDV</t>
  </si>
  <si>
    <t>CNT00033N04</t>
  </si>
  <si>
    <t>VL120017T</t>
  </si>
  <si>
    <t>CMK00033N04</t>
  </si>
  <si>
    <t>VL120017</t>
  </si>
  <si>
    <t>CNT00043A02</t>
  </si>
  <si>
    <t>TPU411T</t>
  </si>
  <si>
    <t>CMK00043A02</t>
  </si>
  <si>
    <t>TPU411</t>
  </si>
  <si>
    <t>CNT00043E00</t>
  </si>
  <si>
    <t>CMK00043E00</t>
  </si>
  <si>
    <t>CNT00043E01</t>
  </si>
  <si>
    <t>CMK00043E01</t>
  </si>
  <si>
    <t>CNT00043E80</t>
  </si>
  <si>
    <t>CNT00043E81</t>
  </si>
  <si>
    <t>CMK00043E81</t>
  </si>
  <si>
    <t>CNT00043F01</t>
  </si>
  <si>
    <t>TUH411T</t>
  </si>
  <si>
    <t>CMK00043F01</t>
  </si>
  <si>
    <t>TUH411</t>
  </si>
  <si>
    <t>CNT00043F03</t>
  </si>
  <si>
    <t>CMK00043F03</t>
  </si>
  <si>
    <t>TP411P-4K</t>
  </si>
  <si>
    <t>CNT00043H03</t>
  </si>
  <si>
    <t>DC-TPUH411T</t>
  </si>
  <si>
    <t>CMK00043H03</t>
  </si>
  <si>
    <t>DC-TPUH411</t>
  </si>
  <si>
    <t>CNT00043N04</t>
  </si>
  <si>
    <t>VL120016T</t>
  </si>
  <si>
    <t>CNT00043Y03</t>
  </si>
  <si>
    <t>TPUHD-70-Rs</t>
  </si>
  <si>
    <t>CMK00043Y03</t>
  </si>
  <si>
    <t>CNT00047A02</t>
  </si>
  <si>
    <t>TPU421T</t>
  </si>
  <si>
    <t>CMK00047A02</t>
  </si>
  <si>
    <t>TPU421</t>
  </si>
  <si>
    <t>TPUH421</t>
  </si>
  <si>
    <t>CNT00047C46</t>
  </si>
  <si>
    <t>DVI-HDBaseT-T</t>
  </si>
  <si>
    <t>CMK00047C46</t>
  </si>
  <si>
    <t>DVI-HDBaseT</t>
  </si>
  <si>
    <t>CNT00047E00</t>
  </si>
  <si>
    <t>CMK00047E00</t>
  </si>
  <si>
    <t>UHBT70P2</t>
  </si>
  <si>
    <t>CNT00047E01</t>
  </si>
  <si>
    <t>CMK00047E01</t>
  </si>
  <si>
    <t>CNT00047E80</t>
  </si>
  <si>
    <t>CMK00047E80</t>
  </si>
  <si>
    <t>CNT00047E81</t>
  </si>
  <si>
    <t>CMK00047E81</t>
  </si>
  <si>
    <t>CNT00047F03</t>
  </si>
  <si>
    <t>TP421T-4K</t>
  </si>
  <si>
    <t>CMK00047F03</t>
  </si>
  <si>
    <t>TP421-4K</t>
  </si>
  <si>
    <t>CNT00051</t>
  </si>
  <si>
    <t>CMK00051</t>
  </si>
  <si>
    <t>BT70P3</t>
  </si>
  <si>
    <t>CNT00051A02</t>
  </si>
  <si>
    <t>TPU412T</t>
  </si>
  <si>
    <t>CMK00051A02</t>
  </si>
  <si>
    <t>TPU412</t>
  </si>
  <si>
    <t>CNT00051E00</t>
  </si>
  <si>
    <t>CMK00051E00</t>
  </si>
  <si>
    <t>CNT00051E01</t>
  </si>
  <si>
    <t>CMK00051E01</t>
  </si>
  <si>
    <t>CNT00051E80</t>
  </si>
  <si>
    <t>CMK00051E80</t>
  </si>
  <si>
    <t>CNT00051E81</t>
  </si>
  <si>
    <t>CMK00051E81</t>
  </si>
  <si>
    <t>CNT00051F03</t>
  </si>
  <si>
    <t>CMK00051F03</t>
  </si>
  <si>
    <t>TP412P-4K</t>
  </si>
  <si>
    <t>CNT00051H03</t>
  </si>
  <si>
    <t>DC-TPUH412T</t>
  </si>
  <si>
    <t>CMK00051H03</t>
  </si>
  <si>
    <t>DC-TPUH412</t>
  </si>
  <si>
    <t>CNT00051I02</t>
  </si>
  <si>
    <t>MPTP-T70ST</t>
  </si>
  <si>
    <t>CMK00051I02</t>
  </si>
  <si>
    <t>MPTP-T70SS</t>
  </si>
  <si>
    <t>CNT00051L02</t>
  </si>
  <si>
    <t>EX-D70T</t>
  </si>
  <si>
    <t>CNT00051U13</t>
  </si>
  <si>
    <t>CNT00051U19</t>
  </si>
  <si>
    <t>TL-TP70-HDC</t>
  </si>
  <si>
    <t>CMK00051U19</t>
  </si>
  <si>
    <t>CNT00051W01</t>
  </si>
  <si>
    <t>CMK00051W01</t>
  </si>
  <si>
    <t>SHE412</t>
  </si>
  <si>
    <t>CNT00052A01</t>
  </si>
  <si>
    <t>CNT00053</t>
  </si>
  <si>
    <t>CMK00053</t>
  </si>
  <si>
    <t>BT100P3</t>
  </si>
  <si>
    <t>CNT00053A02</t>
  </si>
  <si>
    <t>CMK00053A02</t>
  </si>
  <si>
    <t>TPU422</t>
  </si>
  <si>
    <t>CNT00053E00</t>
  </si>
  <si>
    <t>CMK00053E00</t>
  </si>
  <si>
    <t>CNT00053E01</t>
  </si>
  <si>
    <t>CMK00053E01</t>
  </si>
  <si>
    <t>CNT00053E80</t>
  </si>
  <si>
    <t>CMK00053E80</t>
  </si>
  <si>
    <t>CNT00053E81</t>
  </si>
  <si>
    <t>CMK00053E81</t>
  </si>
  <si>
    <t>CNT00053I02</t>
  </si>
  <si>
    <t>MPTP-T100ST</t>
  </si>
  <si>
    <t>CMK00053I02</t>
  </si>
  <si>
    <t>MPTP-T100SS</t>
  </si>
  <si>
    <t>CNT00053U10</t>
  </si>
  <si>
    <t>CMK00053U10</t>
  </si>
  <si>
    <t>CM-BT20-TXRX100</t>
  </si>
  <si>
    <t>CNT00053U19</t>
  </si>
  <si>
    <t>CMK00053U19</t>
  </si>
  <si>
    <t>CNT00053U30</t>
  </si>
  <si>
    <t>21608T</t>
  </si>
  <si>
    <t>CMK00053U30</t>
  </si>
  <si>
    <t>CNT00055U16</t>
  </si>
  <si>
    <t>CNT00056U16</t>
  </si>
  <si>
    <t>CMK00056U16</t>
  </si>
  <si>
    <t>010-41910-HTE</t>
  </si>
  <si>
    <t>CNT00117E00</t>
  </si>
  <si>
    <t>BT100P5T</t>
  </si>
  <si>
    <t>TPUH622T</t>
  </si>
  <si>
    <t>CMK00117E00</t>
  </si>
  <si>
    <t>BT100P5</t>
  </si>
  <si>
    <t>CNT00117E01</t>
  </si>
  <si>
    <t>CMK00117E01</t>
  </si>
  <si>
    <t>CNT00117U13</t>
  </si>
  <si>
    <t>EXT-100SL18GTX</t>
  </si>
  <si>
    <t>CNT00117U18</t>
  </si>
  <si>
    <t>EVEXHDB2-TX</t>
  </si>
  <si>
    <t>CMK00117U18</t>
  </si>
  <si>
    <t>EVEXHDB2</t>
  </si>
  <si>
    <t>CNT00117U30</t>
  </si>
  <si>
    <t>21792T</t>
  </si>
  <si>
    <t>CMK00117U30</t>
  </si>
  <si>
    <t>CNT00117W01</t>
  </si>
  <si>
    <t>SHE622T</t>
  </si>
  <si>
    <t>CMK00117W01</t>
  </si>
  <si>
    <t>SHE622K</t>
  </si>
  <si>
    <t>CNT00141E00</t>
  </si>
  <si>
    <t>BT150P2T</t>
  </si>
  <si>
    <t>TPUH630T</t>
  </si>
  <si>
    <t>CMK00141E00</t>
  </si>
  <si>
    <t>CNT00150E00</t>
  </si>
  <si>
    <t>BT100P6T</t>
  </si>
  <si>
    <t>TPUH620T</t>
  </si>
  <si>
    <t>CMK00150E00</t>
  </si>
  <si>
    <t>BT100P6</t>
  </si>
  <si>
    <t>TPUH620</t>
  </si>
  <si>
    <t>CNT00160E00</t>
  </si>
  <si>
    <t>CE-DA171T</t>
  </si>
  <si>
    <t>KMF00043E00</t>
  </si>
  <si>
    <t>CNT00160K01</t>
  </si>
  <si>
    <t>SY-HLC-171</t>
  </si>
  <si>
    <t>FMM00115</t>
  </si>
  <si>
    <t>FMM00115D04</t>
  </si>
  <si>
    <t>FMM00115E01</t>
  </si>
  <si>
    <t>FMM00115E80</t>
  </si>
  <si>
    <t>FMM00115E81</t>
  </si>
  <si>
    <t>FMM00115I03</t>
  </si>
  <si>
    <t>MX-HDMI-44-UH</t>
  </si>
  <si>
    <t>FMM00115U30</t>
  </si>
  <si>
    <t>FMM00115U31</t>
  </si>
  <si>
    <t>GMM00005U04</t>
  </si>
  <si>
    <t>AS-2H</t>
  </si>
  <si>
    <t>GMM00008U04</t>
  </si>
  <si>
    <t>AS-1H1DP</t>
  </si>
  <si>
    <t>GMT00001B01</t>
  </si>
  <si>
    <t>NDS-SS21HD-TX</t>
  </si>
  <si>
    <t>KMF00007A01</t>
  </si>
  <si>
    <t>AVG-DMM1616P Kit</t>
  </si>
  <si>
    <t>K-MMX16</t>
  </si>
  <si>
    <t>AMM00001E80</t>
  </si>
  <si>
    <t>PA40W</t>
  </si>
  <si>
    <t>AMM00001E81</t>
  </si>
  <si>
    <t>AMM00002E80</t>
  </si>
  <si>
    <t>AMM00002E81</t>
  </si>
  <si>
    <t>CMM00079E80</t>
  </si>
  <si>
    <t>UHBT44R2</t>
  </si>
  <si>
    <t>CMM00079E81</t>
  </si>
  <si>
    <t>CMM00080E80</t>
  </si>
  <si>
    <t>CMM00080E81</t>
  </si>
  <si>
    <t>CMM00080U14</t>
  </si>
  <si>
    <t>VHD-4</t>
  </si>
  <si>
    <t>CMM00095E80</t>
  </si>
  <si>
    <t>UHBT14</t>
  </si>
  <si>
    <t>CMM00095E81</t>
  </si>
  <si>
    <t>CNM00077E80</t>
  </si>
  <si>
    <t>UHBT0404E</t>
  </si>
  <si>
    <t>KMF00003E80</t>
  </si>
  <si>
    <t>UHBT0404E Kit</t>
  </si>
  <si>
    <t>CNM00077E81</t>
  </si>
  <si>
    <t>KMF00003E81</t>
  </si>
  <si>
    <t>CNT00143E00</t>
  </si>
  <si>
    <t>R41T-CODEC-T</t>
  </si>
  <si>
    <t>SC41T-CODEC-T</t>
  </si>
  <si>
    <t>FMM00048E80</t>
  </si>
  <si>
    <t>UH0808A</t>
  </si>
  <si>
    <t>MUH88A</t>
  </si>
  <si>
    <t>FMM00048E81</t>
  </si>
  <si>
    <t>FMM00049E80</t>
  </si>
  <si>
    <t>UH0808A-N</t>
  </si>
  <si>
    <t>FMM00049E81</t>
  </si>
  <si>
    <t>FMM00116</t>
  </si>
  <si>
    <t>FMM00116D04</t>
  </si>
  <si>
    <t>UH-88A</t>
  </si>
  <si>
    <t>FMM00116E01</t>
  </si>
  <si>
    <t>FMM00116E80</t>
  </si>
  <si>
    <t>FMM00116I03</t>
  </si>
  <si>
    <t>MX-HDMI-88-UH</t>
  </si>
  <si>
    <t>FMM00116U30</t>
  </si>
  <si>
    <t>FMM00116U31</t>
  </si>
  <si>
    <t>GNM00035E80</t>
  </si>
  <si>
    <t>R51S</t>
  </si>
  <si>
    <t>KMF00016E80</t>
  </si>
  <si>
    <t>GNM00035E81</t>
  </si>
  <si>
    <t>KMF00016E81</t>
  </si>
  <si>
    <t>KMF00001E80</t>
  </si>
  <si>
    <t>KMF00019E80</t>
  </si>
  <si>
    <t>KMF00019E81</t>
  </si>
  <si>
    <t>HMM00008I01</t>
  </si>
  <si>
    <t>HMM00009</t>
  </si>
  <si>
    <t>BP8-B</t>
  </si>
  <si>
    <t>HMM00009A00</t>
  </si>
  <si>
    <t>RTBP8B</t>
  </si>
  <si>
    <t>HMM00009C37</t>
  </si>
  <si>
    <t>HMM00009E00</t>
  </si>
  <si>
    <t>HMM00009E01</t>
  </si>
  <si>
    <t>HMM00009E80</t>
  </si>
  <si>
    <t>HMM00009E81</t>
  </si>
  <si>
    <t>HMM00009F03</t>
  </si>
  <si>
    <t>CP8N</t>
  </si>
  <si>
    <t>HMM00009H03</t>
  </si>
  <si>
    <t>DC-WP8-B</t>
  </si>
  <si>
    <t>HMM00009H04</t>
  </si>
  <si>
    <t>HMM00009I03</t>
  </si>
  <si>
    <t>CS-BP8-B</t>
  </si>
  <si>
    <t>HMM00009J03</t>
  </si>
  <si>
    <t>HMM00009N04</t>
  </si>
  <si>
    <t>VL120018</t>
  </si>
  <si>
    <t>HMM00009U19</t>
  </si>
  <si>
    <t>TL-WPCT-01BK</t>
  </si>
  <si>
    <t>HMM00009Y03</t>
  </si>
  <si>
    <t>HMM00010</t>
  </si>
  <si>
    <t>BP8-S</t>
  </si>
  <si>
    <t>HMM00010A00</t>
  </si>
  <si>
    <t>RTBP8A</t>
  </si>
  <si>
    <t>HMM00010E00</t>
  </si>
  <si>
    <t>HMM00010E01</t>
  </si>
  <si>
    <t>HMM00010E80</t>
  </si>
  <si>
    <t>HMM00010Y03</t>
  </si>
  <si>
    <t>HMM00010Y04</t>
  </si>
  <si>
    <t>CMR00029U30</t>
  </si>
  <si>
    <t>TPHD405PR-WP</t>
  </si>
  <si>
    <t>CMT00029J03</t>
  </si>
  <si>
    <t>500455-TX</t>
  </si>
  <si>
    <t>CMT00031E80</t>
  </si>
  <si>
    <t>HDBT70PT-WPI</t>
  </si>
  <si>
    <t>CMT00129C50</t>
  </si>
  <si>
    <t>HBT-W704-3T</t>
  </si>
  <si>
    <t>CMT00151U13</t>
  </si>
  <si>
    <t>CMT00165I03</t>
  </si>
  <si>
    <t>TPTx-406TV-WP</t>
  </si>
  <si>
    <t>TPUH406T-US</t>
  </si>
  <si>
    <t>GMM00006U04</t>
  </si>
  <si>
    <t>AS-2H-WP-W</t>
  </si>
  <si>
    <t>GMM00007U04</t>
  </si>
  <si>
    <t>AS-2H-WP-B</t>
  </si>
  <si>
    <t>GMM00009U04</t>
  </si>
  <si>
    <t>AS-1H1DP-WP-W</t>
  </si>
  <si>
    <t>GMM00010U04</t>
  </si>
  <si>
    <t>AS-1H1DP-WP-B</t>
  </si>
  <si>
    <t>GMM00066E80</t>
  </si>
  <si>
    <t>BT70T60P</t>
  </si>
  <si>
    <t>TPHD460</t>
  </si>
  <si>
    <t>GMM00066E81</t>
  </si>
  <si>
    <t>GMM00067E80</t>
  </si>
  <si>
    <t>BT70T61P</t>
  </si>
  <si>
    <t>TPHD461</t>
  </si>
  <si>
    <t>GMM00067E81</t>
  </si>
  <si>
    <t>GMM00068E80</t>
  </si>
  <si>
    <t>BT70T62P</t>
  </si>
  <si>
    <t>TPHD462</t>
  </si>
  <si>
    <t>GMM00068E81</t>
  </si>
  <si>
    <t>BZ12V004900</t>
  </si>
  <si>
    <t>ACC-PSU12V12-6</t>
  </si>
  <si>
    <t>12V1A 12W NBS12E120100UV 带螺纹 标配含美、英、欧、澳转换头,黑色 符合DOE6级能效</t>
  </si>
  <si>
    <t>CMT00035A01</t>
  </si>
  <si>
    <t>HD100T</t>
  </si>
  <si>
    <t>TPHD-BYE-T</t>
  </si>
  <si>
    <t>CMT00035A02</t>
  </si>
  <si>
    <t>AVB-HD-LTE T</t>
  </si>
  <si>
    <t>CMT00035B01</t>
  </si>
  <si>
    <t>NDS-471HD-TX</t>
  </si>
  <si>
    <t>CMT00035C31</t>
  </si>
  <si>
    <t>HDMI-NET100T</t>
  </si>
  <si>
    <t>CMT00035D02</t>
  </si>
  <si>
    <t>05-01023-TX</t>
  </si>
  <si>
    <t>CMT00035D03</t>
  </si>
  <si>
    <t>AHD-BTU-700P-T</t>
  </si>
  <si>
    <t>CMT00035D04</t>
  </si>
  <si>
    <t>UH-70X</t>
  </si>
  <si>
    <t>CMT00035E00</t>
  </si>
  <si>
    <t>UHBT70PT</t>
  </si>
  <si>
    <t>CMT00035E01</t>
  </si>
  <si>
    <t>CMT00035E80</t>
  </si>
  <si>
    <t>CMT00035E81</t>
  </si>
  <si>
    <t>CMT00035F03</t>
  </si>
  <si>
    <t>TP70PT</t>
  </si>
  <si>
    <t>CMT00035H01</t>
  </si>
  <si>
    <t>HDBT-EX1T-4K</t>
  </si>
  <si>
    <t>CMT00035J02</t>
  </si>
  <si>
    <t>VF-UHD-70IR-TX</t>
  </si>
  <si>
    <t>CMT00035K01</t>
  </si>
  <si>
    <t>SY-HDBT-ECO-70PT</t>
  </si>
  <si>
    <t>CMT00035L02</t>
  </si>
  <si>
    <t>EX-A70T</t>
  </si>
  <si>
    <t>CMT00035N04</t>
  </si>
  <si>
    <t>VL120007T</t>
  </si>
  <si>
    <t>CMT00035U10</t>
  </si>
  <si>
    <t>CM-BT10-COMPACT-TX70</t>
  </si>
  <si>
    <t>CMT00035U13</t>
  </si>
  <si>
    <t>EXT-HDBASE70E T</t>
  </si>
  <si>
    <t>CMT00035U19</t>
  </si>
  <si>
    <t>TL-TP70-HDIR-LT</t>
  </si>
  <si>
    <t>CMT00035U24</t>
  </si>
  <si>
    <t>DL-HD70L-TX</t>
  </si>
  <si>
    <t>CMT00035U29</t>
  </si>
  <si>
    <t>ICHDBT70T</t>
  </si>
  <si>
    <t>CMT00035W01</t>
  </si>
  <si>
    <t>SHE70T</t>
  </si>
  <si>
    <t>CMT00036U24</t>
  </si>
  <si>
    <t>DL-HD70LS-TX</t>
  </si>
  <si>
    <t>CMT00037U10</t>
  </si>
  <si>
    <t>CM-BT15-COMPACT70-Tx</t>
  </si>
  <si>
    <t>CMT00038U18</t>
  </si>
  <si>
    <t>EVTXHDB1</t>
  </si>
  <si>
    <t>CMT00054E00</t>
  </si>
  <si>
    <t>BT70P4T</t>
  </si>
  <si>
    <t>TPUH410T</t>
  </si>
  <si>
    <t>CMT00054E01</t>
  </si>
  <si>
    <t>CMT00054E80</t>
  </si>
  <si>
    <t>CMT00054E81</t>
  </si>
  <si>
    <t>CMT00118B01</t>
  </si>
  <si>
    <t>NDS-371HD-TX</t>
  </si>
  <si>
    <t>CNR00003E00</t>
  </si>
  <si>
    <t>FBUHR8</t>
  </si>
  <si>
    <t>FOUH308R</t>
  </si>
  <si>
    <t>CNR00003E01</t>
  </si>
  <si>
    <t>CMK00003E01</t>
  </si>
  <si>
    <t>CNR00003E80</t>
  </si>
  <si>
    <t>CMK00003E80</t>
  </si>
  <si>
    <t>CNR00003E81</t>
  </si>
  <si>
    <t>CMK00003E81</t>
  </si>
  <si>
    <t>CNR00003H05</t>
  </si>
  <si>
    <t>EXR-101-MF-4K</t>
  </si>
  <si>
    <t>CNR00003U19</t>
  </si>
  <si>
    <t>TL-FO2-HDC2</t>
  </si>
  <si>
    <t>CNR00040F03</t>
  </si>
  <si>
    <t>TP70AR</t>
  </si>
  <si>
    <t>TPHD-BYH-R</t>
  </si>
  <si>
    <t>CMK00040F03</t>
  </si>
  <si>
    <t>TP70A</t>
  </si>
  <si>
    <t>CNR00040I02</t>
  </si>
  <si>
    <t>MPTP-ARC70R</t>
  </si>
  <si>
    <t>CMK00040I02</t>
  </si>
  <si>
    <t>MPTP-ARC70S</t>
  </si>
  <si>
    <t>CNR00040M03</t>
  </si>
  <si>
    <t>TP-BYHR</t>
  </si>
  <si>
    <t>CMK00040M03</t>
  </si>
  <si>
    <t>TP-BYH</t>
  </si>
  <si>
    <t>CNR00040U19</t>
  </si>
  <si>
    <t>TL-TP70-HDIR</t>
  </si>
  <si>
    <t>CMK00040U19</t>
  </si>
  <si>
    <t>CNR00040U24</t>
  </si>
  <si>
    <t>DL-HD60-ARC-RX</t>
  </si>
  <si>
    <t>CNR00040W01</t>
  </si>
  <si>
    <t>SHEARC-R</t>
  </si>
  <si>
    <t>CMK00040W01</t>
  </si>
  <si>
    <t>SHEARC-K</t>
  </si>
  <si>
    <t>CNR00040Y03</t>
  </si>
  <si>
    <t>TPHD-70-Rx</t>
  </si>
  <si>
    <t>CNR00097C31</t>
  </si>
  <si>
    <t>CMK00097C31</t>
  </si>
  <si>
    <t>D3031</t>
  </si>
  <si>
    <t>FOHD312</t>
  </si>
  <si>
    <t>CNT00003E00</t>
  </si>
  <si>
    <t>FBUHT8</t>
  </si>
  <si>
    <t>FOUH308T</t>
  </si>
  <si>
    <t>CNT00003E01</t>
  </si>
  <si>
    <t>CNT00003E80</t>
  </si>
  <si>
    <t>CNT00003E81</t>
  </si>
  <si>
    <t>CNT00003H05</t>
  </si>
  <si>
    <t>EXT-101-MF-4K</t>
  </si>
  <si>
    <t>CNT00003U19</t>
  </si>
  <si>
    <t>CNT00035</t>
  </si>
  <si>
    <t>CMK00035</t>
  </si>
  <si>
    <t>UHBT70P</t>
  </si>
  <si>
    <t>CNT00035A01</t>
  </si>
  <si>
    <t>CMK00035A01</t>
  </si>
  <si>
    <t>HD100</t>
  </si>
  <si>
    <t>CNT00035C31</t>
  </si>
  <si>
    <t>CMK00035C31</t>
  </si>
  <si>
    <t>HDMI-NET100</t>
  </si>
  <si>
    <t>CNT00035D02</t>
  </si>
  <si>
    <t>CMK00035D02</t>
  </si>
  <si>
    <t>05-01023</t>
  </si>
  <si>
    <t>CNT00035D04</t>
  </si>
  <si>
    <t>CMK00035D04</t>
  </si>
  <si>
    <t>CNT00035E00</t>
  </si>
  <si>
    <t>CMK00035E00</t>
  </si>
  <si>
    <t>CNT00035E01</t>
  </si>
  <si>
    <t>CMK00035E01</t>
  </si>
  <si>
    <t>CNT00035E80</t>
  </si>
  <si>
    <t>CMK00035E80</t>
  </si>
  <si>
    <t>CNT00035E81</t>
  </si>
  <si>
    <t>CMK00035E81</t>
  </si>
  <si>
    <t>CNT00035F03</t>
  </si>
  <si>
    <t>CMK00035F03</t>
  </si>
  <si>
    <t>TP70P</t>
  </si>
  <si>
    <t>CNT00035G01</t>
  </si>
  <si>
    <t>PS-684T</t>
  </si>
  <si>
    <t>CMK00035G01</t>
  </si>
  <si>
    <t>PS-684</t>
  </si>
  <si>
    <t>CNT00035H01</t>
  </si>
  <si>
    <t>CMK00035H01</t>
  </si>
  <si>
    <t>HDBT-EX1-4K</t>
  </si>
  <si>
    <t>CNT00035H04</t>
  </si>
  <si>
    <t>CMK00035H04</t>
  </si>
  <si>
    <t>CNT00035J02</t>
  </si>
  <si>
    <t>CMK00035J02</t>
  </si>
  <si>
    <t>VF-UHD-70IR</t>
  </si>
  <si>
    <t>CNT00035K01</t>
  </si>
  <si>
    <t>CMK00035K01</t>
  </si>
  <si>
    <t>SY-HDBT-ECO-70P</t>
  </si>
  <si>
    <t>CNT00035L02</t>
  </si>
  <si>
    <t>CMK00035L02</t>
  </si>
  <si>
    <t>EX-A70</t>
  </si>
  <si>
    <t>CNT00035N04</t>
  </si>
  <si>
    <t>CNT00035S04</t>
  </si>
  <si>
    <t>7939XT</t>
  </si>
  <si>
    <t>CMK00035S04</t>
  </si>
  <si>
    <t>CNT00035U10</t>
  </si>
  <si>
    <t>CMK00035U10</t>
  </si>
  <si>
    <t>CM-BT10-COMPACT70</t>
  </si>
  <si>
    <t>CNT00035U13</t>
  </si>
  <si>
    <t>CMK00035U13</t>
  </si>
  <si>
    <t>EXT-HDBASE70E</t>
  </si>
  <si>
    <t>CNT00035U19</t>
  </si>
  <si>
    <t>CMK00035U19</t>
  </si>
  <si>
    <t>CNT00035U24</t>
  </si>
  <si>
    <t>CMK00035U24</t>
  </si>
  <si>
    <t>DL-HD70L</t>
  </si>
  <si>
    <t>CNT00035U29</t>
  </si>
  <si>
    <t>CMK00035U29</t>
  </si>
  <si>
    <t>ICHDBT70K</t>
  </si>
  <si>
    <t>CNT00035W01</t>
  </si>
  <si>
    <t>CMK00035W01</t>
  </si>
  <si>
    <t>SHE70K</t>
  </si>
  <si>
    <t>CNT00036U24</t>
  </si>
  <si>
    <t>CNT00037U10</t>
  </si>
  <si>
    <t>CMK00037U10</t>
  </si>
  <si>
    <t>CM-BT15-COMPACT70</t>
  </si>
  <si>
    <t>CNT00038A02</t>
  </si>
  <si>
    <t>HD-LTE-T</t>
  </si>
  <si>
    <t>CMK00038A02</t>
  </si>
  <si>
    <t>HD-LTE</t>
  </si>
  <si>
    <t>CNT00038U18</t>
  </si>
  <si>
    <t>CNT00039F03</t>
  </si>
  <si>
    <t>TP100PT</t>
  </si>
  <si>
    <t>TPHD-BYF-T</t>
  </si>
  <si>
    <t>CMK00039F03</t>
  </si>
  <si>
    <t>TP100P</t>
  </si>
  <si>
    <t>CNT00039L02</t>
  </si>
  <si>
    <t>EX-A100T</t>
  </si>
  <si>
    <t>CMK00039L02</t>
  </si>
  <si>
    <t>EX-A100</t>
  </si>
  <si>
    <t>CNT00039U13</t>
  </si>
  <si>
    <t>EXT-HD100MHBTT</t>
  </si>
  <si>
    <t>CMK00039U13</t>
  </si>
  <si>
    <t>EXT-HD100MHBT</t>
  </si>
  <si>
    <t>CNT00040E00</t>
  </si>
  <si>
    <t>UHBT70-ARCT</t>
  </si>
  <si>
    <t>CMK00040E00</t>
  </si>
  <si>
    <t>UHBT70-ARC</t>
  </si>
  <si>
    <t>CNT00040E01</t>
  </si>
  <si>
    <t>CMK00040E01</t>
  </si>
  <si>
    <t>CNT00040E80</t>
  </si>
  <si>
    <t>CMK00040E80</t>
  </si>
  <si>
    <t>CNT00040E81</t>
  </si>
  <si>
    <t>CMK00040E81</t>
  </si>
  <si>
    <t>CNT00040F03</t>
  </si>
  <si>
    <t>TP70AT</t>
  </si>
  <si>
    <t>CNT00040I02</t>
  </si>
  <si>
    <t>MPTP-ARC70T</t>
  </si>
  <si>
    <t>CNT00040M03</t>
  </si>
  <si>
    <t>TP-BYHT</t>
  </si>
  <si>
    <t>CNT00040U19</t>
  </si>
  <si>
    <t>CNT00040U24</t>
  </si>
  <si>
    <t>DL-HD60-ARC-TX</t>
  </si>
  <si>
    <t>CNT00040W01</t>
  </si>
  <si>
    <t>SHEARC-T</t>
  </si>
  <si>
    <t>CNT00040Y03</t>
  </si>
  <si>
    <t>TPHD-70-Tx</t>
  </si>
  <si>
    <t>CNT00054E00</t>
  </si>
  <si>
    <t>CMK00054E00</t>
  </si>
  <si>
    <t>BT70P4</t>
  </si>
  <si>
    <t>TPUH410</t>
  </si>
  <si>
    <t>CNT00054E01</t>
  </si>
  <si>
    <t>CMK00054E01</t>
  </si>
  <si>
    <t>CNT00054E80</t>
  </si>
  <si>
    <t>CMK00054E80</t>
  </si>
  <si>
    <t>CNT00054E81</t>
  </si>
  <si>
    <t>CMK00054E81</t>
  </si>
  <si>
    <t>CNT00054U20</t>
  </si>
  <si>
    <t>SW-32920</t>
  </si>
  <si>
    <t>CMK00054U20</t>
  </si>
  <si>
    <t>CNT00067A01</t>
  </si>
  <si>
    <t>DAX-100T</t>
  </si>
  <si>
    <t>TPA33T</t>
  </si>
  <si>
    <t>CNT00067E00</t>
  </si>
  <si>
    <t>BTA70T</t>
  </si>
  <si>
    <t>CMK00067E00</t>
  </si>
  <si>
    <t>BTA70</t>
  </si>
  <si>
    <t>CNT00067E01</t>
  </si>
  <si>
    <t>CMK00067E01</t>
  </si>
  <si>
    <t>CNT00067E80</t>
  </si>
  <si>
    <t>CMK00067E80</t>
  </si>
  <si>
    <t>CNT00067E81</t>
  </si>
  <si>
    <t>CMK00067E81</t>
  </si>
  <si>
    <t>CNT00067F03</t>
  </si>
  <si>
    <t>TPA33PT</t>
  </si>
  <si>
    <t>CMK00067F03</t>
  </si>
  <si>
    <t>TPA33P</t>
  </si>
  <si>
    <t>CNT00067I02</t>
  </si>
  <si>
    <t>MPTP-T100AT</t>
  </si>
  <si>
    <t>CMK00067I02</t>
  </si>
  <si>
    <t>MPTP-T100A</t>
  </si>
  <si>
    <t>CNT00067W01</t>
  </si>
  <si>
    <t>SAE33T</t>
  </si>
  <si>
    <t>CMK00067W01</t>
  </si>
  <si>
    <t>SAE33</t>
  </si>
  <si>
    <t>CNT00097C31</t>
  </si>
  <si>
    <t>CNT00130E00</t>
  </si>
  <si>
    <t>BT70P5T</t>
  </si>
  <si>
    <t>TPUH4100T</t>
  </si>
  <si>
    <t>CMK00130E00</t>
  </si>
  <si>
    <t>BT70P5</t>
  </si>
  <si>
    <t>TPUH4100</t>
  </si>
  <si>
    <t>CNT00130E01</t>
  </si>
  <si>
    <t>CMK00130E01</t>
  </si>
  <si>
    <t>CNT00130I03</t>
  </si>
  <si>
    <t>TPTx-4100-UH</t>
  </si>
  <si>
    <t>CMK00130I03</t>
  </si>
  <si>
    <t>TP-4100-UH</t>
  </si>
  <si>
    <t>CNT00159E00</t>
  </si>
  <si>
    <t>CE-DA131T</t>
  </si>
  <si>
    <t>CNT00159K01</t>
  </si>
  <si>
    <t>SY-HLC-131</t>
  </si>
  <si>
    <t>CNT00163U13</t>
  </si>
  <si>
    <t>CMK00163U13</t>
  </si>
  <si>
    <t>CNT00175K01</t>
  </si>
  <si>
    <t>SY-HDBT-EC-T</t>
  </si>
  <si>
    <t>TPUH4110T</t>
  </si>
  <si>
    <t>CMK00175K01</t>
  </si>
  <si>
    <t>GMM00016E01</t>
  </si>
  <si>
    <t>GMM00016E80</t>
  </si>
  <si>
    <t>GMM00016E81</t>
  </si>
  <si>
    <t>GMM00016F03</t>
  </si>
  <si>
    <t>CVA3</t>
  </si>
  <si>
    <t>GMM00016I02</t>
  </si>
  <si>
    <t>MP-HDDE3</t>
  </si>
  <si>
    <t>GMM00016U13</t>
  </si>
  <si>
    <t>CON-AUDXTRACT</t>
  </si>
  <si>
    <t>GMM00016U19</t>
  </si>
  <si>
    <t>TL-AD-HD</t>
  </si>
  <si>
    <t>GMM00046U19</t>
  </si>
  <si>
    <t>TL-SM3X1-HD</t>
  </si>
  <si>
    <t>HMM00018C45</t>
  </si>
  <si>
    <t>KEY-6</t>
  </si>
  <si>
    <t>HMM00019E80</t>
  </si>
  <si>
    <t>BP6</t>
  </si>
  <si>
    <t>BZ12V005000</t>
  </si>
  <si>
    <t>ACC-PSU5V15-6</t>
  </si>
  <si>
    <t>5V3A 15W NBS24J050300D5 带螺纹 标配含美、英、欧、澳转换头,黑色 符合DOE6级能效</t>
  </si>
  <si>
    <t>CMR00001E00</t>
  </si>
  <si>
    <t>DVFBR</t>
  </si>
  <si>
    <t>FODV300R</t>
  </si>
  <si>
    <t>CMR00001E01</t>
  </si>
  <si>
    <t>CMR00010D01</t>
  </si>
  <si>
    <t>CMR00010E00</t>
  </si>
  <si>
    <t>HDBT70R</t>
  </si>
  <si>
    <t>CMR00010E01</t>
  </si>
  <si>
    <t>CMR00010E80</t>
  </si>
  <si>
    <t>CMR00010E81</t>
  </si>
  <si>
    <t>CMR00015D01</t>
  </si>
  <si>
    <t>TPHD403R</t>
  </si>
  <si>
    <t>CMR00015E00</t>
  </si>
  <si>
    <t>HDBT100R</t>
  </si>
  <si>
    <t>CMR00015E01</t>
  </si>
  <si>
    <t>CMR00015E80</t>
  </si>
  <si>
    <t>CMR00015E81</t>
  </si>
  <si>
    <t>CMR00015K01</t>
  </si>
  <si>
    <t>SY-HDBT-100R</t>
  </si>
  <si>
    <t>CMR00015U13</t>
  </si>
  <si>
    <t>HDBASE100ME R</t>
  </si>
  <si>
    <t>CMT00001E00</t>
  </si>
  <si>
    <t>DVFBT</t>
  </si>
  <si>
    <t>FODV300T</t>
  </si>
  <si>
    <t>CMT00001E01</t>
  </si>
  <si>
    <t>CMT00010D01</t>
  </si>
  <si>
    <t>CMT00010E00</t>
  </si>
  <si>
    <t>HDBT70T</t>
  </si>
  <si>
    <t>CMT00010E01</t>
  </si>
  <si>
    <t>CMT00010E80</t>
  </si>
  <si>
    <t>CMT00010E81</t>
  </si>
  <si>
    <t>CMT00015D01</t>
  </si>
  <si>
    <t>TPHD403T</t>
  </si>
  <si>
    <t>CMT00015E00</t>
  </si>
  <si>
    <t>HDBT100T</t>
  </si>
  <si>
    <t>CMT00015E01</t>
  </si>
  <si>
    <t>CMT00015E80</t>
  </si>
  <si>
    <t>CMT00015K01</t>
  </si>
  <si>
    <t>SY-HDBT-100T</t>
  </si>
  <si>
    <t>CMT00015U13</t>
  </si>
  <si>
    <t>HDBASE100ME T</t>
  </si>
  <si>
    <t>CNR00001E00</t>
  </si>
  <si>
    <t>CMK00001E00</t>
  </si>
  <si>
    <t>DVFB</t>
  </si>
  <si>
    <t>FODV300</t>
  </si>
  <si>
    <t>CNR00010A01</t>
  </si>
  <si>
    <t>AVG-HD402R</t>
  </si>
  <si>
    <t>KMF00010A01</t>
  </si>
  <si>
    <t>AVG-SC121D-T</t>
  </si>
  <si>
    <t>SC121D-T</t>
  </si>
  <si>
    <t>CNR00010E00</t>
  </si>
  <si>
    <t>CMK00010E00</t>
  </si>
  <si>
    <t>HDBT70</t>
  </si>
  <si>
    <t>CNR00010E01</t>
  </si>
  <si>
    <t>CMK00010E01</t>
  </si>
  <si>
    <t>CNR00010E80</t>
  </si>
  <si>
    <t>CMK00010E80</t>
  </si>
  <si>
    <t>CNR00010E81</t>
  </si>
  <si>
    <t>CMK00010E81</t>
  </si>
  <si>
    <t>CNR00010U13</t>
  </si>
  <si>
    <t>HDBASE70MR</t>
  </si>
  <si>
    <t>KMF00011U13</t>
  </si>
  <si>
    <t>HDSC12D</t>
  </si>
  <si>
    <t>CNR00015E00</t>
  </si>
  <si>
    <t>CMK00015E00</t>
  </si>
  <si>
    <t>HDBT100</t>
  </si>
  <si>
    <t>TPHD403</t>
  </si>
  <si>
    <t>CNR00015E80</t>
  </si>
  <si>
    <t>CMK00015E80</t>
  </si>
  <si>
    <t>CNR00015U13</t>
  </si>
  <si>
    <t>CMK00015U13</t>
  </si>
  <si>
    <t>HDBASE100ME</t>
  </si>
  <si>
    <t>CNT00001E00</t>
  </si>
  <si>
    <t>CNT00015E00</t>
  </si>
  <si>
    <t>CNT00015E80</t>
  </si>
  <si>
    <t>CNT00015U13</t>
  </si>
  <si>
    <t>DMM00001E00</t>
  </si>
  <si>
    <t>SHD2</t>
  </si>
  <si>
    <t>DMM00001E01</t>
  </si>
  <si>
    <t>DMM00001U10</t>
  </si>
  <si>
    <t>CM-SP1210-HD</t>
  </si>
  <si>
    <t>DMM00004E00</t>
  </si>
  <si>
    <t>SHD4</t>
  </si>
  <si>
    <t>DMM00004E01</t>
  </si>
  <si>
    <t>EMM00004E00</t>
  </si>
  <si>
    <t>IP02C</t>
  </si>
  <si>
    <t>IPM2C</t>
  </si>
  <si>
    <t>EMM00004E01</t>
  </si>
  <si>
    <t>EMM00004E80</t>
  </si>
  <si>
    <t>EMM00004E81</t>
  </si>
  <si>
    <t>GMM00027B01</t>
  </si>
  <si>
    <t>NDS-SS21</t>
  </si>
  <si>
    <t>GMM00028B01</t>
  </si>
  <si>
    <t>NDS-SS41</t>
  </si>
  <si>
    <t>GMM00029U24</t>
  </si>
  <si>
    <t>DL-AS31-2H1V</t>
  </si>
  <si>
    <t>GMM00030U24</t>
  </si>
  <si>
    <t>DL-AS31-2H1DP</t>
  </si>
  <si>
    <t>GMM00031U24</t>
  </si>
  <si>
    <t>DL-AS31-1H1DP1V</t>
  </si>
  <si>
    <t>GMM00038</t>
  </si>
  <si>
    <t>SC0601E</t>
  </si>
  <si>
    <t>GMM00038A01</t>
  </si>
  <si>
    <t>DSS61</t>
  </si>
  <si>
    <t>GMM00038B01</t>
  </si>
  <si>
    <t>NDS-SS61</t>
  </si>
  <si>
    <t>GMM00038E00</t>
  </si>
  <si>
    <t>GMM00038E01</t>
  </si>
  <si>
    <t>GMM00038E80</t>
  </si>
  <si>
    <t>GMM00038E81</t>
  </si>
  <si>
    <t>GMM00038F03</t>
  </si>
  <si>
    <t>SCA61E</t>
  </si>
  <si>
    <t>GMM00038H01</t>
  </si>
  <si>
    <t>SW421-4K</t>
  </si>
  <si>
    <t>GMM00038K01</t>
  </si>
  <si>
    <t>SY-MS61</t>
  </si>
  <si>
    <t>GMM00038L02</t>
  </si>
  <si>
    <t>SS-61</t>
  </si>
  <si>
    <t>GMM00038N04</t>
  </si>
  <si>
    <t>VL120002</t>
  </si>
  <si>
    <t>GMM00038U01</t>
  </si>
  <si>
    <t>TEK 61-4K</t>
  </si>
  <si>
    <t>EVSW1061</t>
  </si>
  <si>
    <t>GMM00038U19</t>
  </si>
  <si>
    <t>TL-6X1-HDV</t>
  </si>
  <si>
    <t>GMM00038W01</t>
  </si>
  <si>
    <t>SSC61E</t>
  </si>
  <si>
    <t>GMM00042E00</t>
  </si>
  <si>
    <t>SDV2</t>
  </si>
  <si>
    <t>GMM00042E01</t>
  </si>
  <si>
    <t>GMM00044E00</t>
  </si>
  <si>
    <t>SDV8</t>
  </si>
  <si>
    <t>GMM00044E01</t>
  </si>
  <si>
    <t>GMM00044U13</t>
  </si>
  <si>
    <t>DVSP8HD</t>
  </si>
  <si>
    <t>GMM00047D01</t>
  </si>
  <si>
    <t>KD-HDMI41</t>
  </si>
  <si>
    <t>WHD4</t>
  </si>
  <si>
    <t>GMM00047E00</t>
  </si>
  <si>
    <t>GMM00047E01</t>
  </si>
  <si>
    <t>GMM00047K01</t>
  </si>
  <si>
    <t>SY-HD-S41</t>
  </si>
  <si>
    <t>GMM00047U10</t>
  </si>
  <si>
    <t>CM-SW4110-HD</t>
  </si>
  <si>
    <t>HNBL050100UX 5V 1A 标配含美、英、欧、澳转换头,USB 带螺纹 5.5mm音插头,符合DOE6级能效</t>
  </si>
  <si>
    <t>CMR00002C20</t>
  </si>
  <si>
    <t>CMR00002C25</t>
  </si>
  <si>
    <t>CMR00002C26</t>
  </si>
  <si>
    <t>OFHD-R</t>
  </si>
  <si>
    <t>CMR00002E00</t>
  </si>
  <si>
    <t>UHFBR</t>
  </si>
  <si>
    <t>CMR00002E01</t>
  </si>
  <si>
    <t>CMR00002E80</t>
  </si>
  <si>
    <t>CMR00002E81</t>
  </si>
  <si>
    <t>CMT00002C20</t>
  </si>
  <si>
    <t>CMT00002C25</t>
  </si>
  <si>
    <t>CMT00002C26</t>
  </si>
  <si>
    <t>OFHD-T</t>
  </si>
  <si>
    <t>CMT00002E00</t>
  </si>
  <si>
    <t>UHFBT</t>
  </si>
  <si>
    <t>CMT00002E01</t>
  </si>
  <si>
    <t>CMT00002E80</t>
  </si>
  <si>
    <t>CMT00002E81</t>
  </si>
  <si>
    <t>CNR00002E00</t>
  </si>
  <si>
    <t>CMK00002E00</t>
  </si>
  <si>
    <t>UHFB</t>
  </si>
  <si>
    <t>FOUH302</t>
  </si>
  <si>
    <t>CNR00002E80</t>
  </si>
  <si>
    <t>CMK00002E80</t>
  </si>
  <si>
    <t>CNT00002E00</t>
  </si>
  <si>
    <t>CNT00002E80</t>
  </si>
  <si>
    <t>EMK00002E00</t>
  </si>
  <si>
    <t>IP01</t>
  </si>
  <si>
    <t>IPM1</t>
  </si>
  <si>
    <t>EMK00002E01</t>
  </si>
  <si>
    <t>EMK00002E80</t>
  </si>
  <si>
    <t>EMK00002E81</t>
  </si>
  <si>
    <t>EMK00002F03</t>
  </si>
  <si>
    <t>IPS1</t>
  </si>
  <si>
    <t>EMK00002U13</t>
  </si>
  <si>
    <t>EXT-IPSTREAM</t>
  </si>
  <si>
    <t>EMR00002Y03</t>
  </si>
  <si>
    <t>IPM1-Rx</t>
  </si>
  <si>
    <t>EMT00002Y03</t>
  </si>
  <si>
    <t>IPM1-Tx</t>
  </si>
  <si>
    <t>IPM11</t>
  </si>
  <si>
    <t>GMM00011</t>
  </si>
  <si>
    <t>GMM00011A01</t>
  </si>
  <si>
    <t>AVG-HDE1</t>
  </si>
  <si>
    <t>GMM00011A02</t>
  </si>
  <si>
    <t>DEM2</t>
  </si>
  <si>
    <t>GMM00011D04</t>
  </si>
  <si>
    <t>HD-EMB</t>
  </si>
  <si>
    <t>GMM00011E01</t>
  </si>
  <si>
    <t>GMM00011E81</t>
  </si>
  <si>
    <t>GMM00011F01</t>
  </si>
  <si>
    <t>CH2A</t>
  </si>
  <si>
    <t>GMM00011F03</t>
  </si>
  <si>
    <t>CVHA2</t>
  </si>
  <si>
    <t>GMM00011K01</t>
  </si>
  <si>
    <t>SY-HD-3.5AD</t>
  </si>
  <si>
    <t>GMM00011N04</t>
  </si>
  <si>
    <t>VL120008</t>
  </si>
  <si>
    <t>GMM00011W01</t>
  </si>
  <si>
    <t>SHAD2</t>
  </si>
  <si>
    <t>GMM00011Y03</t>
  </si>
  <si>
    <t>GMM00012E00</t>
  </si>
  <si>
    <t>SDTHD</t>
  </si>
  <si>
    <t>CSH2</t>
  </si>
  <si>
    <t>GMM00012E01</t>
  </si>
  <si>
    <t>GMM00012F03</t>
  </si>
  <si>
    <t>CVSH2</t>
  </si>
  <si>
    <t>HMM00013E00</t>
  </si>
  <si>
    <t>P28</t>
  </si>
  <si>
    <t>WP28</t>
  </si>
  <si>
    <t>HMM00013E01</t>
  </si>
  <si>
    <t>HMM00013E80</t>
  </si>
  <si>
    <t>HMM00013E81</t>
  </si>
  <si>
    <t>YMM00008I02</t>
  </si>
  <si>
    <t>MP-SD-HD2</t>
  </si>
  <si>
    <t>DMM00006A01</t>
  </si>
  <si>
    <t>UDA2</t>
  </si>
  <si>
    <t>DMM00006E01</t>
  </si>
  <si>
    <t>DMM00006E81</t>
  </si>
  <si>
    <t>DMM00006F03</t>
  </si>
  <si>
    <t>SP2-4K</t>
  </si>
  <si>
    <t>DMM00006G01</t>
  </si>
  <si>
    <t>PS-284</t>
  </si>
  <si>
    <t>DMM00006I02</t>
  </si>
  <si>
    <t>MP-DA2HD-4K</t>
  </si>
  <si>
    <t>DMM00006K01</t>
  </si>
  <si>
    <t>SY-HS12</t>
  </si>
  <si>
    <t>DMM00006N02</t>
  </si>
  <si>
    <t>HDA 1x2S4K</t>
  </si>
  <si>
    <t>DMM00006N03</t>
  </si>
  <si>
    <t>DMM00006U12</t>
  </si>
  <si>
    <t>DXE-12H-4K</t>
  </si>
  <si>
    <t>DMM00006U13</t>
  </si>
  <si>
    <t>SP-4KPROSLIM1X2</t>
  </si>
  <si>
    <t>DMM00006U18</t>
  </si>
  <si>
    <t>EVSLIM12</t>
  </si>
  <si>
    <t>DMM00006U19</t>
  </si>
  <si>
    <t>TL-DA12-HD</t>
  </si>
  <si>
    <t>DMM00006U24</t>
  </si>
  <si>
    <t>DL-DA12S</t>
  </si>
  <si>
    <t>DMM00006W01</t>
  </si>
  <si>
    <t>SHSP12</t>
  </si>
  <si>
    <t>DMM00006Y03</t>
  </si>
  <si>
    <t>DMM00008A01</t>
  </si>
  <si>
    <t>UDA4</t>
  </si>
  <si>
    <t>DMM00008D04</t>
  </si>
  <si>
    <t>UH-4V</t>
  </si>
  <si>
    <t>DMM00008E00</t>
  </si>
  <si>
    <t>DMM00008E01</t>
  </si>
  <si>
    <t>DMM00008E81</t>
  </si>
  <si>
    <t>DMM00008F03</t>
  </si>
  <si>
    <t>SP4-4K</t>
  </si>
  <si>
    <t>DMM00008G01</t>
  </si>
  <si>
    <t>PS-285</t>
  </si>
  <si>
    <t>DMM00008I02</t>
  </si>
  <si>
    <t>MP-DA4HD-4K</t>
  </si>
  <si>
    <t>DMM00008K01</t>
  </si>
  <si>
    <t>SY-HS14</t>
  </si>
  <si>
    <t>DMM00008N02</t>
  </si>
  <si>
    <t>HDA 1x4S4K</t>
  </si>
  <si>
    <t>DMM00008N03</t>
  </si>
  <si>
    <t>DMM00008U12</t>
  </si>
  <si>
    <t>DXE-14H-4K</t>
  </si>
  <si>
    <t>DMM00008U13</t>
  </si>
  <si>
    <t>SP-4KPROSLIM1X4</t>
  </si>
  <si>
    <t>DMM00008U18</t>
  </si>
  <si>
    <t>EVSLIM14</t>
  </si>
  <si>
    <t>DMM00008U19</t>
  </si>
  <si>
    <t>TL-DA14-HD</t>
  </si>
  <si>
    <t>DMM00008W01</t>
  </si>
  <si>
    <t>SHSP14</t>
  </si>
  <si>
    <t>GMM00060</t>
  </si>
  <si>
    <t>GMM00060A01</t>
  </si>
  <si>
    <t>UHS41</t>
  </si>
  <si>
    <t>GMM00060B01</t>
  </si>
  <si>
    <t>NDS-SW41P</t>
  </si>
  <si>
    <t>GMM00060D01</t>
  </si>
  <si>
    <t>GMM00060D04</t>
  </si>
  <si>
    <t>UH-4U</t>
  </si>
  <si>
    <t>GMM00060E01</t>
  </si>
  <si>
    <t>GMM00060E80</t>
  </si>
  <si>
    <t>GMM00060E81</t>
  </si>
  <si>
    <t>GMM00060F01</t>
  </si>
  <si>
    <t>W4K</t>
  </si>
  <si>
    <t>GMM00060F03</t>
  </si>
  <si>
    <t>SW4-4K</t>
  </si>
  <si>
    <t>GMM00060I02</t>
  </si>
  <si>
    <t>MP-SHD4A-4K</t>
  </si>
  <si>
    <t>GMM00060K01</t>
  </si>
  <si>
    <t>SY-UHD-S41A</t>
  </si>
  <si>
    <t>GMM00060N04</t>
  </si>
  <si>
    <t>VL120011</t>
  </si>
  <si>
    <t>GMM00060U13</t>
  </si>
  <si>
    <t>SW-4KPROSLIM4X1</t>
  </si>
  <si>
    <t>GMM00060U19</t>
  </si>
  <si>
    <t>TL-4X1-HD</t>
  </si>
  <si>
    <t>GMM00060W01</t>
  </si>
  <si>
    <t>SHSW41</t>
  </si>
  <si>
    <t>GMM00060Y03</t>
  </si>
  <si>
    <t>YMK00055E00</t>
  </si>
  <si>
    <t>UHFBO4</t>
  </si>
  <si>
    <t>FOUH304</t>
  </si>
  <si>
    <t>YMK00055E01</t>
  </si>
  <si>
    <t>YMK00055E80</t>
  </si>
  <si>
    <t>YMK00055E81</t>
  </si>
  <si>
    <t>YMK00055F02</t>
  </si>
  <si>
    <t>GFO304</t>
  </si>
  <si>
    <t>YMK00055I02</t>
  </si>
  <si>
    <t>MP-DVFB-4K</t>
  </si>
  <si>
    <t>YMK00055U19</t>
  </si>
  <si>
    <t>TL-FO-DVI</t>
  </si>
  <si>
    <t>YMK00060E00</t>
  </si>
  <si>
    <t>UHFBO42</t>
  </si>
  <si>
    <t>FOUH3042</t>
  </si>
  <si>
    <t>YMK00060E01</t>
  </si>
  <si>
    <t>YMK00060E80</t>
  </si>
  <si>
    <t>YMK00060E81</t>
  </si>
  <si>
    <t>YMK00061E00</t>
  </si>
  <si>
    <t>UHFBO44</t>
  </si>
  <si>
    <t>FOUH3044</t>
  </si>
  <si>
    <t>YMK00061E01</t>
  </si>
  <si>
    <t>YMK00061E80</t>
  </si>
  <si>
    <t>YMK00061E81</t>
  </si>
  <si>
    <t>BZ12V005400</t>
  </si>
  <si>
    <t>ACC-PSU5V5U-6</t>
  </si>
  <si>
    <t>CNT00146K01</t>
  </si>
  <si>
    <t>SY-HLC-50-T</t>
  </si>
  <si>
    <t>CE-EX60T</t>
  </si>
  <si>
    <t>GMM00017D04</t>
  </si>
  <si>
    <t>CHH</t>
  </si>
  <si>
    <t>CHH2</t>
  </si>
  <si>
    <t>GMM00017E00</t>
  </si>
  <si>
    <t>CH0102</t>
  </si>
  <si>
    <t>GMM00017E01</t>
  </si>
  <si>
    <t>GMM00017E80</t>
  </si>
  <si>
    <t>GMM00017E81</t>
  </si>
  <si>
    <t>GMM00017N02</t>
  </si>
  <si>
    <t>THC 22</t>
  </si>
  <si>
    <t>GMM00017N04</t>
  </si>
  <si>
    <t>VL120015</t>
  </si>
  <si>
    <t>GMM00017U19</t>
  </si>
  <si>
    <t>TL-C-HDCP</t>
  </si>
  <si>
    <t>GMM00017U24</t>
  </si>
  <si>
    <t>DL-HDCP-C</t>
  </si>
  <si>
    <t>GMM00017U28</t>
  </si>
  <si>
    <t>HDCV1</t>
  </si>
  <si>
    <t>YMK00054C31</t>
  </si>
  <si>
    <t>D3018</t>
  </si>
  <si>
    <t>YMK00054E00</t>
  </si>
  <si>
    <t>UHFBO3</t>
  </si>
  <si>
    <t>YMK00054E01</t>
  </si>
  <si>
    <t>YMK00054E80</t>
  </si>
  <si>
    <t>YMK00054E81</t>
  </si>
  <si>
    <t>YMK00054I02</t>
  </si>
  <si>
    <t>MP-HDFB-4K</t>
  </si>
  <si>
    <t>YMK00054U24</t>
  </si>
  <si>
    <t>DL-FO-HDLC</t>
  </si>
  <si>
    <t>JMM00002E00</t>
  </si>
  <si>
    <t>VCT-T800</t>
  </si>
  <si>
    <t>JMM00002E80</t>
  </si>
  <si>
    <t>JNM00002E00</t>
  </si>
  <si>
    <t>JNM00002E80</t>
  </si>
  <si>
    <t>KMF00033C24</t>
  </si>
  <si>
    <t>F-2000-A</t>
  </si>
  <si>
    <t>KMF00051C24</t>
  </si>
  <si>
    <t>F-2000-C</t>
  </si>
  <si>
    <t>KMF00034C24</t>
  </si>
  <si>
    <t>F-2000-B</t>
  </si>
  <si>
    <t>JNM00008E80</t>
  </si>
  <si>
    <t>VCT-XT8012D</t>
  </si>
  <si>
    <t>DMM00007E00</t>
  </si>
  <si>
    <t>PUH2-H2</t>
  </si>
  <si>
    <t>SUH2-H2</t>
  </si>
  <si>
    <t>DMM00007E01</t>
  </si>
  <si>
    <t>DMM00007E80</t>
  </si>
  <si>
    <t>DMM00007E81</t>
  </si>
  <si>
    <t>DMM00007I02</t>
  </si>
  <si>
    <t>MP-DA2UHD-4K</t>
  </si>
  <si>
    <t>DMM00007U12</t>
  </si>
  <si>
    <t>DXE-122A</t>
  </si>
  <si>
    <t>DMM00007U19</t>
  </si>
  <si>
    <t>TL-DA12-HD2</t>
  </si>
  <si>
    <t>DMM00009E00</t>
  </si>
  <si>
    <t>PUH4-H2</t>
  </si>
  <si>
    <t>SUH4-H2</t>
  </si>
  <si>
    <t>DMM00009E01</t>
  </si>
  <si>
    <t>DMM00009E80</t>
  </si>
  <si>
    <t>PUH4-H2A</t>
  </si>
  <si>
    <t>DMM00009E81</t>
  </si>
  <si>
    <t>DMM00009I02</t>
  </si>
  <si>
    <t>MP-DA4UHD-4K</t>
  </si>
  <si>
    <t>DMM00009U12</t>
  </si>
  <si>
    <t>DXE-142A</t>
  </si>
  <si>
    <t>DMM00009U19</t>
  </si>
  <si>
    <t>DMM00013</t>
  </si>
  <si>
    <t>DMM00013A02</t>
  </si>
  <si>
    <t>UHS2</t>
  </si>
  <si>
    <t>DMM00013D04</t>
  </si>
  <si>
    <t>UH-2V</t>
  </si>
  <si>
    <t>DMM00013E01</t>
  </si>
  <si>
    <t>DMM00013E80</t>
  </si>
  <si>
    <t>DMM00013E81</t>
  </si>
  <si>
    <t>DMM00013F03</t>
  </si>
  <si>
    <t>SP2H2-4K</t>
  </si>
  <si>
    <t>DMM00013H05</t>
  </si>
  <si>
    <t>DMM00013I02</t>
  </si>
  <si>
    <t>DMM00013I03</t>
  </si>
  <si>
    <t>DA-HDMI-12-UH</t>
  </si>
  <si>
    <t>HDA 1x2S2</t>
  </si>
  <si>
    <t>DMM00013U12</t>
  </si>
  <si>
    <t>DMM00013U19</t>
  </si>
  <si>
    <t>DMM00013U30</t>
  </si>
  <si>
    <t>DMM00013W01</t>
  </si>
  <si>
    <t>SHSP12-H2</t>
  </si>
  <si>
    <t>DMM00014</t>
  </si>
  <si>
    <t>PSU4-H2A</t>
  </si>
  <si>
    <t>DMM00014A02</t>
  </si>
  <si>
    <t>UHS4</t>
  </si>
  <si>
    <t>DMM00014E00</t>
  </si>
  <si>
    <t>DMM00014E01</t>
  </si>
  <si>
    <t>DMM00014E80</t>
  </si>
  <si>
    <t>DMM00014E81</t>
  </si>
  <si>
    <t>DMM00014F03</t>
  </si>
  <si>
    <t>SP4H2-4K</t>
  </si>
  <si>
    <t>DMM00014H03</t>
  </si>
  <si>
    <t>DC-SUH4-H2</t>
  </si>
  <si>
    <t>DMM00014I02</t>
  </si>
  <si>
    <t>DMM00014I03</t>
  </si>
  <si>
    <t>DA-HDMI-14-UH</t>
  </si>
  <si>
    <t>HDA 1x4S2</t>
  </si>
  <si>
    <t>DMM00014U12</t>
  </si>
  <si>
    <t>DMM00014U30</t>
  </si>
  <si>
    <t>DMM00014W01</t>
  </si>
  <si>
    <t>SHSP14-H2</t>
  </si>
  <si>
    <t>GMM00061</t>
  </si>
  <si>
    <t>GMM00061E01</t>
  </si>
  <si>
    <t>GMM00061E80</t>
  </si>
  <si>
    <t>GMM00061E81</t>
  </si>
  <si>
    <t>GMM00061H03</t>
  </si>
  <si>
    <t>DC-WUH4A-H2</t>
  </si>
  <si>
    <t>GMM00061I03</t>
  </si>
  <si>
    <t>S-HDMI-41-UH</t>
  </si>
  <si>
    <t>GMM00061L02</t>
  </si>
  <si>
    <t>SMI-41-2</t>
  </si>
  <si>
    <t>GMM00061U19</t>
  </si>
  <si>
    <t>TL-4X1-HD2</t>
  </si>
  <si>
    <t>GMM00061U30</t>
  </si>
  <si>
    <t>GMM00061W01</t>
  </si>
  <si>
    <t>SHSW41A-H2</t>
  </si>
  <si>
    <t>AMM00001</t>
  </si>
  <si>
    <t>AMM00001A01</t>
  </si>
  <si>
    <t>MA1</t>
  </si>
  <si>
    <t>AMM00001A02</t>
  </si>
  <si>
    <t>MA2B</t>
  </si>
  <si>
    <t>AMM00001D04</t>
  </si>
  <si>
    <t>AMV2B</t>
  </si>
  <si>
    <t>AMM00001E00</t>
  </si>
  <si>
    <t>AMM00001E01</t>
  </si>
  <si>
    <t>AMM00001F01</t>
  </si>
  <si>
    <t>P2A</t>
  </si>
  <si>
    <t>AMM00001F03</t>
  </si>
  <si>
    <t>AMP2B</t>
  </si>
  <si>
    <t>AMM00001G01</t>
  </si>
  <si>
    <t>SN-614</t>
  </si>
  <si>
    <t>AMM00001I02</t>
  </si>
  <si>
    <t>MP-A2B</t>
  </si>
  <si>
    <t>AMM00001J01</t>
  </si>
  <si>
    <t>CV-MAD40B</t>
  </si>
  <si>
    <t>AMM00001J02</t>
  </si>
  <si>
    <t>VPA-20B</t>
  </si>
  <si>
    <t>AMM00001K01</t>
  </si>
  <si>
    <t>SY-2A-20W</t>
  </si>
  <si>
    <t>AMM00001U04</t>
  </si>
  <si>
    <t>AUD-220</t>
  </si>
  <si>
    <t>AMM00001U06</t>
  </si>
  <si>
    <t>CTS-PA2B-AMP</t>
  </si>
  <si>
    <t>AMM00001U07</t>
  </si>
  <si>
    <t>AT-PA100-G2</t>
  </si>
  <si>
    <t>AMM00001U08</t>
  </si>
  <si>
    <t>SP-SA2IB+</t>
  </si>
  <si>
    <t>AMM00001U13</t>
  </si>
  <si>
    <t>AP2DBL</t>
  </si>
  <si>
    <t>AMM00001U16</t>
  </si>
  <si>
    <t>040-41920-A01</t>
  </si>
  <si>
    <t>AMM00001U19</t>
  </si>
  <si>
    <t>TL-A80-20W</t>
  </si>
  <si>
    <t>AMM00001W01</t>
  </si>
  <si>
    <t>SSA220</t>
  </si>
  <si>
    <t>AMM00001Y03</t>
  </si>
  <si>
    <t>AMM00002</t>
  </si>
  <si>
    <t>AMM00002A02</t>
  </si>
  <si>
    <t>MA3V</t>
  </si>
  <si>
    <t>AMM00002E01</t>
  </si>
  <si>
    <t>AMM00002F03</t>
  </si>
  <si>
    <t>AMP3V</t>
  </si>
  <si>
    <t>AMM00002I02</t>
  </si>
  <si>
    <t>MP-A3B</t>
  </si>
  <si>
    <t>AMM00002K01</t>
  </si>
  <si>
    <t>SY-3A-40W</t>
  </si>
  <si>
    <t>AMM00002U04</t>
  </si>
  <si>
    <t>AUD-340</t>
  </si>
  <si>
    <t>AMM00002U16</t>
  </si>
  <si>
    <t>070-41920-A70</t>
  </si>
  <si>
    <t>AMM00002U19</t>
  </si>
  <si>
    <t>TL-A70-40W</t>
  </si>
  <si>
    <t>AMM00002Y03</t>
  </si>
  <si>
    <t>PA100V</t>
  </si>
  <si>
    <t>CMM00075A01</t>
  </si>
  <si>
    <t>UHMS44</t>
  </si>
  <si>
    <t>MUH44TP</t>
  </si>
  <si>
    <t>CMM00075E00</t>
  </si>
  <si>
    <t>UHBT44</t>
  </si>
  <si>
    <t>CMM00075E01</t>
  </si>
  <si>
    <t>CMM00075E80</t>
  </si>
  <si>
    <t>CMM00075E81</t>
  </si>
  <si>
    <t>CMM00075K01</t>
  </si>
  <si>
    <t>CMM00076A01</t>
  </si>
  <si>
    <t>UHMS44-N</t>
  </si>
  <si>
    <t>MUH44TP-N</t>
  </si>
  <si>
    <t>CMM00076C26</t>
  </si>
  <si>
    <t>HDM-44</t>
  </si>
  <si>
    <t>CMM00076C38</t>
  </si>
  <si>
    <t>BRC-HD44-T/R</t>
  </si>
  <si>
    <t>CMM00076E00</t>
  </si>
  <si>
    <t>UHBT44-N</t>
  </si>
  <si>
    <t>CMM00076E01</t>
  </si>
  <si>
    <t>CMM00076E80</t>
  </si>
  <si>
    <t>CMM00076E81</t>
  </si>
  <si>
    <t>CMM00076N02</t>
  </si>
  <si>
    <t>HMX 442LP4K</t>
  </si>
  <si>
    <t>CMM00076U13</t>
  </si>
  <si>
    <t>MX-HDBASE4X4-4K</t>
  </si>
  <si>
    <t>CMM00076Y02</t>
  </si>
  <si>
    <t>MTX44UH</t>
  </si>
  <si>
    <t>CMM00077E00</t>
  </si>
  <si>
    <t>CMM00077E01</t>
  </si>
  <si>
    <t>CMM00077E80</t>
  </si>
  <si>
    <t>CMM00077E81</t>
  </si>
  <si>
    <t>CMM00079E00</t>
  </si>
  <si>
    <t>CMM00079E01</t>
  </si>
  <si>
    <t>CMM00079H01</t>
  </si>
  <si>
    <t>DM44-4K</t>
  </si>
  <si>
    <t>CMM00079L02</t>
  </si>
  <si>
    <t>MABT-44</t>
  </si>
  <si>
    <t>CMM00080A01</t>
  </si>
  <si>
    <t>UHMS44PRO</t>
  </si>
  <si>
    <t>CMM00080E01</t>
  </si>
  <si>
    <t>CMM00080F03</t>
  </si>
  <si>
    <t>MAT.HDBT44-4K</t>
  </si>
  <si>
    <t>CMM00080I02</t>
  </si>
  <si>
    <t>MPM-44-IR-N</t>
  </si>
  <si>
    <t>CMM00080N04</t>
  </si>
  <si>
    <t>VL120012</t>
  </si>
  <si>
    <t>CMM00080W01</t>
  </si>
  <si>
    <t>SUHM44HB</t>
  </si>
  <si>
    <t>CMM00080Y02</t>
  </si>
  <si>
    <t>MTX44UH2</t>
  </si>
  <si>
    <t>CMM00080Y03</t>
  </si>
  <si>
    <t>CMM00081B01</t>
  </si>
  <si>
    <t>NDS-UHM44</t>
  </si>
  <si>
    <t>CMM00082C32</t>
  </si>
  <si>
    <t>PLD-VM4×4.BTN</t>
  </si>
  <si>
    <t>MUH44TPR2-TN</t>
  </si>
  <si>
    <t>CMM00082C39</t>
  </si>
  <si>
    <t>METIS-UHD4I4O</t>
  </si>
  <si>
    <t>CMM00082U18</t>
  </si>
  <si>
    <t>EVMX4K04</t>
  </si>
  <si>
    <t>CMM00095</t>
  </si>
  <si>
    <t>CMM00095E00</t>
  </si>
  <si>
    <t>CMM00095E01</t>
  </si>
  <si>
    <t>CMM00095F03</t>
  </si>
  <si>
    <t>SP4T-4K</t>
  </si>
  <si>
    <t>CMM00095I03</t>
  </si>
  <si>
    <t>DA-HDBT-14-UH</t>
  </si>
  <si>
    <t>CMM00095J03</t>
  </si>
  <si>
    <t>CMM00095L02</t>
  </si>
  <si>
    <t>SBT-14</t>
  </si>
  <si>
    <t>CMM00095N02</t>
  </si>
  <si>
    <t>HTX 1H4LP4K</t>
  </si>
  <si>
    <t>CMM00095N04</t>
  </si>
  <si>
    <t>VL120013</t>
  </si>
  <si>
    <t>CMM00095U04</t>
  </si>
  <si>
    <t>DIGI-1X4B-1H</t>
  </si>
  <si>
    <t>CMM00095U17</t>
  </si>
  <si>
    <t>AVS-HDB-4TX</t>
  </si>
  <si>
    <t>CMM00095Y03</t>
  </si>
  <si>
    <t>TMX44PRO</t>
  </si>
  <si>
    <t>CMM00132E00</t>
  </si>
  <si>
    <t>UHBT44R3</t>
  </si>
  <si>
    <t>MUH44TPR3</t>
  </si>
  <si>
    <t>CMM00132E01</t>
  </si>
  <si>
    <t>CNM00077A01</t>
  </si>
  <si>
    <t>AVG-CS4K-44</t>
  </si>
  <si>
    <t>KMF00003A01</t>
  </si>
  <si>
    <t>CNM00077D04</t>
  </si>
  <si>
    <t>UH-44-3X</t>
  </si>
  <si>
    <t>KMF00003D04</t>
  </si>
  <si>
    <t>CNM00077E00</t>
  </si>
  <si>
    <t>KMF00003E00</t>
  </si>
  <si>
    <t>CNM00077E01</t>
  </si>
  <si>
    <t>KMF00003E01</t>
  </si>
  <si>
    <t>CNM00077F03</t>
  </si>
  <si>
    <t>MAT.HDBT44E</t>
  </si>
  <si>
    <t>KMF00003F03</t>
  </si>
  <si>
    <t>MAT.HDBT44E Kit</t>
  </si>
  <si>
    <t>CNM00077I02</t>
  </si>
  <si>
    <t>MP-HD-44A-E</t>
  </si>
  <si>
    <t>KMF00003I02</t>
  </si>
  <si>
    <t>MP-HD-44A-E Kit</t>
  </si>
  <si>
    <t>CNM00077L02</t>
  </si>
  <si>
    <t>MABT-44-K</t>
  </si>
  <si>
    <t>KMF00003L02</t>
  </si>
  <si>
    <t>CNM00077N04</t>
  </si>
  <si>
    <t>VL120020</t>
  </si>
  <si>
    <t>KMF00003N04</t>
  </si>
  <si>
    <t>CNM00077S04</t>
  </si>
  <si>
    <t>FO-20M44XT</t>
  </si>
  <si>
    <t>KMF00003S04</t>
  </si>
  <si>
    <t>MUH44E kit</t>
  </si>
  <si>
    <t>CNM00077U24</t>
  </si>
  <si>
    <t>DL-44E-KIT</t>
  </si>
  <si>
    <t>KMF00003U24</t>
  </si>
  <si>
    <t>CNM00077U28</t>
  </si>
  <si>
    <t>HDBT4X3</t>
  </si>
  <si>
    <t>KMF00003U28</t>
  </si>
  <si>
    <t>HDBT4X3 Kit</t>
  </si>
  <si>
    <t>CNM00077U30</t>
  </si>
  <si>
    <t>KMF00003U30</t>
  </si>
  <si>
    <t>CNM00077Y02</t>
  </si>
  <si>
    <t>MTX44E</t>
  </si>
  <si>
    <t>KMF00003Y02</t>
  </si>
  <si>
    <t>MTX44E Kit</t>
  </si>
  <si>
    <t>CNM00077Y03</t>
  </si>
  <si>
    <t>KMF00025Y03</t>
  </si>
  <si>
    <t>CNM00095U30</t>
  </si>
  <si>
    <t>21793T</t>
  </si>
  <si>
    <t>KMF00032U30</t>
  </si>
  <si>
    <t>SUH4T Kit</t>
  </si>
  <si>
    <t>CNM00100K02</t>
  </si>
  <si>
    <t>MHUB4K431-HB</t>
  </si>
  <si>
    <t>KMF00004K02</t>
  </si>
  <si>
    <t>MHUB4K431</t>
  </si>
  <si>
    <t>CNM00102E00</t>
  </si>
  <si>
    <t>UHBT0404F</t>
  </si>
  <si>
    <t>MUH44F</t>
  </si>
  <si>
    <t>KMF00035E00</t>
  </si>
  <si>
    <t>UHBT0404F KIT</t>
  </si>
  <si>
    <t>MUH44F KIT</t>
  </si>
  <si>
    <t>CNM00102N03</t>
  </si>
  <si>
    <t>HMX 441 4K</t>
  </si>
  <si>
    <t>KMF00002N03</t>
  </si>
  <si>
    <t>HMX 441 4K Kit</t>
  </si>
  <si>
    <t>CNM00111D04</t>
  </si>
  <si>
    <t>HD22-4X-T</t>
  </si>
  <si>
    <t>SUH25E</t>
  </si>
  <si>
    <t>CNM00111E00</t>
  </si>
  <si>
    <t>LUH25E</t>
  </si>
  <si>
    <t>CNM00111E01</t>
  </si>
  <si>
    <t>KMF00021E01</t>
  </si>
  <si>
    <t>CNM00111I03</t>
  </si>
  <si>
    <t>HSM-25-UH</t>
  </si>
  <si>
    <t>KMF00021I03</t>
  </si>
  <si>
    <t>CNM00111U31</t>
  </si>
  <si>
    <t>24177T</t>
  </si>
  <si>
    <t>KMF00021U31</t>
  </si>
  <si>
    <t>CNM00131J03</t>
  </si>
  <si>
    <t>KMF00027J03</t>
  </si>
  <si>
    <t>FMM00048E00</t>
  </si>
  <si>
    <t>FMM00048E01</t>
  </si>
  <si>
    <t>FMM00048H01</t>
  </si>
  <si>
    <t>HM88-4K</t>
  </si>
  <si>
    <t>FMM00048L02</t>
  </si>
  <si>
    <t>MAMI-88</t>
  </si>
  <si>
    <t>FMM00049</t>
  </si>
  <si>
    <t>FMM00049A01</t>
  </si>
  <si>
    <t>UHD4K-88</t>
  </si>
  <si>
    <t>FMM00049B01</t>
  </si>
  <si>
    <t>NDS-UM88</t>
  </si>
  <si>
    <t>FMM00049E00</t>
  </si>
  <si>
    <t>FMM00049E01</t>
  </si>
  <si>
    <t>FMM00049F03</t>
  </si>
  <si>
    <t>MAT.HDMI88-4K</t>
  </si>
  <si>
    <t>FMM00049U17</t>
  </si>
  <si>
    <t>AVS808-H</t>
  </si>
  <si>
    <t>FMM00049W01</t>
  </si>
  <si>
    <t>SUHM88</t>
  </si>
  <si>
    <t>FMM00049Y03</t>
  </si>
  <si>
    <t>GMM00035H03</t>
  </si>
  <si>
    <t>DC-SC51TS</t>
  </si>
  <si>
    <t>GMM00035S05</t>
  </si>
  <si>
    <t>CA-HT-SC-BIGONE-TX</t>
  </si>
  <si>
    <t>GMM00035U04</t>
  </si>
  <si>
    <t>INT-HD52</t>
  </si>
  <si>
    <t>R61TS</t>
  </si>
  <si>
    <t>GMM00077E00</t>
  </si>
  <si>
    <t>R51SC</t>
  </si>
  <si>
    <t>GMM00077E01</t>
  </si>
  <si>
    <t>GMM00088E00</t>
  </si>
  <si>
    <t>SC61TS-D</t>
  </si>
  <si>
    <t>GNM00035A01</t>
  </si>
  <si>
    <t>AVG-SC51TS</t>
  </si>
  <si>
    <t>KMF00016A01</t>
  </si>
  <si>
    <t>GNM00035D05</t>
  </si>
  <si>
    <t>PT-PSW-52</t>
  </si>
  <si>
    <t>KMF00016D05</t>
  </si>
  <si>
    <t>GNM00035E00</t>
  </si>
  <si>
    <t>KMF00016E00</t>
  </si>
  <si>
    <t>GNM00035E01</t>
  </si>
  <si>
    <t>KMF00016E01</t>
  </si>
  <si>
    <t>GNM00035H05</t>
  </si>
  <si>
    <t>GNM00035I02</t>
  </si>
  <si>
    <t>MP-SC-5TDS</t>
  </si>
  <si>
    <t>KMF00016I02</t>
  </si>
  <si>
    <t>GNM00035I03</t>
  </si>
  <si>
    <t>GNM00035L02</t>
  </si>
  <si>
    <t>GNM00035U13</t>
  </si>
  <si>
    <t>GNM00035U31</t>
  </si>
  <si>
    <t>GNM00035W01</t>
  </si>
  <si>
    <t>SSC51TS</t>
  </si>
  <si>
    <t>GNM00065U01</t>
  </si>
  <si>
    <t>TEK 1201-HD-I</t>
  </si>
  <si>
    <t>KMF00018U01</t>
  </si>
  <si>
    <t>GNM00073E00</t>
  </si>
  <si>
    <t>KMF00023E00</t>
  </si>
  <si>
    <t>RU61T KIT</t>
  </si>
  <si>
    <t>GNM00073I03</t>
  </si>
  <si>
    <t>GNM00073N04</t>
  </si>
  <si>
    <t>VL120026</t>
  </si>
  <si>
    <t>KMF00023N04</t>
  </si>
  <si>
    <t>GNM00073U01</t>
  </si>
  <si>
    <t>TEK 1201-N</t>
  </si>
  <si>
    <t>GNM00088E00</t>
  </si>
  <si>
    <t>KMF00048E00</t>
  </si>
  <si>
    <t>GNM00088I03</t>
  </si>
  <si>
    <t>GNM00088N04</t>
  </si>
  <si>
    <t>KMF00001E00</t>
  </si>
  <si>
    <t>KMF00001E01</t>
  </si>
  <si>
    <t>KMF00001F03</t>
  </si>
  <si>
    <t>KIT.EDCP2H</t>
  </si>
  <si>
    <t>KMF00001I02</t>
  </si>
  <si>
    <t>MP-EDU-KIT</t>
  </si>
  <si>
    <t>KMF00001U19</t>
  </si>
  <si>
    <t>TL-CAV-01</t>
  </si>
  <si>
    <t>KMF00016F03</t>
  </si>
  <si>
    <t>SCA51TS</t>
  </si>
  <si>
    <t>KMF00019E01</t>
  </si>
  <si>
    <t>KMF00019F03</t>
  </si>
  <si>
    <t>KIT.EDCPVH</t>
  </si>
  <si>
    <t>CNT00146E00</t>
  </si>
  <si>
    <t>CNT00146H04</t>
  </si>
  <si>
    <t>CNT00146U13</t>
  </si>
  <si>
    <t>HDEXT50MT</t>
  </si>
  <si>
    <t>CNT00146U31</t>
  </si>
  <si>
    <t>24181T</t>
  </si>
  <si>
    <t>CMK00146U31</t>
  </si>
  <si>
    <t>DMM00018E00</t>
  </si>
  <si>
    <t>CE-DA12</t>
  </si>
  <si>
    <t>DMM00019E00</t>
  </si>
  <si>
    <t>CE-DA14</t>
  </si>
  <si>
    <t>TMM00291U19</t>
  </si>
  <si>
    <t>TL-SMG-PT</t>
  </si>
  <si>
    <t>CMK00176U19</t>
  </si>
  <si>
    <t>TL-INCT-12</t>
  </si>
  <si>
    <t>CMK00177U19</t>
  </si>
  <si>
    <t>TL-INCT-13</t>
  </si>
  <si>
    <t>TMM00292U19</t>
  </si>
  <si>
    <t>TL-SMG-4C</t>
  </si>
  <si>
    <t>EXT-UHDA-HBTL-RX</t>
  </si>
  <si>
    <t>EXT-UHDV-WP-HBTLS-TX</t>
  </si>
  <si>
    <t>EXT-UHDV-HBTLS-TX</t>
  </si>
  <si>
    <t>PT17US-TLN0324011</t>
  </si>
  <si>
    <t>PT17US-TLN0324012</t>
  </si>
  <si>
    <t>PT17US-TLN050817</t>
  </si>
  <si>
    <t>DMM00023B01</t>
  </si>
  <si>
    <t>NDS-T12-SPLT</t>
  </si>
  <si>
    <t>DMM00024B01</t>
  </si>
  <si>
    <t>NDS-T14-SPLT</t>
  </si>
  <si>
    <t>DMM00025B01</t>
  </si>
  <si>
    <t>NDS-IS41</t>
  </si>
  <si>
    <t>PT17BR-AUD050401</t>
  </si>
  <si>
    <t>韦权</t>
  </si>
  <si>
    <r>
      <rPr>
        <sz val="10"/>
        <color theme="1"/>
        <rFont val="宋体"/>
        <family val="2"/>
        <charset val="134"/>
      </rPr>
      <t>巴西</t>
    </r>
    <r>
      <rPr>
        <sz val="10"/>
        <color theme="1"/>
        <rFont val="Arial"/>
        <family val="2"/>
      </rPr>
      <t>AUD</t>
    </r>
  </si>
  <si>
    <t>CMT00152E00</t>
  </si>
  <si>
    <t>TPUH406TH-US</t>
  </si>
  <si>
    <t>BT70TH-US</t>
  </si>
  <si>
    <r>
      <rPr>
        <sz val="10"/>
        <color theme="1"/>
        <rFont val="宋体"/>
        <family val="2"/>
        <charset val="134"/>
      </rPr>
      <t>印度</t>
    </r>
    <r>
      <rPr>
        <sz val="10"/>
        <color theme="1"/>
        <rFont val="Arial"/>
        <family val="2"/>
      </rPr>
      <t>OLI</t>
    </r>
  </si>
  <si>
    <t>KMF00054C31</t>
  </si>
  <si>
    <t>FMP16</t>
  </si>
  <si>
    <t>D6001</t>
  </si>
  <si>
    <t>MMM00046E80</t>
  </si>
  <si>
    <t>FMP-IDV</t>
  </si>
  <si>
    <t>I-DV-P</t>
  </si>
  <si>
    <t>MMM00047E80</t>
  </si>
  <si>
    <t>FMP-ODV</t>
  </si>
  <si>
    <t>O-DV-P</t>
  </si>
  <si>
    <t>HDBT60-RX/B</t>
  </si>
  <si>
    <t>CMT00033C29</t>
  </si>
  <si>
    <t>HDBT60-DVH-TX/B</t>
  </si>
  <si>
    <t>CMR00033C29</t>
  </si>
  <si>
    <t>HDBT60-DVH-RX/B</t>
  </si>
  <si>
    <r>
      <rPr>
        <sz val="10"/>
        <color theme="1"/>
        <rFont val="宋体"/>
        <family val="2"/>
        <charset val="134"/>
      </rPr>
      <t>冯波</t>
    </r>
  </si>
  <si>
    <t>GMM00038Y03</t>
    <phoneticPr fontId="2" type="noConversion"/>
  </si>
  <si>
    <t>SC61E</t>
    <phoneticPr fontId="2" type="noConversion"/>
  </si>
  <si>
    <t>序号</t>
    <phoneticPr fontId="2" type="noConversion"/>
  </si>
  <si>
    <t>KMF00028E00</t>
    <phoneticPr fontId="2" type="noConversion"/>
  </si>
  <si>
    <t>KD-AMP220</t>
    <phoneticPr fontId="2" type="noConversion"/>
  </si>
  <si>
    <t>TMM00293U19</t>
  </si>
  <si>
    <t>TL-SMG-2B</t>
  </si>
  <si>
    <t>YMM00076E80</t>
  </si>
  <si>
    <t>DD-28</t>
  </si>
  <si>
    <t>PT17US-TLN051820</t>
  </si>
  <si>
    <t>CMK00181A01</t>
    <phoneticPr fontId="2" type="noConversion"/>
  </si>
  <si>
    <t>TPUH610A</t>
    <phoneticPr fontId="2" type="noConversion"/>
  </si>
  <si>
    <t>MMM00052E00</t>
  </si>
  <si>
    <t>FMX-IBT100</t>
  </si>
  <si>
    <t>MMM00053E00</t>
  </si>
  <si>
    <t>FMX-OBT100</t>
  </si>
  <si>
    <t>CMT00151H04</t>
  </si>
  <si>
    <t>JMM00012C65</t>
    <phoneticPr fontId="2" type="noConversion"/>
  </si>
  <si>
    <t>CMT00172C54</t>
    <phoneticPr fontId="2" type="noConversion"/>
  </si>
  <si>
    <t>CMR00172C54</t>
    <phoneticPr fontId="2" type="noConversion"/>
  </si>
  <si>
    <t>TPUH415T</t>
    <phoneticPr fontId="2" type="noConversion"/>
  </si>
  <si>
    <t>TPUH415R</t>
    <phoneticPr fontId="2" type="noConversion"/>
  </si>
  <si>
    <t>CMK00139Y03</t>
  </si>
  <si>
    <t>TPUK70-RS</t>
  </si>
  <si>
    <t>FMM00115Y03</t>
  </si>
  <si>
    <t>FMM00116Y03</t>
  </si>
  <si>
    <t>CMR00051F03</t>
  </si>
  <si>
    <t>TP412R-4K</t>
  </si>
  <si>
    <t>CMK00181U19</t>
  </si>
  <si>
    <t>TPUH610A</t>
  </si>
  <si>
    <t>TL-TP40-HDC2</t>
  </si>
  <si>
    <t>BMM00010D04</t>
  </si>
  <si>
    <t>X1-16</t>
  </si>
  <si>
    <t>MMM00009E00</t>
  </si>
  <si>
    <t>MMM00044E00</t>
  </si>
  <si>
    <t>BMM00021H05</t>
  </si>
  <si>
    <t>MXF-1204-4K</t>
  </si>
  <si>
    <t>BMM00022H05</t>
  </si>
  <si>
    <t>MXF-2408-4K</t>
  </si>
  <si>
    <t>MMM00001E00</t>
  </si>
  <si>
    <t>PT17HK-MDG051706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</si>
  <si>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GEF</t>
    </r>
  </si>
  <si>
    <r>
      <rPr>
        <sz val="10"/>
        <color theme="1"/>
        <rFont val="宋体"/>
        <family val="2"/>
        <charset val="134"/>
      </rPr>
      <t>韦权</t>
    </r>
  </si>
  <si>
    <t>MMM00010E00</t>
    <phoneticPr fontId="2" type="noConversion"/>
  </si>
  <si>
    <t>FMX-OAU2</t>
    <phoneticPr fontId="2" type="noConversion"/>
  </si>
  <si>
    <t>OAU2</t>
    <phoneticPr fontId="2" type="noConversion"/>
  </si>
  <si>
    <t>MMM00050E00</t>
    <phoneticPr fontId="2" type="noConversion"/>
  </si>
  <si>
    <t>F-3000A</t>
    <phoneticPr fontId="2" type="noConversion"/>
  </si>
  <si>
    <t>KMF00053C24</t>
    <phoneticPr fontId="2" type="noConversion"/>
  </si>
  <si>
    <t>F-3000B</t>
    <phoneticPr fontId="2" type="noConversion"/>
  </si>
  <si>
    <t>CMK00146Y03</t>
  </si>
  <si>
    <t>EXT-60IR</t>
  </si>
  <si>
    <t>DMM00020Y03</t>
  </si>
  <si>
    <t>B20K</t>
  </si>
  <si>
    <t>GMM00083Y03</t>
  </si>
  <si>
    <t>CE-CVHH</t>
  </si>
  <si>
    <t>CV2.0K1.4</t>
  </si>
  <si>
    <r>
      <rPr>
        <sz val="10"/>
        <color theme="1"/>
        <rFont val="宋体"/>
        <family val="2"/>
        <charset val="134"/>
      </rPr>
      <t>以色列</t>
    </r>
    <r>
      <rPr>
        <sz val="10"/>
        <color theme="1"/>
        <rFont val="Arial"/>
        <family val="2"/>
      </rPr>
      <t>ADS</t>
    </r>
  </si>
  <si>
    <t>TPUH406TV-US</t>
    <phoneticPr fontId="2" type="noConversion"/>
  </si>
  <si>
    <t>I-HD</t>
  </si>
  <si>
    <t>I-VG</t>
  </si>
  <si>
    <r>
      <rPr>
        <sz val="10"/>
        <color theme="1"/>
        <rFont val="宋体"/>
        <family val="2"/>
        <charset val="134"/>
      </rPr>
      <t>崔肖红</t>
    </r>
  </si>
  <si>
    <t>LMM00013E00</t>
  </si>
  <si>
    <t>MMX-4I-UH</t>
  </si>
  <si>
    <t>4IUH</t>
  </si>
  <si>
    <t>MMX-4O-UH</t>
  </si>
  <si>
    <t>4OUH</t>
  </si>
  <si>
    <t>CMM00121C39</t>
  </si>
  <si>
    <t>METIS-UHD16I16O</t>
  </si>
  <si>
    <t>CN17ZJ-MDS060603</t>
  </si>
  <si>
    <t>XC06V000500</t>
  </si>
  <si>
    <t>ACC-RS3</t>
  </si>
  <si>
    <r>
      <t>YLS-VGA-151216-1 RS232-</t>
    </r>
    <r>
      <rPr>
        <sz val="10"/>
        <color theme="1"/>
        <rFont val="宋体"/>
        <family val="2"/>
        <charset val="134"/>
      </rPr>
      <t>母转凤凰插头</t>
    </r>
    <r>
      <rPr>
        <sz val="10"/>
        <color theme="1"/>
        <rFont val="Arial"/>
        <family val="2"/>
      </rPr>
      <t>(3P-3.81mm,</t>
    </r>
    <r>
      <rPr>
        <sz val="10"/>
        <color theme="1"/>
        <rFont val="宋体"/>
        <family val="2"/>
        <charset val="134"/>
      </rPr>
      <t>绿色</t>
    </r>
    <r>
      <rPr>
        <sz val="10"/>
        <color theme="1"/>
        <rFont val="Arial"/>
        <family val="2"/>
      </rPr>
      <t>)L=1.35M</t>
    </r>
  </si>
  <si>
    <t>CMK00130U30</t>
  </si>
  <si>
    <t>AMM00001D05</t>
  </si>
  <si>
    <t>PT-AA220</t>
  </si>
  <si>
    <t>AMM00002D05</t>
  </si>
  <si>
    <t>PT-AA140</t>
  </si>
  <si>
    <t>ZMM00127D05</t>
  </si>
  <si>
    <t>TPUH-PSU12-UL</t>
  </si>
  <si>
    <t>PT-PSU12</t>
  </si>
  <si>
    <t>CMR00113D05</t>
  </si>
  <si>
    <t>TPUH411RA</t>
  </si>
  <si>
    <t>PT-HDBT-701-RXAD</t>
  </si>
  <si>
    <t>CMT00051D05</t>
  </si>
  <si>
    <t>PT-HDBT-702-TX</t>
  </si>
  <si>
    <t>CMR00051D05</t>
  </si>
  <si>
    <t>PT-HDBT-702-RX</t>
  </si>
  <si>
    <t>PT-HDBT-200</t>
  </si>
  <si>
    <t>CMT00148E00</t>
  </si>
  <si>
    <t>TPUH406T-EU</t>
  </si>
  <si>
    <t>BT70T-EU</t>
  </si>
  <si>
    <t>PT-MA-HD44UHD</t>
  </si>
  <si>
    <t>FMM00116D05</t>
  </si>
  <si>
    <t>PT-MA-HD88UHD</t>
  </si>
  <si>
    <t>CMT00034D05</t>
  </si>
  <si>
    <t>PT-PSW-41RS</t>
  </si>
  <si>
    <t>KMF00020D05</t>
  </si>
  <si>
    <t>PT-PMS-62</t>
  </si>
  <si>
    <t>KMF00028D05</t>
  </si>
  <si>
    <t>PT-PSW-92</t>
  </si>
  <si>
    <t>GMM00080D05</t>
  </si>
  <si>
    <t>PT-PSW-21</t>
  </si>
  <si>
    <t>GMM00079D05</t>
  </si>
  <si>
    <t>PT-PSW-41H</t>
  </si>
  <si>
    <t>GMM00038D05</t>
  </si>
  <si>
    <t>PT-PSW-61</t>
  </si>
  <si>
    <t>CMK00143D05</t>
  </si>
  <si>
    <t>PT-PSW-42</t>
  </si>
  <si>
    <t>DMM00018D05</t>
  </si>
  <si>
    <t>PT-SP-HD12S</t>
  </si>
  <si>
    <t>KMF00042D05</t>
  </si>
  <si>
    <t>PT-SP-HD14CX</t>
  </si>
  <si>
    <t>KMF00043D05</t>
  </si>
  <si>
    <t>CE-DA171T Kit</t>
  </si>
  <si>
    <t>PT-SP-HD18CX</t>
  </si>
  <si>
    <t>DMM00017D05</t>
  </si>
  <si>
    <t>PT-SW-HD3</t>
  </si>
  <si>
    <t>GMM00084D05</t>
  </si>
  <si>
    <t>PT-C-HDADE</t>
  </si>
  <si>
    <t>GMM00083D05</t>
  </si>
  <si>
    <t>PT-C-HDCP</t>
  </si>
  <si>
    <t>GMM00060D05</t>
  </si>
  <si>
    <t>PT-SW-HD41S</t>
  </si>
  <si>
    <t>ZMM00068E00</t>
  </si>
  <si>
    <t>IR-PA2B</t>
  </si>
  <si>
    <t>ZMM00069E00</t>
  </si>
  <si>
    <t>IR-PA3V</t>
  </si>
  <si>
    <t>ZMM00002E00</t>
  </si>
  <si>
    <t>TPUH-RM4</t>
  </si>
  <si>
    <t>TR4</t>
  </si>
  <si>
    <t>ZMM00001E00</t>
  </si>
  <si>
    <t>TPUH-RM</t>
  </si>
  <si>
    <t>TR2</t>
  </si>
  <si>
    <t>BZ13V002700</t>
  </si>
  <si>
    <t>ACC-IRE</t>
  </si>
  <si>
    <t>BZ13V001300</t>
  </si>
  <si>
    <t>ACC-IRR</t>
  </si>
  <si>
    <t>ZMM00070E00</t>
  </si>
  <si>
    <t>ACC-IRS</t>
  </si>
  <si>
    <t>ZMM00129E00</t>
  </si>
  <si>
    <t>TPUH-RM5</t>
  </si>
  <si>
    <t>RM5</t>
  </si>
  <si>
    <t>GMM00091D05</t>
  </si>
  <si>
    <t>PT-PSW-52H</t>
  </si>
  <si>
    <t>DMM00026D05</t>
  </si>
  <si>
    <t>PT-SP-HD12UHD</t>
  </si>
  <si>
    <t>DMM00027D05</t>
  </si>
  <si>
    <t>PT-SP-HD14UHD</t>
  </si>
  <si>
    <t>GMM00092D05</t>
  </si>
  <si>
    <t>PT-SW-HD41UHD</t>
  </si>
  <si>
    <t>DMM00019D05</t>
  </si>
  <si>
    <t>PT-SP-HD14S</t>
  </si>
  <si>
    <t>JMM00020E80</t>
  </si>
  <si>
    <t>VCT-XT8012D-SG</t>
  </si>
  <si>
    <t>JMM00016E80</t>
  </si>
  <si>
    <t>VCT-T800-8M</t>
  </si>
  <si>
    <t>CMR00013C31</t>
  </si>
  <si>
    <t>D3011R</t>
  </si>
  <si>
    <t>LNM00014E00</t>
  </si>
  <si>
    <t>4IHS</t>
  </si>
  <si>
    <t>LNM00001E00</t>
  </si>
  <si>
    <t>4IVA</t>
  </si>
  <si>
    <t>LNM00048E00</t>
  </si>
  <si>
    <t>4OHS</t>
  </si>
  <si>
    <t>WJ00V0650R0</t>
  </si>
  <si>
    <t>PT17DE-PUR052402</t>
  </si>
  <si>
    <r>
      <t>CHT-F03(Ф3.5</t>
    </r>
    <r>
      <rPr>
        <sz val="10"/>
        <color theme="1"/>
        <rFont val="宋体"/>
        <family val="2"/>
        <charset val="134"/>
      </rPr>
      <t>插头</t>
    </r>
    <r>
      <rPr>
        <sz val="10"/>
        <color theme="1"/>
        <rFont val="Arial"/>
        <family val="2"/>
      </rPr>
      <t>)L=1.5M</t>
    </r>
    <r>
      <rPr>
        <sz val="10"/>
        <color theme="1"/>
        <rFont val="宋体"/>
        <family val="2"/>
        <charset val="134"/>
      </rPr>
      <t>无盘绝缘</t>
    </r>
    <r>
      <rPr>
        <sz val="10"/>
        <color theme="1"/>
        <rFont val="Arial"/>
        <family val="2"/>
      </rPr>
      <t xml:space="preserve">  Ifm=100mA  5V</t>
    </r>
  </si>
  <si>
    <r>
      <t>TSMP1138(Ф3.5</t>
    </r>
    <r>
      <rPr>
        <sz val="10"/>
        <color theme="1"/>
        <rFont val="宋体"/>
        <family val="2"/>
        <charset val="134"/>
      </rPr>
      <t>插头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</si>
  <si>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宋体"/>
        <family val="2"/>
        <charset val="134"/>
      </rPr>
      <t>直径</t>
    </r>
    <r>
      <rPr>
        <sz val="10"/>
        <color theme="1"/>
        <rFont val="Arial"/>
        <family val="2"/>
      </rPr>
      <t xml:space="preserve">25  </t>
    </r>
    <r>
      <rPr>
        <sz val="10"/>
        <color theme="1"/>
        <rFont val="宋体"/>
        <family val="2"/>
        <charset val="134"/>
      </rPr>
      <t>带两个定位柱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表面黑底银字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拉丝效果</t>
    </r>
  </si>
  <si>
    <r>
      <t>AA-</t>
    </r>
    <r>
      <rPr>
        <sz val="10"/>
        <color theme="1"/>
        <rFont val="宋体"/>
        <family val="2"/>
        <charset val="134"/>
      </rPr>
      <t>金属</t>
    </r>
    <r>
      <rPr>
        <sz val="10"/>
        <color theme="1"/>
        <rFont val="Arial"/>
        <family val="2"/>
      </rPr>
      <t>LOGO</t>
    </r>
  </si>
  <si>
    <t>CMT00159E00</t>
  </si>
  <si>
    <t>DMM00015E00</t>
  </si>
  <si>
    <t>BYOD-W</t>
  </si>
  <si>
    <t>QUH3A-W</t>
  </si>
  <si>
    <t>PT17DO-AUD042802A</t>
  </si>
  <si>
    <t>LNM00023E00</t>
  </si>
  <si>
    <t>MMX-4I-SH</t>
  </si>
  <si>
    <t>4ISH</t>
  </si>
  <si>
    <t>KMF00040H05</t>
    <phoneticPr fontId="2" type="noConversion"/>
  </si>
  <si>
    <t>SC51TS</t>
    <phoneticPr fontId="2" type="noConversion"/>
  </si>
  <si>
    <t>SW-501-BT</t>
    <phoneticPr fontId="2" type="noConversion"/>
  </si>
  <si>
    <t>AMM00005U09</t>
    <phoneticPr fontId="2" type="noConversion"/>
  </si>
  <si>
    <t>CMK00139U13</t>
    <phoneticPr fontId="2" type="noConversion"/>
  </si>
  <si>
    <t>CMT00151E00</t>
    <phoneticPr fontId="2" type="noConversion"/>
  </si>
  <si>
    <t>YMM00011E81</t>
  </si>
  <si>
    <t>PMC8</t>
  </si>
  <si>
    <t>I-TP</t>
  </si>
  <si>
    <t>YMM00079C66</t>
  </si>
  <si>
    <t>DH-VCS-M150</t>
  </si>
  <si>
    <t>KMF00039I03</t>
  </si>
  <si>
    <t>CMR00114I03</t>
  </si>
  <si>
    <t>TPUH412RA</t>
  </si>
  <si>
    <t>TPRx-412A-UH</t>
  </si>
  <si>
    <t>BMM00006I03</t>
  </si>
  <si>
    <t>FMX12</t>
  </si>
  <si>
    <t>MXF-12</t>
  </si>
  <si>
    <t>MNM00022E00</t>
  </si>
  <si>
    <t>MNM00021E00</t>
  </si>
  <si>
    <t>MNM00026E00</t>
  </si>
  <si>
    <t>O-TP</t>
  </si>
  <si>
    <t>MNM00024E00</t>
  </si>
  <si>
    <t>O-HD</t>
  </si>
  <si>
    <t>BMM00004I03</t>
  </si>
  <si>
    <t>MXF-32</t>
  </si>
  <si>
    <t>MNM00019E00</t>
  </si>
  <si>
    <t>MMM00026E00</t>
  </si>
  <si>
    <t>CMK00146G01</t>
  </si>
  <si>
    <t>PS-691</t>
  </si>
  <si>
    <t>GMM00061F03</t>
  </si>
  <si>
    <t>SW4H2-4K</t>
  </si>
  <si>
    <t>CMK00053F03</t>
  </si>
  <si>
    <t>TP422P-4K</t>
  </si>
  <si>
    <t>FMM00071E81</t>
  </si>
  <si>
    <t>UMX16-N</t>
  </si>
  <si>
    <t>BZ12V006200</t>
  </si>
  <si>
    <t>CMM00090Y02</t>
  </si>
  <si>
    <t>MTX88UH2</t>
  </si>
  <si>
    <t>LNM00009E00</t>
  </si>
  <si>
    <t>4IDS</t>
  </si>
  <si>
    <t>LNM00043E00</t>
  </si>
  <si>
    <t>4ODS</t>
  </si>
  <si>
    <t>KMF00029U28</t>
    <phoneticPr fontId="2" type="noConversion"/>
  </si>
  <si>
    <t>HDBT8X7 KIT</t>
    <phoneticPr fontId="2" type="noConversion"/>
  </si>
  <si>
    <t>美国VAN</t>
    <phoneticPr fontId="2" type="noConversion"/>
  </si>
  <si>
    <t>PT16US-VAN122129</t>
    <phoneticPr fontId="2" type="noConversion"/>
  </si>
  <si>
    <t>孙峰</t>
    <phoneticPr fontId="2" type="noConversion"/>
  </si>
  <si>
    <t>WJ01V0200R1E00</t>
    <phoneticPr fontId="2" type="noConversion"/>
  </si>
  <si>
    <t>BZ12V004802</t>
    <phoneticPr fontId="2" type="noConversion"/>
  </si>
  <si>
    <t>ACC-PSU12V24F-6-B8</t>
    <phoneticPr fontId="2" type="noConversion"/>
  </si>
  <si>
    <t>订单号</t>
    <phoneticPr fontId="2" type="noConversion"/>
  </si>
  <si>
    <r>
      <t>NBS12E120100HU 12V1A 12W</t>
    </r>
    <r>
      <rPr>
        <sz val="10"/>
        <color theme="1"/>
        <rFont val="宋体"/>
        <family val="2"/>
        <charset val="134"/>
      </rPr>
      <t>（音叉型插头，固定美标头，带螺帽），黑色</t>
    </r>
    <r>
      <rPr>
        <sz val="10"/>
        <color theme="1"/>
        <rFont val="Arial"/>
        <family val="2"/>
      </rPr>
      <t xml:space="preserve"> 1.2M</t>
    </r>
    <r>
      <rPr>
        <sz val="10"/>
        <color theme="1"/>
        <rFont val="宋体"/>
        <family val="2"/>
        <charset val="134"/>
      </rPr>
      <t>，符合</t>
    </r>
    <r>
      <rPr>
        <sz val="10"/>
        <color theme="1"/>
        <rFont val="Arial"/>
        <family val="2"/>
      </rPr>
      <t>DOE6</t>
    </r>
    <r>
      <rPr>
        <sz val="10"/>
        <color theme="1"/>
        <rFont val="宋体"/>
        <family val="2"/>
        <charset val="134"/>
      </rPr>
      <t>级能效</t>
    </r>
    <phoneticPr fontId="2" type="noConversion"/>
  </si>
  <si>
    <t>LNM00034E00</t>
  </si>
  <si>
    <t>4OVS</t>
  </si>
  <si>
    <t>LNM00024E00</t>
  </si>
  <si>
    <t>MMX-4I-VH</t>
  </si>
  <si>
    <t>X-4I-VH</t>
  </si>
  <si>
    <t>CNF17GD-GXK062104</t>
  </si>
  <si>
    <t>CMK00181D05</t>
    <phoneticPr fontId="2" type="noConversion"/>
  </si>
  <si>
    <t>YMM00080C66</t>
  </si>
  <si>
    <t>DH-VCS-DD-28</t>
  </si>
  <si>
    <t>BMM00003C33</t>
  </si>
  <si>
    <t>AMX32</t>
  </si>
  <si>
    <t>ADM32</t>
  </si>
  <si>
    <t>YMM00078C66</t>
  </si>
  <si>
    <t>DH-VCS-DE-9Q</t>
  </si>
  <si>
    <t>FMM00116W01</t>
  </si>
  <si>
    <t>SUHM88-H2</t>
  </si>
  <si>
    <t>YMM00081C66</t>
  </si>
  <si>
    <t>DH-VCS-LinePA-8S</t>
  </si>
  <si>
    <t>DH-VCS-MD2350</t>
  </si>
  <si>
    <t>YMM00083C66</t>
  </si>
  <si>
    <t>DH-VCS-DG8580</t>
  </si>
  <si>
    <t>YMM00084C66</t>
  </si>
  <si>
    <t>DH-VCS-DG-4</t>
  </si>
  <si>
    <t>FMM00133C45</t>
  </si>
  <si>
    <t>MAX-6464L-PT</t>
  </si>
  <si>
    <t>LMM00047E00</t>
  </si>
  <si>
    <t>FMM00085E80</t>
  </si>
  <si>
    <t>X32-N</t>
  </si>
  <si>
    <t>GMM00079E00</t>
  </si>
  <si>
    <r>
      <t xml:space="preserve">24V 1.25A 30W NBS30D240125D5 </t>
    </r>
    <r>
      <rPr>
        <sz val="10"/>
        <color theme="1"/>
        <rFont val="宋体"/>
        <family val="2"/>
        <charset val="134"/>
      </rPr>
      <t>黑色</t>
    </r>
    <r>
      <rPr>
        <sz val="10"/>
        <color theme="1"/>
        <rFont val="Arial"/>
        <family val="2"/>
      </rPr>
      <t>2468 24AWG 1.2M,(</t>
    </r>
    <r>
      <rPr>
        <sz val="10"/>
        <color theme="1"/>
        <rFont val="宋体"/>
        <family val="2"/>
        <charset val="134"/>
      </rPr>
      <t>标配含美、英、欧、澳转换头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2"/>
        <charset val="134"/>
      </rPr>
      <t>符合</t>
    </r>
    <r>
      <rPr>
        <sz val="10"/>
        <color theme="1"/>
        <rFont val="Arial"/>
        <family val="2"/>
      </rPr>
      <t>DOE6</t>
    </r>
    <r>
      <rPr>
        <sz val="10"/>
        <color theme="1"/>
        <rFont val="宋体"/>
        <family val="2"/>
        <charset val="134"/>
      </rPr>
      <t>级能效</t>
    </r>
  </si>
  <si>
    <t>待定</t>
    <phoneticPr fontId="2" type="noConversion"/>
  </si>
  <si>
    <t>FMM00115D05</t>
    <phoneticPr fontId="2" type="noConversion"/>
  </si>
  <si>
    <t>GMM00094U23</t>
  </si>
  <si>
    <t>CMT00183U23</t>
  </si>
  <si>
    <t>CMR00184U23</t>
  </si>
  <si>
    <t>CMT00182U23</t>
  </si>
  <si>
    <t>EXT-4K600A-MF-41-HBTLS</t>
  </si>
  <si>
    <t>FMM00079U04</t>
  </si>
  <si>
    <t>FLX-3232</t>
  </si>
  <si>
    <t>LMM00063U04</t>
  </si>
  <si>
    <t>FLX-HI4A</t>
  </si>
  <si>
    <t>BZ13V002200</t>
  </si>
  <si>
    <t>ZMM00134E00</t>
  </si>
  <si>
    <t>ACC-IRS12</t>
  </si>
  <si>
    <t>CMM00081D06</t>
  </si>
  <si>
    <t>DVM-HDBT-MAT44</t>
  </si>
  <si>
    <t>CMT00051D06</t>
  </si>
  <si>
    <t>DVM-HDBT-EX07-T</t>
  </si>
  <si>
    <t>CMR00051D06</t>
  </si>
  <si>
    <t>DVM-HDBT-EX07-R</t>
  </si>
  <si>
    <t>BMM00010D06</t>
  </si>
  <si>
    <t>DVM-HDBT-M-F16</t>
  </si>
  <si>
    <t>YMM00012E81</t>
  </si>
  <si>
    <t>PMT8</t>
  </si>
  <si>
    <t>FMM00063E81</t>
  </si>
  <si>
    <t>PT17US-GEF062901</t>
  </si>
  <si>
    <r>
      <rPr>
        <sz val="10"/>
        <color theme="1"/>
        <rFont val="宋体"/>
        <family val="2"/>
        <charset val="134"/>
      </rPr>
      <t>型号：</t>
    </r>
    <r>
      <rPr>
        <sz val="10"/>
        <color theme="1"/>
        <rFont val="Arial"/>
        <family val="2"/>
      </rPr>
      <t xml:space="preserve">CHT-016 </t>
    </r>
    <r>
      <rPr>
        <sz val="10"/>
        <color theme="1"/>
        <rFont val="宋体"/>
        <family val="2"/>
        <charset val="134"/>
      </rPr>
      <t>带载波</t>
    </r>
    <r>
      <rPr>
        <sz val="10"/>
        <color theme="1"/>
        <rFont val="Arial"/>
        <family val="2"/>
      </rPr>
      <t xml:space="preserve"> 29.2*13.3*9.1mm L=1.2M</t>
    </r>
  </si>
  <si>
    <r>
      <rPr>
        <sz val="10"/>
        <color theme="1"/>
        <rFont val="宋体"/>
        <family val="2"/>
        <charset val="134"/>
      </rPr>
      <t>红外接收盒</t>
    </r>
  </si>
  <si>
    <t>WJ01V0195R1C31</t>
    <phoneticPr fontId="2" type="noConversion"/>
  </si>
  <si>
    <t>BMM00007E80</t>
  </si>
  <si>
    <t>FMX12C</t>
  </si>
  <si>
    <t>MVC12C</t>
  </si>
  <si>
    <t>CMT00051C29</t>
    <phoneticPr fontId="2" type="noConversion"/>
  </si>
  <si>
    <t>CMR00051C29</t>
    <phoneticPr fontId="2" type="noConversion"/>
  </si>
  <si>
    <t>TPHD412PT</t>
    <phoneticPr fontId="2" type="noConversion"/>
  </si>
  <si>
    <t>TPHD412PR</t>
    <phoneticPr fontId="2" type="noConversion"/>
  </si>
  <si>
    <t>CMR00053E00</t>
  </si>
  <si>
    <t>LMM00036E00</t>
  </si>
  <si>
    <t>MMX-4O-BT</t>
  </si>
  <si>
    <t>4OBT</t>
  </si>
  <si>
    <t>LMM00014E00</t>
  </si>
  <si>
    <t>LMM00009E00</t>
  </si>
  <si>
    <t>LMM00001E00</t>
  </si>
  <si>
    <t>LMM00034E00</t>
  </si>
  <si>
    <t>LMM00048E00</t>
  </si>
  <si>
    <t>LMM00021E00</t>
  </si>
  <si>
    <t>MMX-4I-SS</t>
  </si>
  <si>
    <t>4ISS</t>
  </si>
  <si>
    <t>LMM00056E00</t>
  </si>
  <si>
    <t>MMX-4O-SS</t>
  </si>
  <si>
    <t>4OSS</t>
  </si>
  <si>
    <t>LMM00043E00</t>
  </si>
  <si>
    <t>FMM00073C31</t>
  </si>
  <si>
    <t>LMX16</t>
  </si>
  <si>
    <t>D3002</t>
  </si>
  <si>
    <r>
      <t>OEM</t>
    </r>
    <r>
      <rPr>
        <sz val="10"/>
        <rFont val="宋体"/>
        <family val="3"/>
        <charset val="134"/>
      </rPr>
      <t>首单</t>
    </r>
    <phoneticPr fontId="2" type="noConversion"/>
  </si>
  <si>
    <t>DMM00028B01</t>
  </si>
  <si>
    <t>NDS-VB4</t>
  </si>
  <si>
    <t>DMM00029B01</t>
  </si>
  <si>
    <t>NDS-VB8</t>
  </si>
  <si>
    <t>DMM00030B01</t>
  </si>
  <si>
    <t>NDS-VB12</t>
  </si>
  <si>
    <t>FMM00055E00</t>
  </si>
  <si>
    <t>MODULAR88A-N</t>
  </si>
  <si>
    <t>CMT00147E00</t>
  </si>
  <si>
    <t>BT70T-US</t>
  </si>
  <si>
    <t>PT17BR-AUD062803</t>
  </si>
  <si>
    <t>YMM00082C66</t>
    <phoneticPr fontId="2" type="noConversion"/>
  </si>
  <si>
    <t>FMM00075C66</t>
  </si>
  <si>
    <t>DHHV08</t>
  </si>
  <si>
    <t>LNM00021E00</t>
  </si>
  <si>
    <t>FMM00085C40</t>
  </si>
  <si>
    <t>MRH-3232Z</t>
  </si>
  <si>
    <t>LNM00007E00</t>
  </si>
  <si>
    <t>MMX-4I-DV</t>
  </si>
  <si>
    <t>4IDV</t>
  </si>
  <si>
    <t>LNM00030E00</t>
  </si>
  <si>
    <t>MMX-4O-VG</t>
  </si>
  <si>
    <t>4OVG</t>
  </si>
  <si>
    <t>LNM00042E00</t>
  </si>
  <si>
    <t>MMX-4O-DV</t>
  </si>
  <si>
    <t>4ODV</t>
  </si>
  <si>
    <t>FMM00055E80</t>
  </si>
  <si>
    <t>CMR00033E80</t>
  </si>
  <si>
    <t>BTM70PR1</t>
  </si>
  <si>
    <t>JMM00021C24</t>
  </si>
  <si>
    <t>MNM00056E00</t>
  </si>
  <si>
    <t>MNM00055E00</t>
  </si>
  <si>
    <t>MMM00025E00</t>
  </si>
  <si>
    <t>O-DV</t>
  </si>
  <si>
    <t>CMK00185B01</t>
  </si>
  <si>
    <t>NDS-PROTON 400-Kit</t>
  </si>
  <si>
    <t>CMK00067B01</t>
  </si>
  <si>
    <t>NDS-AB33-KIT</t>
  </si>
  <si>
    <t>GMM00084B01</t>
  </si>
  <si>
    <t>NDS-AE300</t>
  </si>
  <si>
    <t>DMM00017E00</t>
  </si>
  <si>
    <t>CMM00086E00</t>
  </si>
  <si>
    <t>UHBT66R2-N</t>
  </si>
  <si>
    <t>PT17BR-AUD060903</t>
  </si>
  <si>
    <t>MUK44A-N</t>
    <phoneticPr fontId="2" type="noConversion"/>
  </si>
  <si>
    <t>MUK88A-N</t>
    <phoneticPr fontId="2" type="noConversion"/>
  </si>
  <si>
    <t>DZ18V012800</t>
  </si>
  <si>
    <t>FMM00088E00</t>
  </si>
  <si>
    <t>MMX6464-N</t>
  </si>
  <si>
    <t>MODULAR6464-N</t>
  </si>
  <si>
    <t>LMM00007E00</t>
  </si>
  <si>
    <t>LMM00042E00</t>
  </si>
  <si>
    <t>LMM00020E00</t>
  </si>
  <si>
    <t>MMX-4I-SD</t>
  </si>
  <si>
    <t>4ISD</t>
  </si>
  <si>
    <t>LMM00026E00</t>
  </si>
  <si>
    <t>MMX-4I-UF</t>
  </si>
  <si>
    <t>4IUF</t>
  </si>
  <si>
    <t>LMM00059E00</t>
  </si>
  <si>
    <t>MMX-4O-UF</t>
  </si>
  <si>
    <t>4OUF</t>
  </si>
  <si>
    <t>BMM00012E81</t>
  </si>
  <si>
    <t>CMR00013E81</t>
  </si>
  <si>
    <t>YMM00072E81</t>
  </si>
  <si>
    <t>CTR-PM8</t>
  </si>
  <si>
    <r>
      <t xml:space="preserve">FD8025B2L-AP00 12V/0.09A FD8025B2L-AP00 </t>
    </r>
    <r>
      <rPr>
        <sz val="10"/>
        <color theme="1"/>
        <rFont val="宋体"/>
        <family val="2"/>
        <charset val="134"/>
      </rPr>
      <t>滚珠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转速</t>
    </r>
    <r>
      <rPr>
        <sz val="10"/>
        <color theme="1"/>
        <rFont val="Arial"/>
        <family val="2"/>
      </rPr>
      <t>2100 2PIN</t>
    </r>
    <r>
      <rPr>
        <sz val="10"/>
        <color theme="1"/>
        <rFont val="宋体"/>
        <family val="2"/>
        <charset val="134"/>
      </rPr>
      <t>线长</t>
    </r>
    <r>
      <rPr>
        <sz val="10"/>
        <color theme="1"/>
        <rFont val="Arial"/>
        <family val="2"/>
      </rPr>
      <t>210mm</t>
    </r>
  </si>
  <si>
    <r>
      <rPr>
        <sz val="10"/>
        <color theme="1"/>
        <rFont val="宋体"/>
        <family val="2"/>
        <charset val="134"/>
      </rPr>
      <t>风扇</t>
    </r>
  </si>
  <si>
    <t>ERP编码</t>
    <phoneticPr fontId="2" type="noConversion"/>
  </si>
  <si>
    <t>型号</t>
    <phoneticPr fontId="2" type="noConversion"/>
  </si>
  <si>
    <t>客户型号</t>
    <phoneticPr fontId="2" type="noConversion"/>
  </si>
  <si>
    <t>是否发布说明书</t>
    <phoneticPr fontId="2" type="noConversion"/>
  </si>
  <si>
    <t>是</t>
    <phoneticPr fontId="2" type="noConversion"/>
  </si>
  <si>
    <t>否</t>
    <phoneticPr fontId="2" type="noConversion"/>
  </si>
  <si>
    <t>/</t>
    <phoneticPr fontId="2" type="noConversion"/>
  </si>
  <si>
    <t>是</t>
    <phoneticPr fontId="2" type="noConversion"/>
  </si>
  <si>
    <r>
      <rPr>
        <sz val="10"/>
        <color theme="1"/>
        <rFont val="宋体"/>
        <family val="2"/>
        <charset val="134"/>
      </rPr>
      <t>是</t>
    </r>
    <phoneticPr fontId="2" type="noConversion"/>
  </si>
  <si>
    <t>KMF00005E01</t>
    <phoneticPr fontId="2" type="noConversion"/>
  </si>
  <si>
    <t>MUH88E Kit</t>
    <phoneticPr fontId="2" type="noConversion"/>
  </si>
  <si>
    <t>KMF00005E00</t>
    <phoneticPr fontId="2" type="noConversion"/>
  </si>
  <si>
    <t>AUH88E Kit</t>
    <phoneticPr fontId="2" type="noConversion"/>
  </si>
  <si>
    <t>FMM00075E80</t>
  </si>
  <si>
    <t>X16-N</t>
  </si>
  <si>
    <t>BMM00012E80</t>
    <phoneticPr fontId="2" type="noConversion"/>
  </si>
  <si>
    <t>EMR00002E81</t>
  </si>
  <si>
    <t>FMM00079E00</t>
  </si>
  <si>
    <t>MODULAR3232-N</t>
  </si>
  <si>
    <t>YMM00085C66</t>
  </si>
  <si>
    <t>DH-VCS-MAP-1616A</t>
  </si>
  <si>
    <t>YMM00086C66</t>
  </si>
  <si>
    <t>DH-VCS-GF210S</t>
  </si>
  <si>
    <t>YMM00087C66</t>
  </si>
  <si>
    <t>DH-VCS-DT-65</t>
  </si>
  <si>
    <t>T800-8MEX</t>
  </si>
  <si>
    <t>FMM00068E00</t>
  </si>
  <si>
    <t>MODULAR1616-N</t>
  </si>
  <si>
    <t>LNM00013E00</t>
  </si>
  <si>
    <t>LNM00036E00</t>
  </si>
  <si>
    <t>LNM00047E00</t>
  </si>
  <si>
    <t>LNM00005E00</t>
  </si>
  <si>
    <t>MMX-4I-BT</t>
  </si>
  <si>
    <t>4IBT</t>
  </si>
  <si>
    <t>BZ02V022400</t>
  </si>
  <si>
    <t>BZ02V022500</t>
  </si>
  <si>
    <t>BZ02V021900</t>
  </si>
  <si>
    <t>BZ02V022000</t>
  </si>
  <si>
    <t>BMM00006E00</t>
  </si>
  <si>
    <t>MVC1204</t>
  </si>
  <si>
    <t>BMM00010E00</t>
  </si>
  <si>
    <t>DX16</t>
  </si>
  <si>
    <t>LNM00003E00</t>
  </si>
  <si>
    <t>MMX-4I-AV</t>
  </si>
  <si>
    <t>4IAV</t>
  </si>
  <si>
    <t>LNM00032E00</t>
  </si>
  <si>
    <t>MMX-4O-AV</t>
  </si>
  <si>
    <t>4OAV</t>
  </si>
  <si>
    <t>FMM00063C37</t>
  </si>
  <si>
    <t>FL16V013200</t>
  </si>
  <si>
    <t>FL16V013300</t>
  </si>
  <si>
    <t>FL16V013400</t>
  </si>
  <si>
    <t>40*25MM铜版纸材质，含内容（过哑膜）</t>
  </si>
  <si>
    <t>意大利LES_CE-EX60T产品贴纸</t>
  </si>
  <si>
    <t>意大利LES_CE-EX60R产品贴纸</t>
  </si>
  <si>
    <t>100*70MM铜版纸材质，含内容（过哑膜）</t>
  </si>
  <si>
    <t>意大利LES_CE-EX60内包箱贴纸</t>
  </si>
  <si>
    <t>LMM00030E00</t>
  </si>
  <si>
    <t>YMM00094C66</t>
  </si>
  <si>
    <t>U104</t>
  </si>
  <si>
    <t>DH-VCS-DU-104</t>
  </si>
  <si>
    <t>YMM00113C66</t>
  </si>
  <si>
    <t>MG82CX</t>
  </si>
  <si>
    <t>DH-VCS-DG10</t>
  </si>
  <si>
    <t>YMM00052C66</t>
  </si>
  <si>
    <t>LinePA-8S</t>
  </si>
  <si>
    <t>YMM00008E81</t>
  </si>
  <si>
    <t>FMM00065E81</t>
  </si>
  <si>
    <t>UMX8-N</t>
  </si>
  <si>
    <r>
      <t xml:space="preserve">HNBL050100UX 5V 1A </t>
    </r>
    <r>
      <rPr>
        <sz val="10"/>
        <color theme="1"/>
        <rFont val="宋体"/>
        <family val="2"/>
        <charset val="134"/>
      </rPr>
      <t>标配含美、英、欧、澳转换头</t>
    </r>
    <r>
      <rPr>
        <sz val="10"/>
        <color theme="1"/>
        <rFont val="Arial"/>
        <family val="2"/>
      </rPr>
      <t>,USB+Micro USB 5PIN,</t>
    </r>
    <r>
      <rPr>
        <sz val="10"/>
        <color theme="1"/>
        <rFont val="宋体"/>
        <family val="2"/>
        <charset val="134"/>
      </rPr>
      <t>符合</t>
    </r>
    <r>
      <rPr>
        <sz val="10"/>
        <color theme="1"/>
        <rFont val="Arial"/>
        <family val="2"/>
      </rPr>
      <t>DOE6</t>
    </r>
    <r>
      <rPr>
        <sz val="10"/>
        <color theme="1"/>
        <rFont val="宋体"/>
        <family val="2"/>
        <charset val="134"/>
      </rPr>
      <t>级能效</t>
    </r>
  </si>
  <si>
    <t>YNM00073E80</t>
    <phoneticPr fontId="2" type="noConversion"/>
  </si>
  <si>
    <t>是</t>
    <phoneticPr fontId="2" type="noConversion"/>
  </si>
  <si>
    <t>内尺寸：198L*179W*74H 材料用K9K纸板,外面哑光黑色,里面黄色,蓝色印刷部分的Pantone284C</t>
  </si>
  <si>
    <t>TPUH4110(SY-HDBT-EC-SET)纸箱</t>
  </si>
  <si>
    <t>内尺寸：525L*325W*120H 材料用K3K加强纸板,外面哑光黑色,里面黄色,蓝色印刷部分的Pantone284C</t>
  </si>
  <si>
    <t>MUH44TPR2-N(SY-MUHDBT-44P)纸盒</t>
  </si>
  <si>
    <t>内尺寸：234L*214W*67H 材料用K9K纸板,外面哑光黑色 里面黄色 蓝色印刷部分的Pantone284C</t>
  </si>
  <si>
    <t>TPUH610(SY-HDBT-18G70-SET)纸箱</t>
  </si>
  <si>
    <t>内尺寸：350L*250W*70H 材料用K9K纸板 外面哑光黑色 里面黄色 蓝色印刷部分的Pantone284C</t>
  </si>
  <si>
    <t>TPUH503(SY-HDBT-ARC100-SET)纸箱</t>
  </si>
  <si>
    <t>否</t>
    <phoneticPr fontId="2" type="noConversion"/>
  </si>
  <si>
    <t>CMR00097C31</t>
    <phoneticPr fontId="2" type="noConversion"/>
  </si>
  <si>
    <t>DMM00020E00</t>
    <phoneticPr fontId="2" type="noConversion"/>
  </si>
  <si>
    <t>CE-EX20B</t>
    <phoneticPr fontId="2" type="noConversion"/>
  </si>
  <si>
    <t>GMM00032E01</t>
    <phoneticPr fontId="2" type="noConversion"/>
  </si>
  <si>
    <t>SC51T（NR)</t>
    <phoneticPr fontId="2" type="noConversion"/>
  </si>
  <si>
    <t>KMF00015E03</t>
    <phoneticPr fontId="2" type="noConversion"/>
  </si>
  <si>
    <t>SC51T</t>
    <phoneticPr fontId="2" type="noConversion"/>
  </si>
  <si>
    <t>是</t>
    <phoneticPr fontId="2" type="noConversion"/>
  </si>
  <si>
    <t>KMF00015A01</t>
    <phoneticPr fontId="2" type="noConversion"/>
  </si>
  <si>
    <t>AVG-SC51T</t>
    <phoneticPr fontId="2" type="noConversion"/>
  </si>
  <si>
    <t>MMM00022E00</t>
  </si>
  <si>
    <t>LNM00046E00</t>
  </si>
  <si>
    <t>MMX-4O-HD</t>
  </si>
  <si>
    <t>4OHD</t>
  </si>
  <si>
    <t>FMM00024A01</t>
  </si>
  <si>
    <t>CMK00071A01</t>
  </si>
  <si>
    <t>HD400</t>
  </si>
  <si>
    <t>PTRMA17AVA062706</t>
  </si>
  <si>
    <t>PT17HK-MDG051706</t>
    <phoneticPr fontId="2" type="noConversion"/>
  </si>
  <si>
    <t>FMM00063C66</t>
    <phoneticPr fontId="2" type="noConversion"/>
  </si>
  <si>
    <t>是</t>
    <phoneticPr fontId="2" type="noConversion"/>
  </si>
  <si>
    <t>LMX8-N</t>
    <phoneticPr fontId="2" type="noConversion"/>
  </si>
  <si>
    <t>DH-VCS-LMX8-N</t>
    <phoneticPr fontId="2" type="noConversion"/>
  </si>
  <si>
    <t>LMX16-N</t>
    <phoneticPr fontId="2" type="noConversion"/>
  </si>
  <si>
    <t>LMX32-N</t>
    <phoneticPr fontId="2" type="noConversion"/>
  </si>
  <si>
    <t>LMX64-N</t>
    <phoneticPr fontId="2" type="noConversion"/>
  </si>
  <si>
    <t>LMX96-N</t>
    <phoneticPr fontId="2" type="noConversion"/>
  </si>
  <si>
    <t>LMX144-N</t>
    <phoneticPr fontId="2" type="noConversion"/>
  </si>
  <si>
    <t>LMX160-N</t>
    <phoneticPr fontId="2" type="noConversion"/>
  </si>
  <si>
    <t>DH-VCS-LMX16-N</t>
    <phoneticPr fontId="2" type="noConversion"/>
  </si>
  <si>
    <t>DH-VCS-LMX32-N</t>
    <phoneticPr fontId="2" type="noConversion"/>
  </si>
  <si>
    <t>DH-VCS-LMX64-N</t>
    <phoneticPr fontId="2" type="noConversion"/>
  </si>
  <si>
    <t>DH-VCS-LMX96-N</t>
    <phoneticPr fontId="2" type="noConversion"/>
  </si>
  <si>
    <t>DH-VCS-LMX144-N</t>
    <phoneticPr fontId="2" type="noConversion"/>
  </si>
  <si>
    <t>DH-VCS-LMX160-N</t>
    <phoneticPr fontId="2" type="noConversion"/>
  </si>
  <si>
    <t>FMM00075C66</t>
    <phoneticPr fontId="2" type="noConversion"/>
  </si>
  <si>
    <t>DH-VCS-LMX8</t>
    <phoneticPr fontId="2" type="noConversion"/>
  </si>
  <si>
    <t>DH-VCS-LMX16</t>
    <phoneticPr fontId="2" type="noConversion"/>
  </si>
  <si>
    <t>DH-VCS-LMX32</t>
    <phoneticPr fontId="2" type="noConversion"/>
  </si>
  <si>
    <t>DH-VCS-LMX64</t>
    <phoneticPr fontId="2" type="noConversion"/>
  </si>
  <si>
    <t>DH-VCS-LMX96</t>
    <phoneticPr fontId="2" type="noConversion"/>
  </si>
  <si>
    <t>DH-VCS-LMX144</t>
    <phoneticPr fontId="2" type="noConversion"/>
  </si>
  <si>
    <t>DH-VCS-LMX160</t>
    <phoneticPr fontId="2" type="noConversion"/>
  </si>
  <si>
    <t>CMK00051C66</t>
    <phoneticPr fontId="2" type="noConversion"/>
  </si>
  <si>
    <t>TPUH412</t>
    <phoneticPr fontId="2" type="noConversion"/>
  </si>
  <si>
    <t>DH-VCS-TPUH412</t>
    <phoneticPr fontId="2" type="noConversion"/>
  </si>
  <si>
    <t>CMK00051C67</t>
    <phoneticPr fontId="2" type="noConversion"/>
  </si>
  <si>
    <t>CMT00051C67</t>
    <phoneticPr fontId="2" type="noConversion"/>
  </si>
  <si>
    <t>CMR00051C67</t>
    <phoneticPr fontId="2" type="noConversion"/>
  </si>
  <si>
    <t>TPUH412</t>
    <phoneticPr fontId="2" type="noConversion"/>
  </si>
  <si>
    <t>TPUH412T</t>
    <phoneticPr fontId="2" type="noConversion"/>
  </si>
  <si>
    <t>TPUH412R</t>
    <phoneticPr fontId="2" type="noConversion"/>
  </si>
  <si>
    <t>CAT6-HDMI/TR</t>
    <phoneticPr fontId="2" type="noConversion"/>
  </si>
  <si>
    <t>CAT6-HDMI/T</t>
  </si>
  <si>
    <t>CAT6-HDMI/R</t>
    <phoneticPr fontId="2" type="noConversion"/>
  </si>
  <si>
    <t>GMM00093U23</t>
  </si>
  <si>
    <t>EXT-4K600A-MF-91-HBTLS</t>
  </si>
  <si>
    <t>ZMM00068U07</t>
  </si>
  <si>
    <t>AT-PA1-IR-G2</t>
  </si>
  <si>
    <t>GMM00075E00</t>
  </si>
  <si>
    <t>DMM00019I04</t>
  </si>
  <si>
    <t>LG-HSP104-4K</t>
  </si>
  <si>
    <t>GMM00060I04</t>
  </si>
  <si>
    <t>LG-HSW401-4K</t>
  </si>
  <si>
    <t>GMM00084I04</t>
  </si>
  <si>
    <t>LG-HAD-2.0</t>
  </si>
  <si>
    <t>KMF00016I04</t>
  </si>
  <si>
    <t>LG-SS501M</t>
  </si>
  <si>
    <t>KMF00031I04</t>
  </si>
  <si>
    <t>LG-SS201M</t>
  </si>
  <si>
    <t>CMR00043I04</t>
  </si>
  <si>
    <t>LG-HRx</t>
  </si>
  <si>
    <t>GMM00038I04</t>
  </si>
  <si>
    <t>LG-SS601M</t>
  </si>
  <si>
    <t>TPUH406T-UK</t>
  </si>
  <si>
    <t>FMM00116I04</t>
  </si>
  <si>
    <t>LG-HMS808</t>
  </si>
  <si>
    <t>GMM00072I04</t>
  </si>
  <si>
    <t>LG- ACTIVE BOX</t>
  </si>
  <si>
    <t>PT17US-GEF071501R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</si>
  <si>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ATL</t>
    </r>
  </si>
  <si>
    <t>是</t>
    <phoneticPr fontId="2" type="noConversion"/>
  </si>
  <si>
    <t>FMM00093C31</t>
  </si>
  <si>
    <t>LMX64</t>
  </si>
  <si>
    <t>D3008</t>
  </si>
  <si>
    <t>KMF00036E81</t>
  </si>
  <si>
    <t>EMX-Cshare</t>
  </si>
  <si>
    <t>K12-BULK1V-EU</t>
  </si>
  <si>
    <t>HMM00010I04</t>
  </si>
  <si>
    <t>LG-BPC-S</t>
  </si>
  <si>
    <t>CMT00149I04</t>
  </si>
  <si>
    <t>LG-WP-TR</t>
  </si>
  <si>
    <t>LMM00013C54</t>
  </si>
  <si>
    <t>HMX-4I-4KHD</t>
  </si>
  <si>
    <t>LMM00047C54</t>
  </si>
  <si>
    <t>HMX-4O-4KHD</t>
  </si>
  <si>
    <t>LMM00005C54</t>
  </si>
  <si>
    <t>HMX-4I-4KHT70</t>
  </si>
  <si>
    <t>LMM00036C54</t>
  </si>
  <si>
    <t>UHBT88R2-N</t>
  </si>
  <si>
    <t>CMT00138C69</t>
  </si>
  <si>
    <t>AVB-DX422-TX.B</t>
  </si>
  <si>
    <t>CMR00138C69</t>
  </si>
  <si>
    <t>AVB-DX422-RX.B</t>
  </si>
  <si>
    <t>CMT00190C58</t>
  </si>
  <si>
    <t>AVB-DX422-TX-A</t>
  </si>
  <si>
    <t>CMR00190C58</t>
  </si>
  <si>
    <t>AVB-DX422-RX-A</t>
  </si>
  <si>
    <t>WJ00V0317R0</t>
  </si>
  <si>
    <t>ACC-2C4</t>
  </si>
  <si>
    <t>BZ02V014700</t>
  </si>
  <si>
    <t>BZ02V014600</t>
  </si>
  <si>
    <r>
      <rPr>
        <sz val="10"/>
        <color theme="1"/>
        <rFont val="宋体"/>
        <family val="2"/>
        <charset val="134"/>
      </rPr>
      <t>美标</t>
    </r>
    <r>
      <rPr>
        <sz val="10"/>
        <color theme="1"/>
        <rFont val="Arial"/>
        <family val="2"/>
      </rPr>
      <t>120</t>
    </r>
    <r>
      <rPr>
        <sz val="10"/>
        <color theme="1"/>
        <rFont val="宋体"/>
        <family val="2"/>
        <charset val="134"/>
      </rPr>
      <t>双联底盒</t>
    </r>
    <r>
      <rPr>
        <sz val="10"/>
        <color theme="1"/>
        <rFont val="Arial"/>
        <family val="2"/>
      </rPr>
      <t xml:space="preserve"> 1.0mm </t>
    </r>
    <r>
      <rPr>
        <sz val="10"/>
        <color theme="1"/>
        <rFont val="宋体"/>
        <family val="2"/>
        <charset val="134"/>
      </rPr>
      <t>钢板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镀蓝白锌</t>
    </r>
    <r>
      <rPr>
        <sz val="10"/>
        <color theme="1"/>
        <rFont val="Arial"/>
        <family val="2"/>
      </rPr>
      <t xml:space="preserve"> L102*W102*H50mm</t>
    </r>
  </si>
  <si>
    <r>
      <rPr>
        <sz val="10"/>
        <color theme="1"/>
        <rFont val="宋体"/>
        <family val="2"/>
        <charset val="134"/>
      </rPr>
      <t>内尺寸：</t>
    </r>
    <r>
      <rPr>
        <sz val="10"/>
        <color theme="1"/>
        <rFont val="Arial"/>
        <family val="2"/>
      </rPr>
      <t>373L*168W*165H K3K</t>
    </r>
    <r>
      <rPr>
        <sz val="10"/>
        <color theme="1"/>
        <rFont val="宋体"/>
        <family val="2"/>
        <charset val="134"/>
      </rPr>
      <t>加强黄皮纸</t>
    </r>
  </si>
  <si>
    <r>
      <t>FOHD312(D3031)</t>
    </r>
    <r>
      <rPr>
        <sz val="10"/>
        <color theme="1"/>
        <rFont val="宋体"/>
        <family val="2"/>
        <charset val="134"/>
      </rPr>
      <t>内纸箱</t>
    </r>
  </si>
  <si>
    <r>
      <rPr>
        <sz val="10"/>
        <color theme="1"/>
        <rFont val="宋体"/>
        <family val="2"/>
        <charset val="134"/>
      </rPr>
      <t>内尺寸：</t>
    </r>
    <r>
      <rPr>
        <sz val="10"/>
        <color theme="1"/>
        <rFont val="Arial"/>
        <family val="2"/>
      </rPr>
      <t>383L*178W*177H K3K</t>
    </r>
    <r>
      <rPr>
        <sz val="10"/>
        <color theme="1"/>
        <rFont val="宋体"/>
        <family val="2"/>
        <charset val="134"/>
      </rPr>
      <t>加强黄皮纸</t>
    </r>
  </si>
  <si>
    <r>
      <t>FOHD312(D3031)</t>
    </r>
    <r>
      <rPr>
        <sz val="10"/>
        <color theme="1"/>
        <rFont val="宋体"/>
        <family val="2"/>
        <charset val="134"/>
      </rPr>
      <t>外纸箱</t>
    </r>
  </si>
  <si>
    <t>待定</t>
    <phoneticPr fontId="2" type="noConversion"/>
  </si>
  <si>
    <t>CMM00090E80</t>
  </si>
  <si>
    <t>CMM00090E81</t>
  </si>
  <si>
    <t>CMM00086E81</t>
  </si>
  <si>
    <t>是</t>
    <phoneticPr fontId="2" type="noConversion"/>
  </si>
  <si>
    <t>ZMM00137C54</t>
  </si>
  <si>
    <t>EC-4000</t>
  </si>
  <si>
    <t>CMM00192H05</t>
  </si>
  <si>
    <t>VXP-62</t>
  </si>
  <si>
    <t>PT17HK-MDG081108</t>
  </si>
  <si>
    <t>KMF00031E00</t>
    <phoneticPr fontId="2" type="noConversion"/>
  </si>
  <si>
    <t>RU21T KIT</t>
    <phoneticPr fontId="2" type="noConversion"/>
  </si>
  <si>
    <t>CMK00143E00</t>
    <phoneticPr fontId="2" type="noConversion"/>
  </si>
  <si>
    <t>BMM00006E01</t>
    <phoneticPr fontId="2" type="noConversion"/>
  </si>
  <si>
    <t>BMM00007E00</t>
    <phoneticPr fontId="2" type="noConversion"/>
  </si>
  <si>
    <t>BMM00012E01</t>
    <phoneticPr fontId="2" type="noConversion"/>
  </si>
  <si>
    <t>CMK00054E00</t>
    <phoneticPr fontId="2" type="noConversion"/>
  </si>
  <si>
    <t>TPUH410</t>
    <phoneticPr fontId="2" type="noConversion"/>
  </si>
  <si>
    <t>是</t>
    <phoneticPr fontId="2" type="noConversion"/>
  </si>
  <si>
    <t>KMF00003E00</t>
    <phoneticPr fontId="2" type="noConversion"/>
  </si>
  <si>
    <t>CMR00113E00</t>
    <phoneticPr fontId="2" type="noConversion"/>
  </si>
  <si>
    <t>BT70P1RA</t>
    <phoneticPr fontId="2" type="noConversion"/>
  </si>
  <si>
    <t>KMF00037E00</t>
    <phoneticPr fontId="2" type="noConversion"/>
  </si>
  <si>
    <t>KMF00038E00</t>
    <phoneticPr fontId="2" type="noConversion"/>
  </si>
  <si>
    <t>K12-BULK1V-EU</t>
    <phoneticPr fontId="2" type="noConversion"/>
  </si>
  <si>
    <t>K12-BULK1V-UK</t>
    <phoneticPr fontId="2" type="noConversion"/>
  </si>
  <si>
    <t>ZMM00127E00</t>
  </si>
  <si>
    <t>PSU12-UL</t>
  </si>
  <si>
    <t>CMR00193U04</t>
  </si>
  <si>
    <t>INT-HDX100-RXWP</t>
  </si>
  <si>
    <t>CMK00191E00</t>
  </si>
  <si>
    <t>TPUH4120</t>
  </si>
  <si>
    <t>PT17US-INT081646</t>
  </si>
  <si>
    <t>GMM00038U18</t>
    <phoneticPr fontId="2" type="noConversion"/>
  </si>
  <si>
    <t>CMK00142U19</t>
  </si>
  <si>
    <t>TL-SMUSB-01</t>
  </si>
  <si>
    <t>FMM00136U21</t>
  </si>
  <si>
    <t>HXL-44</t>
  </si>
  <si>
    <t>FMM00137U21</t>
  </si>
  <si>
    <t>HXL-88</t>
  </si>
  <si>
    <t>DMM00032E00</t>
  </si>
  <si>
    <t>CE-MX44</t>
  </si>
  <si>
    <t>PT17US-ZCI080902R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</si>
  <si>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ZCI</t>
    </r>
  </si>
  <si>
    <t>KMF00061A01</t>
  </si>
  <si>
    <t>CS4K-44 V2</t>
  </si>
  <si>
    <t>KMF00062A01</t>
  </si>
  <si>
    <t>CS4K-88 V2</t>
  </si>
  <si>
    <t>CMK00191A01</t>
  </si>
  <si>
    <t>HD200</t>
  </si>
  <si>
    <t>CMR00114A01</t>
  </si>
  <si>
    <t>HD300SR-A</t>
  </si>
  <si>
    <t>TMM00001U19</t>
  </si>
  <si>
    <t>TL-SMG-HD</t>
  </si>
  <si>
    <r>
      <rPr>
        <sz val="10"/>
        <color theme="1"/>
        <rFont val="宋体"/>
        <family val="2"/>
        <charset val="134"/>
      </rPr>
      <t>法国</t>
    </r>
    <r>
      <rPr>
        <sz val="10"/>
        <color theme="1"/>
        <rFont val="Arial"/>
        <family val="2"/>
      </rPr>
      <t>TES</t>
    </r>
  </si>
  <si>
    <t>CMK00196U13</t>
  </si>
  <si>
    <t>CE-EX50</t>
  </si>
  <si>
    <t>HDEX50M</t>
  </si>
  <si>
    <t>CMT00160E00</t>
  </si>
  <si>
    <t>生产回复入库日期</t>
    <phoneticPr fontId="2" type="noConversion"/>
  </si>
  <si>
    <t>SC61E</t>
    <phoneticPr fontId="2" type="noConversion"/>
  </si>
  <si>
    <t>待定</t>
    <phoneticPr fontId="2" type="noConversion"/>
  </si>
  <si>
    <t>FMM00120C60</t>
    <phoneticPr fontId="2" type="noConversion"/>
  </si>
  <si>
    <t>LMX8-N</t>
    <phoneticPr fontId="2" type="noConversion"/>
  </si>
  <si>
    <t>IM-88</t>
    <phoneticPr fontId="2" type="noConversion"/>
  </si>
  <si>
    <t>是</t>
    <phoneticPr fontId="2" type="noConversion"/>
  </si>
  <si>
    <t>MP44 Kit</t>
  </si>
  <si>
    <t>MP88 Kit</t>
  </si>
  <si>
    <t>PT17US-MPI082814</t>
  </si>
  <si>
    <t>PT17US-MPI082814SA</t>
  </si>
  <si>
    <t>RU41TG</t>
    <phoneticPr fontId="2" type="noConversion"/>
  </si>
  <si>
    <t>MMM00020E00</t>
  </si>
  <si>
    <t>I-DV</t>
  </si>
  <si>
    <t>KMF00064W01</t>
  </si>
  <si>
    <t>SM42T</t>
  </si>
  <si>
    <t>SSM42T</t>
  </si>
  <si>
    <t>BMM00015C54</t>
  </si>
  <si>
    <t>AIO-1608</t>
  </si>
  <si>
    <t>PT17NO-CBK081522B</t>
  </si>
  <si>
    <t>CN17GD-YBJ083001</t>
  </si>
  <si>
    <t>是</t>
    <phoneticPr fontId="2" type="noConversion"/>
  </si>
  <si>
    <t>CMR00043E00</t>
  </si>
  <si>
    <r>
      <rPr>
        <sz val="10"/>
        <color theme="1"/>
        <rFont val="宋体"/>
        <family val="2"/>
        <charset val="134"/>
      </rPr>
      <t>南非</t>
    </r>
    <r>
      <rPr>
        <sz val="10"/>
        <color theme="1"/>
        <rFont val="Arial"/>
        <family val="2"/>
      </rPr>
      <t>AVC</t>
    </r>
    <phoneticPr fontId="2" type="noConversion"/>
  </si>
  <si>
    <t>CN17GD-SEJ031709-2</t>
    <phoneticPr fontId="2" type="noConversion"/>
  </si>
  <si>
    <t>PT17US-MPI082814</t>
    <phoneticPr fontId="2" type="noConversion"/>
  </si>
  <si>
    <t>CMR00051E00</t>
  </si>
  <si>
    <t>FL16V015900</t>
  </si>
  <si>
    <t>CMT00031H01</t>
  </si>
  <si>
    <t>DMWP1</t>
  </si>
  <si>
    <r>
      <t>ODM</t>
    </r>
    <r>
      <rPr>
        <sz val="10"/>
        <color theme="1"/>
        <rFont val="宋体"/>
        <family val="2"/>
        <charset val="134"/>
      </rPr>
      <t>复投</t>
    </r>
  </si>
  <si>
    <t>KMF00058U31</t>
    <phoneticPr fontId="2" type="noConversion"/>
  </si>
  <si>
    <t>KMF00059U31</t>
    <phoneticPr fontId="2" type="noConversion"/>
  </si>
  <si>
    <t>CMK00035U29</t>
    <phoneticPr fontId="2" type="noConversion"/>
  </si>
  <si>
    <t>GMM00060G01</t>
  </si>
  <si>
    <t>PS-363</t>
  </si>
  <si>
    <t>FMM00115G01</t>
  </si>
  <si>
    <t>HMM00020E81</t>
    <phoneticPr fontId="2" type="noConversion"/>
  </si>
  <si>
    <t>WP9</t>
    <phoneticPr fontId="2" type="noConversion"/>
  </si>
  <si>
    <t>FL16V016600</t>
  </si>
  <si>
    <r>
      <rPr>
        <sz val="10"/>
        <color theme="1"/>
        <rFont val="宋体"/>
        <family val="2"/>
        <charset val="134"/>
      </rPr>
      <t>丹麦</t>
    </r>
    <r>
      <rPr>
        <sz val="10"/>
        <color theme="1"/>
        <rFont val="Arial"/>
        <family val="2"/>
      </rPr>
      <t>EET</t>
    </r>
  </si>
  <si>
    <r>
      <rPr>
        <sz val="10"/>
        <color theme="1"/>
        <rFont val="宋体"/>
        <family val="2"/>
        <charset val="134"/>
      </rPr>
      <t>以色列</t>
    </r>
    <r>
      <rPr>
        <sz val="10"/>
        <color theme="1"/>
        <rFont val="Arial"/>
        <family val="2"/>
      </rPr>
      <t>ATM</t>
    </r>
  </si>
  <si>
    <t>MMM00024E00</t>
  </si>
  <si>
    <t>CMT00030U16</t>
  </si>
  <si>
    <t>011-41920-HRC</t>
  </si>
  <si>
    <t>HMM00010U16</t>
  </si>
  <si>
    <t>060-41920-CP8</t>
  </si>
  <si>
    <t>ZMM00072U16</t>
  </si>
  <si>
    <t>052-41920-YIR</t>
  </si>
  <si>
    <t>DZ18V006000</t>
  </si>
  <si>
    <t>SP-320-12</t>
  </si>
  <si>
    <t>FMM00083C31</t>
  </si>
  <si>
    <t>LMX32</t>
  </si>
  <si>
    <t>D3003</t>
  </si>
  <si>
    <t>AMM00001U04</t>
    <phoneticPr fontId="2" type="noConversion"/>
  </si>
  <si>
    <t>EMR00006D05</t>
  </si>
  <si>
    <t>IPAV1100-RX</t>
  </si>
  <si>
    <t>EMT00006D05</t>
  </si>
  <si>
    <t>IPAV1100-TX</t>
  </si>
  <si>
    <t>PT17DE-PUR091203</t>
  </si>
  <si>
    <t>MMM00023E00</t>
  </si>
  <si>
    <t>FMX-ISD</t>
  </si>
  <si>
    <t>I-SD</t>
  </si>
  <si>
    <t>GMM00079E00</t>
    <phoneticPr fontId="2" type="noConversion"/>
  </si>
  <si>
    <t>SCU41TG</t>
    <phoneticPr fontId="2" type="noConversion"/>
  </si>
  <si>
    <t>FMM00068E80</t>
    <phoneticPr fontId="2" type="noConversion"/>
  </si>
  <si>
    <t>MMX1616-N</t>
    <phoneticPr fontId="2" type="noConversion"/>
  </si>
  <si>
    <t>MODULAR1616-N</t>
    <phoneticPr fontId="2" type="noConversion"/>
  </si>
  <si>
    <t>LMM00070E80</t>
    <phoneticPr fontId="2" type="noConversion"/>
  </si>
  <si>
    <t>MMX-4O-BTS</t>
    <phoneticPr fontId="2" type="noConversion"/>
  </si>
  <si>
    <t>4O-BTS</t>
    <phoneticPr fontId="2" type="noConversion"/>
  </si>
  <si>
    <t>LMM00069E80</t>
    <phoneticPr fontId="2" type="noConversion"/>
  </si>
  <si>
    <t>MMX-4I-BTS</t>
    <phoneticPr fontId="2" type="noConversion"/>
  </si>
  <si>
    <t>4I-BTS</t>
    <phoneticPr fontId="2" type="noConversion"/>
  </si>
  <si>
    <t>/</t>
    <phoneticPr fontId="2" type="noConversion"/>
  </si>
  <si>
    <t>FMM00102C51</t>
    <phoneticPr fontId="2" type="noConversion"/>
  </si>
  <si>
    <t>SC-HD3232S</t>
    <phoneticPr fontId="2" type="noConversion"/>
  </si>
  <si>
    <t>是</t>
    <phoneticPr fontId="2" type="noConversion"/>
  </si>
  <si>
    <t>FMM00063C16</t>
    <phoneticPr fontId="2" type="noConversion"/>
  </si>
  <si>
    <t>LMX8-N</t>
    <phoneticPr fontId="2" type="noConversion"/>
  </si>
  <si>
    <t>AVMX88A</t>
    <phoneticPr fontId="2" type="noConversion"/>
  </si>
  <si>
    <t>FMM00075C47</t>
    <phoneticPr fontId="2" type="noConversion"/>
  </si>
  <si>
    <t>LMX16-N</t>
    <phoneticPr fontId="2" type="noConversion"/>
  </si>
  <si>
    <t>HDM1616-N</t>
    <phoneticPr fontId="2" type="noConversion"/>
  </si>
  <si>
    <t>FMM00075C53</t>
    <phoneticPr fontId="2" type="noConversion"/>
  </si>
  <si>
    <t>SD-MCC1616</t>
    <phoneticPr fontId="2" type="noConversion"/>
  </si>
  <si>
    <t>GMM00084D01</t>
    <phoneticPr fontId="2" type="noConversion"/>
  </si>
  <si>
    <t>CE-CVAD</t>
    <phoneticPr fontId="2" type="noConversion"/>
  </si>
  <si>
    <t>CMR00053H05</t>
    <phoneticPr fontId="2" type="noConversion"/>
  </si>
  <si>
    <t>TPUH422R</t>
    <phoneticPr fontId="2" type="noConversion"/>
  </si>
  <si>
    <t>RX-101-BT-4K</t>
    <phoneticPr fontId="2" type="noConversion"/>
  </si>
  <si>
    <t>CMT00053H05</t>
    <phoneticPr fontId="2" type="noConversion"/>
  </si>
  <si>
    <t>TPUH422T</t>
    <phoneticPr fontId="2" type="noConversion"/>
  </si>
  <si>
    <t>TX-101-BT-4K</t>
    <phoneticPr fontId="2" type="noConversion"/>
  </si>
  <si>
    <t>CMT00002E80</t>
    <phoneticPr fontId="2" type="noConversion"/>
  </si>
  <si>
    <t>FOUH302T</t>
    <phoneticPr fontId="2" type="noConversion"/>
  </si>
  <si>
    <t>UHFBT</t>
    <phoneticPr fontId="2" type="noConversion"/>
  </si>
  <si>
    <t>CMR00002E80</t>
    <phoneticPr fontId="2" type="noConversion"/>
  </si>
  <si>
    <t>FOUH302R</t>
    <phoneticPr fontId="2" type="noConversion"/>
  </si>
  <si>
    <t>UHFBR</t>
    <phoneticPr fontId="2" type="noConversion"/>
  </si>
  <si>
    <t>是</t>
    <phoneticPr fontId="2" type="noConversion"/>
  </si>
  <si>
    <t>FMM00051E81</t>
    <phoneticPr fontId="2" type="noConversion"/>
  </si>
  <si>
    <t>MMX88</t>
    <phoneticPr fontId="2" type="noConversion"/>
  </si>
  <si>
    <r>
      <rPr>
        <sz val="10"/>
        <color theme="1"/>
        <rFont val="宋体"/>
        <family val="2"/>
        <charset val="134"/>
      </rPr>
      <t>是</t>
    </r>
    <phoneticPr fontId="2" type="noConversion"/>
  </si>
  <si>
    <t>FMM00052E81</t>
    <phoneticPr fontId="2" type="noConversion"/>
  </si>
  <si>
    <t>MMX88-N</t>
    <phoneticPr fontId="2" type="noConversion"/>
  </si>
  <si>
    <t>FMM00051E80</t>
    <phoneticPr fontId="2" type="noConversion"/>
  </si>
  <si>
    <t>MMX88</t>
    <phoneticPr fontId="2" type="noConversion"/>
  </si>
  <si>
    <r>
      <rPr>
        <sz val="10"/>
        <color theme="1"/>
        <rFont val="宋体"/>
        <family val="2"/>
        <charset val="134"/>
      </rPr>
      <t>是</t>
    </r>
    <phoneticPr fontId="2" type="noConversion"/>
  </si>
  <si>
    <t>FMM00055E81</t>
    <phoneticPr fontId="2" type="noConversion"/>
  </si>
  <si>
    <t>MMX88A-N</t>
    <phoneticPr fontId="2" type="noConversion"/>
  </si>
  <si>
    <t>CMT00149E00</t>
    <phoneticPr fontId="2" type="noConversion"/>
  </si>
  <si>
    <t>TPUH406T-UK</t>
    <phoneticPr fontId="2" type="noConversion"/>
  </si>
  <si>
    <t>BT70T-UK</t>
    <phoneticPr fontId="2" type="noConversion"/>
  </si>
  <si>
    <t>GMM00080W01</t>
    <phoneticPr fontId="2" type="noConversion"/>
  </si>
  <si>
    <t>SCU21TG</t>
    <phoneticPr fontId="2" type="noConversion"/>
  </si>
  <si>
    <t>SSCU21T</t>
    <phoneticPr fontId="2" type="noConversion"/>
  </si>
  <si>
    <t>CMT00148W01</t>
    <phoneticPr fontId="2" type="noConversion"/>
  </si>
  <si>
    <t>TPUH406T-EU</t>
    <phoneticPr fontId="2" type="noConversion"/>
  </si>
  <si>
    <t>SWP21</t>
    <phoneticPr fontId="2" type="noConversion"/>
  </si>
  <si>
    <t>CMK00139W01</t>
    <phoneticPr fontId="2" type="noConversion"/>
  </si>
  <si>
    <t>TPUH610</t>
    <phoneticPr fontId="2" type="noConversion"/>
  </si>
  <si>
    <t>SHE610K</t>
    <phoneticPr fontId="2" type="noConversion"/>
  </si>
  <si>
    <t>CMK00117U13</t>
    <phoneticPr fontId="2" type="noConversion"/>
  </si>
  <si>
    <t>TPUH622</t>
    <phoneticPr fontId="2" type="noConversion"/>
  </si>
  <si>
    <t>EMX-100SL18G</t>
    <phoneticPr fontId="2" type="noConversion"/>
  </si>
  <si>
    <t>CMK00117W01</t>
    <phoneticPr fontId="2" type="noConversion"/>
  </si>
  <si>
    <t>TPUH622</t>
    <phoneticPr fontId="2" type="noConversion"/>
  </si>
  <si>
    <t>SHE66K</t>
    <phoneticPr fontId="2" type="noConversion"/>
  </si>
  <si>
    <t>是</t>
    <phoneticPr fontId="2" type="noConversion"/>
  </si>
  <si>
    <t>CMK00196E00</t>
    <phoneticPr fontId="2" type="noConversion"/>
  </si>
  <si>
    <t>CE-EX50</t>
    <phoneticPr fontId="2" type="noConversion"/>
  </si>
  <si>
    <t>BMM00007C67</t>
    <phoneticPr fontId="2" type="noConversion"/>
  </si>
  <si>
    <t>BMM00012C67</t>
    <phoneticPr fontId="2" type="noConversion"/>
  </si>
  <si>
    <t>FMX12C</t>
    <phoneticPr fontId="2" type="noConversion"/>
  </si>
  <si>
    <t>FMX16C</t>
    <phoneticPr fontId="2" type="noConversion"/>
  </si>
  <si>
    <t>US-HD/WF12P</t>
    <phoneticPr fontId="2" type="noConversion"/>
  </si>
  <si>
    <t>US-HD/WF16P</t>
    <phoneticPr fontId="2" type="noConversion"/>
  </si>
  <si>
    <t>FMM00085C67</t>
    <phoneticPr fontId="2" type="noConversion"/>
  </si>
  <si>
    <t>US-HD36</t>
    <phoneticPr fontId="2" type="noConversion"/>
  </si>
  <si>
    <t>FMX16-C</t>
    <phoneticPr fontId="2" type="noConversion"/>
  </si>
  <si>
    <t>BMM00004E00</t>
  </si>
  <si>
    <t>DX32</t>
  </si>
  <si>
    <t>CMR00101E81</t>
  </si>
  <si>
    <t>K12-RX1</t>
  </si>
  <si>
    <t>CMT00101E81</t>
  </si>
  <si>
    <t>K12-TX1</t>
  </si>
  <si>
    <t>BZ01V000402</t>
  </si>
  <si>
    <t>BZ01V000500</t>
  </si>
  <si>
    <t>BZ03V000501</t>
  </si>
  <si>
    <t>CMR00033E81</t>
  </si>
  <si>
    <t>MMX-4I-BTS</t>
  </si>
  <si>
    <t>4I-BTS</t>
  </si>
  <si>
    <t>BMM00017C60</t>
    <phoneticPr fontId="2" type="noConversion"/>
  </si>
  <si>
    <t>IM-16F</t>
    <phoneticPr fontId="2" type="noConversion"/>
  </si>
  <si>
    <t>免费样品订单（含赠品）</t>
  </si>
  <si>
    <t>CMK00035H06</t>
  </si>
  <si>
    <t>EXT-HBT70-SET</t>
  </si>
  <si>
    <t>CMT00034H06</t>
  </si>
  <si>
    <t>PS-4IN-UHD</t>
  </si>
  <si>
    <t>CMT00197C31</t>
  </si>
  <si>
    <t>TPUH411-AT</t>
  </si>
  <si>
    <t>CMR00197C31</t>
  </si>
  <si>
    <t>TPUH411-AR</t>
  </si>
  <si>
    <t>FMM00075E81</t>
  </si>
  <si>
    <t>LNM00069E80</t>
  </si>
  <si>
    <t>FMM00063E80</t>
  </si>
  <si>
    <t>X8-N</t>
  </si>
  <si>
    <t>内尺寸:550L*400W*350H</t>
  </si>
  <si>
    <t>6U纸箱</t>
  </si>
  <si>
    <t>内尺寸:590L*420W*620H</t>
  </si>
  <si>
    <t>2号外包箱</t>
  </si>
  <si>
    <t>(550X400X105)底+盖</t>
  </si>
  <si>
    <t>5u珍珠棉</t>
  </si>
  <si>
    <t>内接电源</t>
  </si>
  <si>
    <t>148*105MM铜版纸光面彩色印刷</t>
  </si>
  <si>
    <t>德国PUR_TPUH406T-EU内包箱彩色贴纸</t>
  </si>
  <si>
    <t>DMM00017W01</t>
  </si>
  <si>
    <t>CS-SS3113</t>
  </si>
  <si>
    <t>CMT00197C79</t>
  </si>
  <si>
    <t>HDBT70-TX/B</t>
  </si>
  <si>
    <t>CMR00197C79</t>
  </si>
  <si>
    <t>HDBT70-RX/B</t>
  </si>
  <si>
    <t>CMK00191F03</t>
  </si>
  <si>
    <t>TP70SP</t>
  </si>
  <si>
    <t>FMM00115F03</t>
  </si>
  <si>
    <t>MAT.HDMI44A-4K</t>
  </si>
  <si>
    <t>CMK00181A01</t>
  </si>
  <si>
    <t>CMR00052A01</t>
  </si>
  <si>
    <t>HD300SR</t>
  </si>
  <si>
    <t>BMM00023C45</t>
  </si>
  <si>
    <t>APO-1200X</t>
  </si>
  <si>
    <t>FMM00094E80</t>
  </si>
  <si>
    <t>X64-N</t>
  </si>
  <si>
    <t>GMM00095E00</t>
    <phoneticPr fontId="2" type="noConversion"/>
  </si>
  <si>
    <t>DMM00013E01</t>
    <phoneticPr fontId="2" type="noConversion"/>
  </si>
  <si>
    <t>SUH2-H2A</t>
    <phoneticPr fontId="2" type="noConversion"/>
  </si>
  <si>
    <t>DMM00013E00</t>
    <phoneticPr fontId="2" type="noConversion"/>
  </si>
  <si>
    <t>PUH2-H2A</t>
    <phoneticPr fontId="2" type="noConversion"/>
  </si>
  <si>
    <t>DMM00014E01</t>
    <phoneticPr fontId="2" type="noConversion"/>
  </si>
  <si>
    <t>DMM00014E00</t>
    <phoneticPr fontId="2" type="noConversion"/>
  </si>
  <si>
    <t>SUH4-H2A</t>
    <phoneticPr fontId="2" type="noConversion"/>
  </si>
  <si>
    <t>PUH4-H2A</t>
    <phoneticPr fontId="2" type="noConversion"/>
  </si>
  <si>
    <t>KMF00066U09</t>
  </si>
  <si>
    <t>KD-SX444WP</t>
  </si>
  <si>
    <t>CMK00032C12</t>
  </si>
  <si>
    <t>TPHD402W</t>
  </si>
  <si>
    <t>PT17US-KEY092001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</si>
  <si>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KEY</t>
    </r>
  </si>
  <si>
    <t>P16V0033R1E00</t>
  </si>
  <si>
    <t>BT100PL3RAA2  2016-09-20</t>
  </si>
  <si>
    <t>FMX-OSD</t>
  </si>
  <si>
    <t>CMT00030H02</t>
  </si>
  <si>
    <t>HDBT70PT-WPB-W</t>
  </si>
  <si>
    <t>MMM00023C54</t>
  </si>
  <si>
    <t>AIO-I-SD</t>
  </si>
  <si>
    <t>MMM00027C54</t>
  </si>
  <si>
    <t>AIO-O-SD</t>
  </si>
  <si>
    <t>HD22-70X</t>
  </si>
  <si>
    <t>LNM00056E00</t>
  </si>
  <si>
    <t>FMM00068C16</t>
  </si>
  <si>
    <t>AVMX1616-Pro</t>
  </si>
  <si>
    <r>
      <rPr>
        <sz val="10"/>
        <color theme="1"/>
        <rFont val="宋体"/>
        <family val="2"/>
        <charset val="134"/>
      </rPr>
      <t>德国</t>
    </r>
    <r>
      <rPr>
        <sz val="10"/>
        <color theme="1"/>
        <rFont val="Arial"/>
        <family val="2"/>
      </rPr>
      <t>UTE</t>
    </r>
  </si>
  <si>
    <t>AVS-PRO-0403A</t>
    <phoneticPr fontId="2" type="noConversion"/>
  </si>
  <si>
    <t>美国GEF</t>
  </si>
  <si>
    <t>借机订单</t>
  </si>
  <si>
    <t>黄水秀</t>
  </si>
  <si>
    <t>CMK00051E00</t>
    <phoneticPr fontId="2" type="noConversion"/>
  </si>
  <si>
    <t>69.85*31.75MM铜版纸,表面哑膜，白底黑字</t>
  </si>
  <si>
    <t>美国MPI_27220内包箱贴纸</t>
  </si>
  <si>
    <t>TPUH422R(条码纸）</t>
  </si>
  <si>
    <t>否</t>
    <phoneticPr fontId="2" type="noConversion"/>
  </si>
  <si>
    <t>是</t>
    <phoneticPr fontId="2" type="noConversion"/>
  </si>
  <si>
    <t>CMM00090U14</t>
  </si>
  <si>
    <t>VHD-8</t>
  </si>
  <si>
    <t>CMR00013U14</t>
  </si>
  <si>
    <t>VHR-1</t>
  </si>
  <si>
    <t>FMM00063C67</t>
  </si>
  <si>
    <t>US-IMC0808</t>
  </si>
  <si>
    <t>是</t>
    <phoneticPr fontId="2" type="noConversion"/>
  </si>
  <si>
    <t>HMM00020E80</t>
    <phoneticPr fontId="2" type="noConversion"/>
  </si>
  <si>
    <t>W1701</t>
    <phoneticPr fontId="2" type="noConversion"/>
  </si>
  <si>
    <t>KMF00036E80</t>
    <phoneticPr fontId="2" type="noConversion"/>
  </si>
  <si>
    <t>E170103</t>
    <phoneticPr fontId="2" type="noConversion"/>
  </si>
  <si>
    <t>FMM00138E81</t>
    <phoneticPr fontId="2" type="noConversion"/>
  </si>
  <si>
    <t>FMM00138E80</t>
    <phoneticPr fontId="2" type="noConversion"/>
  </si>
  <si>
    <t>LMX4</t>
    <phoneticPr fontId="2" type="noConversion"/>
  </si>
  <si>
    <t>X4</t>
    <phoneticPr fontId="2" type="noConversion"/>
  </si>
  <si>
    <t>否</t>
    <phoneticPr fontId="2" type="noConversion"/>
  </si>
  <si>
    <t>/</t>
    <phoneticPr fontId="2" type="noConversion"/>
  </si>
  <si>
    <t>LMM00018E00</t>
  </si>
  <si>
    <t>MMX-4I-TP</t>
  </si>
  <si>
    <t>4ITP</t>
  </si>
  <si>
    <t>CMM00090E00</t>
  </si>
  <si>
    <t>SJ03V0013R0</t>
  </si>
  <si>
    <t>ACC-DTYP</t>
  </si>
  <si>
    <t>XC07V003001</t>
  </si>
  <si>
    <t>ACC-VTCS</t>
  </si>
  <si>
    <r>
      <rPr>
        <sz val="11"/>
        <color theme="1"/>
        <rFont val="宋体"/>
        <family val="2"/>
        <charset val="134"/>
      </rPr>
      <t>深圳思尔捷</t>
    </r>
    <phoneticPr fontId="2" type="noConversion"/>
  </si>
  <si>
    <t>是</t>
    <phoneticPr fontId="2" type="noConversion"/>
  </si>
  <si>
    <t>/</t>
    <phoneticPr fontId="2" type="noConversion"/>
  </si>
  <si>
    <t>YLS-DVI-151203-1 DVI(24+5)公座 转 红绿蓝RCA母头</t>
  </si>
  <si>
    <t>VGA公转RCA/S视频母座 L=320mm,增加屏蔽功能</t>
  </si>
  <si>
    <t>否</t>
    <phoneticPr fontId="2" type="noConversion"/>
  </si>
  <si>
    <t>CUH-HTS</t>
  </si>
  <si>
    <t>CUH-STH</t>
  </si>
  <si>
    <t>PT17US-MPI020106</t>
  </si>
  <si>
    <t>PT17NO-CBK100926</t>
  </si>
  <si>
    <t>KMF00016E80</t>
    <phoneticPr fontId="2" type="noConversion"/>
  </si>
  <si>
    <t>KMF00016E81</t>
    <phoneticPr fontId="2" type="noConversion"/>
  </si>
  <si>
    <t>KMF00060E00</t>
  </si>
  <si>
    <t>SUH141T</t>
  </si>
  <si>
    <t>PT17US-INT101301SA</t>
  </si>
  <si>
    <t>AM62T</t>
  </si>
  <si>
    <t>PT17-USMPI101601SA</t>
  </si>
  <si>
    <t>CMK00051D04</t>
    <phoneticPr fontId="2" type="noConversion"/>
  </si>
  <si>
    <t>TPUH412</t>
    <phoneticPr fontId="2" type="noConversion"/>
  </si>
  <si>
    <t>HD22-70X</t>
    <phoneticPr fontId="2" type="noConversion"/>
  </si>
  <si>
    <t>FMM00115H05</t>
    <phoneticPr fontId="2" type="noConversion"/>
  </si>
  <si>
    <t>FMM00116H05</t>
    <phoneticPr fontId="2" type="noConversion"/>
  </si>
  <si>
    <t>MUH44A-N</t>
    <phoneticPr fontId="2" type="noConversion"/>
  </si>
  <si>
    <t>MUH88A-N</t>
    <phoneticPr fontId="2" type="noConversion"/>
  </si>
  <si>
    <t>MXU-44-H2</t>
    <phoneticPr fontId="2" type="noConversion"/>
  </si>
  <si>
    <t>MXU-88-H2</t>
    <phoneticPr fontId="2" type="noConversion"/>
  </si>
  <si>
    <t>CMT00197E80</t>
    <phoneticPr fontId="2" type="noConversion"/>
  </si>
  <si>
    <t>CMR00197E80</t>
    <phoneticPr fontId="2" type="noConversion"/>
  </si>
  <si>
    <t>CMT00197E81</t>
    <phoneticPr fontId="2" type="noConversion"/>
  </si>
  <si>
    <t>CMR00197E81</t>
    <phoneticPr fontId="2" type="noConversion"/>
  </si>
  <si>
    <t>T1708T</t>
    <phoneticPr fontId="2" type="noConversion"/>
  </si>
  <si>
    <t>T1708R</t>
    <phoneticPr fontId="2" type="noConversion"/>
  </si>
  <si>
    <t>TPUH411-AT</t>
    <phoneticPr fontId="2" type="noConversion"/>
  </si>
  <si>
    <t>TPUH411-AR</t>
    <phoneticPr fontId="2" type="noConversion"/>
  </si>
  <si>
    <t>KMF00055C39</t>
  </si>
  <si>
    <t>METIS-UHD4I4O-LT</t>
  </si>
  <si>
    <t>DMM00033U04</t>
  </si>
  <si>
    <t>DL-S41-H2</t>
  </si>
  <si>
    <t>CN17ZJ-MDS101603</t>
  </si>
  <si>
    <t>PT17US-INT100958</t>
  </si>
  <si>
    <t>KMF00064E00</t>
  </si>
  <si>
    <t>PT17DE-UTE091818</t>
  </si>
  <si>
    <t>PT16IN-SGB120201</t>
    <phoneticPr fontId="2" type="noConversion"/>
  </si>
  <si>
    <t>PT17NO-CBK042511s</t>
    <phoneticPr fontId="2" type="noConversion"/>
  </si>
  <si>
    <t>PT17IL-ADS051702</t>
    <phoneticPr fontId="2" type="noConversion"/>
  </si>
  <si>
    <t>PT17US-MPI060601SA</t>
    <phoneticPr fontId="2" type="noConversion"/>
  </si>
  <si>
    <t>PT17MY-TKG081813</t>
    <phoneticPr fontId="2" type="noConversion"/>
  </si>
  <si>
    <t>PT17IL-ATM090603</t>
    <phoneticPr fontId="2" type="noConversion"/>
  </si>
  <si>
    <t>KMF00028E00</t>
    <phoneticPr fontId="2" type="noConversion"/>
  </si>
  <si>
    <t>ZMM00127A01</t>
  </si>
  <si>
    <t>PSU12-MV</t>
  </si>
  <si>
    <t>DMM00032A01</t>
  </si>
  <si>
    <t>CS-HDMI44</t>
  </si>
  <si>
    <t>PT17AU-AVA102620</t>
  </si>
  <si>
    <t>PT17US-APO093059</t>
  </si>
  <si>
    <t>/</t>
    <phoneticPr fontId="2" type="noConversion"/>
  </si>
  <si>
    <t>GMM00095D05</t>
  </si>
  <si>
    <t>PT-HDADM</t>
  </si>
  <si>
    <t>CMM00188D05</t>
  </si>
  <si>
    <t>PT-SP-HD14BT</t>
  </si>
  <si>
    <t>KMF00037D05</t>
  </si>
  <si>
    <t>PT-PK100</t>
  </si>
  <si>
    <t>PT17DE-PUR102704</t>
  </si>
  <si>
    <t>黄诚愿</t>
  </si>
  <si>
    <t>TPUH410R</t>
  </si>
  <si>
    <t>NDS-372HD-RX</t>
  </si>
  <si>
    <t>PT17BR-AUD102704</t>
  </si>
  <si>
    <t>PT17IN-SGB103009</t>
  </si>
  <si>
    <t>CMM00090F03</t>
  </si>
  <si>
    <t>MAT.HDBT88-4K</t>
  </si>
  <si>
    <t>BMM00004F03</t>
  </si>
  <si>
    <t>MATF32</t>
  </si>
  <si>
    <t>CMR00033F03</t>
  </si>
  <si>
    <t>TP408R</t>
  </si>
  <si>
    <t>CMT00033F03</t>
  </si>
  <si>
    <t>TP408T</t>
  </si>
  <si>
    <t>CMR00114F03</t>
  </si>
  <si>
    <t>TP412RA-4K</t>
  </si>
  <si>
    <t>CMM00068F03</t>
  </si>
  <si>
    <t>TP423L-4K</t>
  </si>
  <si>
    <t>CMK00181U31</t>
  </si>
  <si>
    <t>KMF00005U30</t>
  </si>
  <si>
    <t>PT17FR-TES103014</t>
  </si>
  <si>
    <t>PT17FR-TES103015</t>
  </si>
  <si>
    <t>LG-CWPRTX</t>
  </si>
  <si>
    <t>PT17IN-OLI102403</t>
  </si>
  <si>
    <t>PT17US-ATL110210</t>
  </si>
  <si>
    <t>JMM00013C62</t>
    <phoneticPr fontId="2" type="noConversion"/>
  </si>
  <si>
    <t>CN17BJ-YGX030909</t>
    <phoneticPr fontId="2" type="noConversion"/>
  </si>
  <si>
    <t>GMM00072I04</t>
    <phoneticPr fontId="2" type="noConversion"/>
  </si>
  <si>
    <t>CMK00067U21</t>
  </si>
  <si>
    <t>ZIG-PAX</t>
  </si>
  <si>
    <t>GMM00084U21</t>
  </si>
  <si>
    <t>ZIG-RAE</t>
  </si>
  <si>
    <t>JMM00024C24</t>
  </si>
  <si>
    <t>F-500</t>
  </si>
  <si>
    <t>MNM00057E80</t>
  </si>
  <si>
    <t>VCT-T800-8M-500</t>
  </si>
  <si>
    <t>MNM00035E00</t>
  </si>
  <si>
    <t>2K-ODV</t>
  </si>
  <si>
    <t>CN17BJ-FTY110703</t>
  </si>
  <si>
    <t>CN17BJ-FTY110701</t>
  </si>
  <si>
    <r>
      <rPr>
        <sz val="10"/>
        <color theme="1"/>
        <rFont val="宋体"/>
        <family val="2"/>
        <charset val="134"/>
      </rPr>
      <t>傅韵文</t>
    </r>
  </si>
  <si>
    <r>
      <rPr>
        <sz val="10"/>
        <color theme="1"/>
        <rFont val="宋体"/>
        <family val="2"/>
        <charset val="134"/>
      </rPr>
      <t>北京</t>
    </r>
    <r>
      <rPr>
        <sz val="10"/>
        <color theme="1"/>
        <rFont val="Arial"/>
        <family val="2"/>
      </rPr>
      <t>FTY</t>
    </r>
  </si>
  <si>
    <t>傅韵文</t>
  </si>
  <si>
    <t>GMM00086U31</t>
    <phoneticPr fontId="2" type="noConversion"/>
  </si>
  <si>
    <t>GMM00085U31</t>
    <phoneticPr fontId="2" type="noConversion"/>
  </si>
  <si>
    <t>VFX-248</t>
  </si>
  <si>
    <t>VFX-124</t>
  </si>
  <si>
    <t>AMR-350</t>
  </si>
  <si>
    <t>VDA-12</t>
  </si>
  <si>
    <t>VDA-14</t>
  </si>
  <si>
    <t>VXT-LR</t>
  </si>
  <si>
    <t>FMM00068H05</t>
  </si>
  <si>
    <t>VMX-16</t>
  </si>
  <si>
    <t>FMM00052H05</t>
  </si>
  <si>
    <t>VMX-8</t>
  </si>
  <si>
    <t>VSW-41</t>
  </si>
  <si>
    <t>PT17US-INT111062</t>
  </si>
  <si>
    <t>PT17US-INT111063</t>
  </si>
  <si>
    <t>PT17US-INT111064</t>
  </si>
  <si>
    <t>PT17US-INT111065</t>
  </si>
  <si>
    <t>PT17US-INT111066</t>
  </si>
  <si>
    <t>SUH4T</t>
    <phoneticPr fontId="2" type="noConversion"/>
  </si>
  <si>
    <t>HTX 1H4LP4K</t>
    <phoneticPr fontId="2" type="noConversion"/>
  </si>
  <si>
    <t>CMM00095N02</t>
    <phoneticPr fontId="2" type="noConversion"/>
  </si>
  <si>
    <t>FMM00116F03</t>
    <phoneticPr fontId="2" type="noConversion"/>
  </si>
  <si>
    <t>MUH88A-H2</t>
    <phoneticPr fontId="2" type="noConversion"/>
  </si>
  <si>
    <t>MAT.HDMI88A-4K</t>
    <phoneticPr fontId="2" type="noConversion"/>
  </si>
  <si>
    <t>CMK00033F03</t>
    <phoneticPr fontId="2" type="noConversion"/>
  </si>
  <si>
    <t>TPM408</t>
    <phoneticPr fontId="2" type="noConversion"/>
  </si>
  <si>
    <t>TP408</t>
    <phoneticPr fontId="2" type="noConversion"/>
  </si>
  <si>
    <t>EMT00002S06</t>
  </si>
  <si>
    <t>IP-HDX11TP</t>
  </si>
  <si>
    <t>EMR00002S06</t>
  </si>
  <si>
    <t>IP-HDX11RP</t>
  </si>
  <si>
    <t>CN17GD-YBJ081005</t>
    <phoneticPr fontId="2" type="noConversion"/>
  </si>
  <si>
    <t>SAP新编码</t>
    <phoneticPr fontId="2" type="noConversion"/>
  </si>
  <si>
    <t>FMM00122C60</t>
  </si>
  <si>
    <t>IM-3232</t>
  </si>
  <si>
    <t>CN17GD-KPS111502</t>
  </si>
  <si>
    <r>
      <rPr>
        <sz val="10"/>
        <color theme="1"/>
        <rFont val="宋体"/>
        <family val="2"/>
        <charset val="134"/>
      </rPr>
      <t>广东</t>
    </r>
    <r>
      <rPr>
        <sz val="10"/>
        <color theme="1"/>
        <rFont val="Arial"/>
        <family val="2"/>
      </rPr>
      <t>KPS</t>
    </r>
  </si>
  <si>
    <t>CN17BJ-FTY111601</t>
  </si>
  <si>
    <t>CN17BJ-FTY111602</t>
  </si>
  <si>
    <r>
      <rPr>
        <sz val="10"/>
        <color theme="1"/>
        <rFont val="宋体"/>
        <family val="2"/>
        <charset val="134"/>
      </rPr>
      <t>借机订单</t>
    </r>
  </si>
  <si>
    <t>CMK00204A01</t>
  </si>
  <si>
    <t>HD550</t>
  </si>
  <si>
    <t>CMK00200E00</t>
  </si>
  <si>
    <t>LR-EX1</t>
  </si>
  <si>
    <t>FMM00075C38</t>
  </si>
  <si>
    <t>BRC-RGCAT-1616A</t>
  </si>
  <si>
    <t>FMM00063C38</t>
  </si>
  <si>
    <t>BR-PROMXM-8-A</t>
  </si>
  <si>
    <t>FMM00115C38</t>
  </si>
  <si>
    <t>BRC-UHD-424M</t>
  </si>
  <si>
    <t>PT17AU-AVA111421</t>
  </si>
  <si>
    <t>PT17DK-EET111513</t>
  </si>
  <si>
    <r>
      <rPr>
        <sz val="10"/>
        <color theme="1"/>
        <rFont val="宋体"/>
        <family val="2"/>
        <charset val="134"/>
      </rPr>
      <t>荷兰</t>
    </r>
    <r>
      <rPr>
        <sz val="10"/>
        <color theme="1"/>
        <rFont val="Arial"/>
        <family val="2"/>
      </rPr>
      <t>MTK</t>
    </r>
  </si>
  <si>
    <r>
      <rPr>
        <sz val="10"/>
        <color theme="1"/>
        <rFont val="宋体"/>
        <family val="2"/>
        <charset val="134"/>
      </rPr>
      <t>张媛媛</t>
    </r>
  </si>
  <si>
    <t>待定</t>
    <phoneticPr fontId="2" type="noConversion"/>
  </si>
  <si>
    <t>谢宁</t>
  </si>
  <si>
    <t>待定</t>
    <phoneticPr fontId="2" type="noConversion"/>
  </si>
  <si>
    <t>LMM00047U17</t>
  </si>
  <si>
    <t>AVS-4O-HDM</t>
  </si>
  <si>
    <t>KMF00005U25</t>
  </si>
  <si>
    <t>JTECH-4K88-EX</t>
  </si>
  <si>
    <t>CMK00181U25</t>
  </si>
  <si>
    <t>JTECH-EX-HDBT219</t>
  </si>
  <si>
    <t>F-3000A</t>
  </si>
  <si>
    <t>KMF00053C24</t>
  </si>
  <si>
    <t>F-3000B</t>
  </si>
  <si>
    <t>PT17US-JTE111802</t>
  </si>
  <si>
    <t>CN17BJ-FTY112106</t>
  </si>
  <si>
    <t>CN17BJ-FTY112107</t>
  </si>
  <si>
    <t>CN17BJ-FTY112108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</si>
  <si>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JTE</t>
    </r>
  </si>
  <si>
    <t>PT16DE-UTE112423</t>
    <phoneticPr fontId="2" type="noConversion"/>
  </si>
  <si>
    <t>PT17IN-SGB031702</t>
    <phoneticPr fontId="2" type="noConversion"/>
  </si>
  <si>
    <t>PT17DE-PUR052402</t>
    <phoneticPr fontId="2" type="noConversion"/>
  </si>
  <si>
    <t>KMF00003K03</t>
  </si>
  <si>
    <t>MUH44E KIT</t>
  </si>
  <si>
    <t>HDMI4X4MC</t>
  </si>
  <si>
    <t>WP6-IP</t>
  </si>
  <si>
    <t>DMM00017Y05</t>
  </si>
  <si>
    <t>BPHDMIS3B</t>
  </si>
  <si>
    <t>FL00V007000</t>
  </si>
  <si>
    <t>PT17US-MPI111522</t>
  </si>
  <si>
    <t>PT17US-MPI112224</t>
  </si>
  <si>
    <t>PT17US-MPI112225</t>
  </si>
  <si>
    <t>PT17UK-ANF112005</t>
  </si>
  <si>
    <t>PT17CA-VEL112302</t>
  </si>
  <si>
    <t>PT17HK-MDG111412</t>
  </si>
  <si>
    <t>PT17ZA-ELS111002</t>
  </si>
  <si>
    <t>PT17US-DOB112206</t>
  </si>
  <si>
    <r>
      <rPr>
        <sz val="10"/>
        <color theme="1"/>
        <rFont val="宋体"/>
        <family val="2"/>
        <charset val="134"/>
      </rPr>
      <t>英国</t>
    </r>
    <r>
      <rPr>
        <sz val="10"/>
        <color theme="1"/>
        <rFont val="Arial"/>
        <family val="2"/>
      </rPr>
      <t>ANF</t>
    </r>
  </si>
  <si>
    <r>
      <rPr>
        <sz val="10"/>
        <color theme="1"/>
        <rFont val="宋体"/>
        <family val="2"/>
        <charset val="134"/>
      </rPr>
      <t>梁兰花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</si>
  <si>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DOB</t>
    </r>
  </si>
  <si>
    <t>KMF00070U14</t>
    <phoneticPr fontId="2" type="noConversion"/>
  </si>
  <si>
    <t>收费样品订单</t>
  </si>
  <si>
    <t>梁兰花</t>
  </si>
  <si>
    <t>GMM00097C79</t>
  </si>
  <si>
    <t>TPHD563</t>
  </si>
  <si>
    <t>HDBT100L-TX/B</t>
  </si>
  <si>
    <t>CN17BJ-YSJ112701</t>
  </si>
  <si>
    <r>
      <rPr>
        <sz val="10"/>
        <color theme="1"/>
        <rFont val="宋体"/>
        <family val="2"/>
        <charset val="134"/>
      </rPr>
      <t>北京</t>
    </r>
    <r>
      <rPr>
        <sz val="10"/>
        <color theme="1"/>
        <rFont val="Arial"/>
        <family val="2"/>
      </rPr>
      <t>YSJ</t>
    </r>
  </si>
  <si>
    <r>
      <rPr>
        <sz val="10"/>
        <color theme="1"/>
        <rFont val="宋体"/>
        <family val="2"/>
        <charset val="134"/>
      </rPr>
      <t>杨龙</t>
    </r>
  </si>
  <si>
    <t>KMF00041E80</t>
    <phoneticPr fontId="2" type="noConversion"/>
  </si>
  <si>
    <t>FMP16</t>
    <phoneticPr fontId="2" type="noConversion"/>
  </si>
  <si>
    <t>BMM00016C60</t>
  </si>
  <si>
    <t>FMX12P-C</t>
  </si>
  <si>
    <t>IM-12F</t>
  </si>
  <si>
    <t>是</t>
    <phoneticPr fontId="2" type="noConversion"/>
  </si>
  <si>
    <t>HMM00018E00</t>
  </si>
  <si>
    <t>FMM00068U04</t>
  </si>
  <si>
    <t>FLX-1616</t>
  </si>
  <si>
    <t>PT17US-INT112867</t>
  </si>
  <si>
    <t>PT17US-INT112868</t>
  </si>
  <si>
    <r>
      <rPr>
        <sz val="10"/>
        <color theme="1"/>
        <rFont val="宋体"/>
        <family val="2"/>
        <charset val="134"/>
      </rPr>
      <t>广东</t>
    </r>
    <r>
      <rPr>
        <sz val="10"/>
        <color theme="1"/>
        <rFont val="Arial"/>
        <family val="2"/>
      </rPr>
      <t>YBJ</t>
    </r>
  </si>
  <si>
    <t>FMM00140C70</t>
  </si>
  <si>
    <t>TMX-88M</t>
  </si>
  <si>
    <t>FMM00141C70</t>
  </si>
  <si>
    <t>TMX-1616M</t>
  </si>
  <si>
    <t>PT17US-INT112969</t>
  </si>
  <si>
    <t>CN17GD-KNX112904</t>
  </si>
  <si>
    <t>客户</t>
    <phoneticPr fontId="2" type="noConversion"/>
  </si>
  <si>
    <t>SM62T</t>
    <phoneticPr fontId="2" type="noConversion"/>
  </si>
  <si>
    <t>SCU91T</t>
    <phoneticPr fontId="2" type="noConversion"/>
  </si>
  <si>
    <t>SC41T-CODEC</t>
    <phoneticPr fontId="2" type="noConversion"/>
  </si>
  <si>
    <t>CMT00172C54</t>
  </si>
  <si>
    <t>TPUH415T</t>
  </si>
  <si>
    <t>CMR00172C54</t>
  </si>
  <si>
    <t>TPUH415R</t>
  </si>
  <si>
    <t>PT17US-LYC120404</t>
  </si>
  <si>
    <t>PT17DK-TRI120512</t>
  </si>
  <si>
    <t>CN17GD-YGJ120504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</si>
  <si>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LYC</t>
    </r>
  </si>
  <si>
    <t>GMM00061A02</t>
  </si>
  <si>
    <t>CMK00051D04</t>
  </si>
  <si>
    <t>PT17US-INT112867A</t>
  </si>
  <si>
    <t>PT17AU-ISU120513</t>
  </si>
  <si>
    <t>PT17DE-UTE120522</t>
  </si>
  <si>
    <t>PT17US-OWI120404</t>
  </si>
  <si>
    <t>CMT00210F03</t>
  </si>
  <si>
    <t>TP70WPB-EU</t>
  </si>
  <si>
    <t>PT17DK-EET120617</t>
  </si>
  <si>
    <t>PT17CA-MUX120806</t>
  </si>
  <si>
    <t>PT17US-APO120772</t>
  </si>
  <si>
    <t>CMT00033C71</t>
  </si>
  <si>
    <t>HDB MULF 70Tx</t>
  </si>
  <si>
    <t>CMR00033C71</t>
  </si>
  <si>
    <t>HDB MULF 70Rx</t>
  </si>
  <si>
    <t>PT16US-TLN061710A</t>
  </si>
  <si>
    <t>PT17US-TLN121137</t>
  </si>
  <si>
    <t>PT17ZA-AVC120724</t>
  </si>
  <si>
    <t>CN17GD-GHS120801</t>
  </si>
  <si>
    <t>CN17GD-BLD121101</t>
  </si>
  <si>
    <r>
      <rPr>
        <sz val="11"/>
        <color theme="1"/>
        <rFont val="宋体"/>
        <family val="2"/>
        <charset val="134"/>
      </rPr>
      <t>常规订单</t>
    </r>
  </si>
  <si>
    <r>
      <rPr>
        <sz val="11"/>
        <color theme="1"/>
        <rFont val="宋体"/>
        <family val="2"/>
        <charset val="134"/>
      </rPr>
      <t>待定</t>
    </r>
  </si>
  <si>
    <r>
      <rPr>
        <sz val="11"/>
        <color theme="1"/>
        <rFont val="宋体"/>
        <family val="2"/>
        <charset val="134"/>
      </rPr>
      <t>美国</t>
    </r>
    <r>
      <rPr>
        <sz val="11"/>
        <color theme="1"/>
        <rFont val="Arial"/>
        <family val="2"/>
      </rPr>
      <t>TLN</t>
    </r>
  </si>
  <si>
    <r>
      <t>OEM</t>
    </r>
    <r>
      <rPr>
        <sz val="11"/>
        <color theme="1"/>
        <rFont val="宋体"/>
        <family val="2"/>
        <charset val="134"/>
      </rPr>
      <t>复投</t>
    </r>
  </si>
  <si>
    <r>
      <rPr>
        <sz val="11"/>
        <color theme="1"/>
        <rFont val="宋体"/>
        <family val="2"/>
        <charset val="134"/>
      </rPr>
      <t>颜娜娜</t>
    </r>
  </si>
  <si>
    <r>
      <rPr>
        <sz val="10"/>
        <color theme="1"/>
        <rFont val="宋体"/>
        <family val="2"/>
        <charset val="134"/>
      </rPr>
      <t>马来西亚</t>
    </r>
    <r>
      <rPr>
        <sz val="10"/>
        <color theme="1"/>
        <rFont val="Arial"/>
        <family val="2"/>
      </rPr>
      <t>TKG</t>
    </r>
    <phoneticPr fontId="2" type="noConversion"/>
  </si>
  <si>
    <t>CMK00146K03</t>
  </si>
  <si>
    <t>HDMIE55</t>
  </si>
  <si>
    <t>P10V0018R0E00</t>
  </si>
  <si>
    <t>PT17UK-ANF120806</t>
  </si>
  <si>
    <t>CNF17BJ-FTY121204</t>
  </si>
  <si>
    <t>KMF00019I04</t>
  </si>
  <si>
    <t>GMM00086U31</t>
  </si>
  <si>
    <t>PT17IL-ATM120104</t>
  </si>
  <si>
    <t>PT17US-INT121371</t>
  </si>
  <si>
    <t>CN17GD-JMW121302</t>
  </si>
  <si>
    <t>CN17BJ-YSJ112701</t>
    <phoneticPr fontId="2" type="noConversion"/>
  </si>
  <si>
    <t>CMK00067U26</t>
  </si>
  <si>
    <t>PA-EXTDA</t>
  </si>
  <si>
    <t>PT17US-VAN121223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</si>
  <si>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VAN</t>
    </r>
  </si>
  <si>
    <t>AMM00001U32</t>
  </si>
  <si>
    <t>PA2X20</t>
  </si>
  <si>
    <t>PT17CH-CON121505</t>
  </si>
  <si>
    <t>PT17US-MPI121326</t>
  </si>
  <si>
    <t>CMR00211C79</t>
    <phoneticPr fontId="2" type="noConversion"/>
  </si>
  <si>
    <t>TPUH413R</t>
    <phoneticPr fontId="2" type="noConversion"/>
  </si>
  <si>
    <t>HDBT100L-RX/B</t>
    <phoneticPr fontId="2" type="noConversion"/>
  </si>
  <si>
    <t>KMF00067E00</t>
  </si>
  <si>
    <t>LR-DA14 Kit</t>
  </si>
  <si>
    <t>CMK00181D05</t>
  </si>
  <si>
    <t>DMM00006D05</t>
  </si>
  <si>
    <t>DMM00008D05</t>
  </si>
  <si>
    <t>JMM00008E80</t>
  </si>
  <si>
    <t>DZ18V007801</t>
  </si>
  <si>
    <t>PT17DE-PUR121507</t>
  </si>
  <si>
    <t>PT17TH-ART121536</t>
  </si>
  <si>
    <t>CNF17BJ-FTY121801</t>
  </si>
  <si>
    <t>张媛媛</t>
  </si>
  <si>
    <t>BZ04V001700</t>
  </si>
  <si>
    <t>CMT00034W01</t>
  </si>
  <si>
    <t>SCU41T</t>
  </si>
  <si>
    <t>WJ05V0016R2</t>
  </si>
  <si>
    <t>WJ05V0017R2</t>
  </si>
  <si>
    <t>YMM00091C66</t>
  </si>
  <si>
    <t>E-8L</t>
  </si>
  <si>
    <t>DH-VCS-DE-8M</t>
  </si>
  <si>
    <t>YMM00126C66</t>
  </si>
  <si>
    <t>SV-PCW4</t>
  </si>
  <si>
    <t>DH-VCS-D-PCW</t>
  </si>
  <si>
    <t>YMM00127C66</t>
  </si>
  <si>
    <t>SV-LCD17</t>
  </si>
  <si>
    <t>DH-VCS-D-LCD17</t>
  </si>
  <si>
    <t>BZ19V000700</t>
  </si>
  <si>
    <t>PT17DK-EET121518</t>
  </si>
  <si>
    <t>PT17NO-CBK121529</t>
  </si>
  <si>
    <t>CNS17GD-XKD121903</t>
  </si>
  <si>
    <t>CNS17GD-BYG121905</t>
  </si>
  <si>
    <r>
      <rPr>
        <sz val="10"/>
        <color theme="1"/>
        <rFont val="宋体"/>
        <family val="2"/>
        <charset val="134"/>
      </rPr>
      <t>浙江</t>
    </r>
    <r>
      <rPr>
        <sz val="10"/>
        <color theme="1"/>
        <rFont val="Arial"/>
        <family val="2"/>
      </rPr>
      <t>DHK</t>
    </r>
  </si>
  <si>
    <r>
      <rPr>
        <sz val="10"/>
        <color theme="1"/>
        <rFont val="宋体"/>
        <family val="2"/>
        <charset val="134"/>
      </rPr>
      <t>广东</t>
    </r>
    <r>
      <rPr>
        <sz val="10"/>
        <color theme="1"/>
        <rFont val="Arial"/>
        <family val="2"/>
      </rPr>
      <t>BYG</t>
    </r>
  </si>
  <si>
    <t xml:space="preserve">             </t>
    <phoneticPr fontId="2" type="noConversion"/>
  </si>
  <si>
    <t>BZ04V002600</t>
  </si>
  <si>
    <t>PT17UK-ANF121407</t>
  </si>
  <si>
    <t>崔肖红</t>
  </si>
  <si>
    <t>红外接收盒</t>
  </si>
  <si>
    <t>WJ05V0162R0C31</t>
  </si>
  <si>
    <t>WJ05V0163R0C31</t>
  </si>
  <si>
    <t>CMK00191A02</t>
  </si>
  <si>
    <t>TPU4120</t>
  </si>
  <si>
    <t>CN17GD-XKD122103</t>
  </si>
  <si>
    <t>PT17US-INT120170</t>
  </si>
  <si>
    <t>PT17AU-ISU120513R1</t>
  </si>
  <si>
    <t>PT17US-GEF092701J</t>
    <phoneticPr fontId="2" type="noConversion"/>
  </si>
  <si>
    <t>CMK00209E00</t>
    <phoneticPr fontId="2" type="noConversion"/>
  </si>
  <si>
    <t>SCU41T-CODEC</t>
    <phoneticPr fontId="2" type="noConversion"/>
  </si>
  <si>
    <t>待定</t>
    <phoneticPr fontId="2" type="noConversion"/>
  </si>
  <si>
    <t>TL-FO2-HDC2</t>
    <phoneticPr fontId="2" type="noConversion"/>
  </si>
  <si>
    <t>BYOD-W</t>
    <phoneticPr fontId="2" type="noConversion"/>
  </si>
  <si>
    <t>BYOD</t>
  </si>
  <si>
    <t>GMM00087E00</t>
    <phoneticPr fontId="2" type="noConversion"/>
  </si>
  <si>
    <t>是</t>
    <phoneticPr fontId="2" type="noConversion"/>
  </si>
  <si>
    <t>KMF00023E00</t>
    <phoneticPr fontId="2" type="noConversion"/>
  </si>
  <si>
    <t>KMF00048E00</t>
    <phoneticPr fontId="2" type="noConversion"/>
  </si>
  <si>
    <t>SC61TS KIT</t>
    <phoneticPr fontId="2" type="noConversion"/>
  </si>
  <si>
    <t>BZ04V001000</t>
  </si>
  <si>
    <t>BZ13V000200</t>
  </si>
  <si>
    <t>ACC-IRV</t>
  </si>
  <si>
    <t>GMM00084D04</t>
  </si>
  <si>
    <t>UH-EMB2</t>
  </si>
  <si>
    <t>DMM00014D04</t>
  </si>
  <si>
    <t>LMM00021C54</t>
  </si>
  <si>
    <t>HMX-4I-SS</t>
  </si>
  <si>
    <t>LMM00056C54</t>
  </si>
  <si>
    <t>HMX-4O-SS</t>
  </si>
  <si>
    <t>PT17US-OWI122005</t>
  </si>
  <si>
    <t>PT17US-TEK122112</t>
  </si>
  <si>
    <t>PT17DE-UTE122023</t>
  </si>
  <si>
    <t>PT17ES-FON122005</t>
  </si>
  <si>
    <t>PT17US-TLN122140</t>
  </si>
  <si>
    <t>PT17US-TLN122138</t>
  </si>
  <si>
    <t>CN17GD-YBJ122108-2</t>
  </si>
  <si>
    <t>CMK00003U19</t>
    <phoneticPr fontId="2" type="noConversion"/>
  </si>
  <si>
    <t>CMR00069E80</t>
  </si>
  <si>
    <t>TPUH502PR</t>
  </si>
  <si>
    <t>UHBT100PR</t>
  </si>
  <si>
    <t>CNF17GD-BYH122505</t>
  </si>
  <si>
    <t>PT17DE-UTE122024</t>
  </si>
  <si>
    <t>MMM00010E00</t>
  </si>
  <si>
    <t>MMM00050E00</t>
  </si>
  <si>
    <t>FMX-OAU2</t>
  </si>
  <si>
    <t>OAU2</t>
  </si>
  <si>
    <t>TMM00289E00</t>
  </si>
  <si>
    <t>SC-GRH</t>
  </si>
  <si>
    <t>R-GRH</t>
  </si>
  <si>
    <t>TMM00288E00</t>
  </si>
  <si>
    <t>SC-GRV</t>
  </si>
  <si>
    <t>R-GRV</t>
  </si>
  <si>
    <t>TMM00290E00</t>
  </si>
  <si>
    <t>SC-GRD</t>
  </si>
  <si>
    <t>R-GRD</t>
  </si>
  <si>
    <t>HMM00023E00</t>
  </si>
  <si>
    <t>WP6EU-IP</t>
  </si>
  <si>
    <t>HMM00025E00</t>
  </si>
  <si>
    <t>WP9EU-IP</t>
  </si>
  <si>
    <t>YMM00096C66</t>
  </si>
  <si>
    <t>DX4350</t>
  </si>
  <si>
    <t>DH-VCS-MD4350</t>
  </si>
  <si>
    <t>YMM00125C66</t>
  </si>
  <si>
    <t>DH-VCS-DW-W</t>
  </si>
  <si>
    <t>YMM00153C76</t>
  </si>
  <si>
    <t>CS2000</t>
  </si>
  <si>
    <t>DH-VCS-CS350H</t>
  </si>
  <si>
    <t>YMM00106C76</t>
  </si>
  <si>
    <t>MS-M90B</t>
  </si>
  <si>
    <t>DH-VCS-D-90BH</t>
  </si>
  <si>
    <t>YMM00105C76</t>
  </si>
  <si>
    <t>MS-M90A</t>
  </si>
  <si>
    <t>DH-VCS-D-90AH</t>
  </si>
  <si>
    <t>YMM00109C76</t>
  </si>
  <si>
    <t>MS-900P</t>
  </si>
  <si>
    <t>DH-VCS-D-900PH</t>
  </si>
  <si>
    <t>YMM00112C76</t>
  </si>
  <si>
    <t>D2022</t>
  </si>
  <si>
    <t>DH-VCS-DD-2022H</t>
  </si>
  <si>
    <t>YMM00157C76</t>
  </si>
  <si>
    <t>SV-TH65</t>
  </si>
  <si>
    <t>DH-VCS-DT-65H</t>
  </si>
  <si>
    <t>YMM00078C76</t>
  </si>
  <si>
    <t>DE-9Q</t>
  </si>
  <si>
    <t>DH-VCS-DE-9QH</t>
  </si>
  <si>
    <t>YMM00152C76</t>
  </si>
  <si>
    <t>D3110</t>
  </si>
  <si>
    <t>DH-VCS-D3110H</t>
  </si>
  <si>
    <t>BMM00012E80</t>
  </si>
  <si>
    <t>ADX16-C</t>
  </si>
  <si>
    <t>BMM00013E80</t>
  </si>
  <si>
    <t>ADX32-C</t>
  </si>
  <si>
    <t>PT17DE-PUR122508</t>
  </si>
  <si>
    <t>CN17Z-DHK122503</t>
  </si>
  <si>
    <t>CN17ZJ-DHK122505</t>
  </si>
  <si>
    <t>CN17ZJ-DHK122501</t>
  </si>
  <si>
    <t>CN17ZJ-DHK122504</t>
  </si>
  <si>
    <t>CN17ZJ-DHK122202</t>
  </si>
  <si>
    <t>CNF17GD-XKD122603</t>
  </si>
  <si>
    <t>GMM00095E00</t>
  </si>
  <si>
    <t>FMM00116E81</t>
  </si>
  <si>
    <t>PT17US-APO122575</t>
  </si>
  <si>
    <t>PT17BR-AUD050401</t>
    <phoneticPr fontId="2" type="noConversion"/>
  </si>
  <si>
    <t>CMT00216D02</t>
  </si>
  <si>
    <t>CMT00215K01</t>
  </si>
  <si>
    <t>TPUH408TV-UK</t>
  </si>
  <si>
    <t>SY-MFT-31-V</t>
  </si>
  <si>
    <t>CMT00214K01</t>
  </si>
  <si>
    <t>TPUH408TV-EU</t>
  </si>
  <si>
    <t>SY-MFT-31-VE</t>
  </si>
  <si>
    <t>CMT00213K01</t>
  </si>
  <si>
    <t>TPUH408TU-UK</t>
  </si>
  <si>
    <t>SY-MFT-31-C</t>
  </si>
  <si>
    <t>CMT00212K01</t>
  </si>
  <si>
    <t>TPUH408TU-EU</t>
  </si>
  <si>
    <t>SY-MFT-31-CE</t>
  </si>
  <si>
    <t>ZMM00038E01</t>
  </si>
  <si>
    <t>MVG88A</t>
  </si>
  <si>
    <t>PT17DE-BDT120710</t>
  </si>
  <si>
    <t>PT17UK-SYE121208</t>
  </si>
  <si>
    <t>CN17SX-JMW122807</t>
  </si>
  <si>
    <t>CN17ZJ-DHK122801</t>
  </si>
  <si>
    <t>CN17GD-HTM122202</t>
  </si>
  <si>
    <r>
      <rPr>
        <sz val="10"/>
        <color theme="1"/>
        <rFont val="宋体"/>
        <family val="2"/>
        <charset val="134"/>
      </rPr>
      <t>德国</t>
    </r>
    <r>
      <rPr>
        <sz val="10"/>
        <color theme="1"/>
        <rFont val="Arial"/>
        <family val="2"/>
      </rPr>
      <t>BDT</t>
    </r>
  </si>
  <si>
    <t>YMM00072E80</t>
  </si>
  <si>
    <t>YMM00011E80</t>
  </si>
  <si>
    <t>适应MUH44E</t>
  </si>
  <si>
    <t>26号遥控器</t>
  </si>
  <si>
    <t>外表面喷黑色细砂粉 2.5mm铝板 L194.93*W50.6mm</t>
  </si>
  <si>
    <t>LMX8(D3001)输出挡板</t>
  </si>
  <si>
    <t>外表面喷黑色细砂粉 2.5mm铝板 L194.94*W50.6mm</t>
  </si>
  <si>
    <t>LMX8(D3001)输入挡板</t>
  </si>
  <si>
    <t>表面喷黑色细沙粉194.94mm*25.2mm</t>
  </si>
  <si>
    <t>IN空插板</t>
  </si>
  <si>
    <t>表面喷黑色细沙粉194.93mm*25.2mm</t>
  </si>
  <si>
    <t>OUT空插板</t>
  </si>
  <si>
    <t>YT3600A 38CM*38CM 镜头像素300万 L=900MM(带螺旋拧动)</t>
  </si>
  <si>
    <t>SDI视频模组</t>
  </si>
  <si>
    <t>背3M胶（9448A）带针面/带毛面35*40MM（黑色）</t>
  </si>
  <si>
    <t>魔术贴</t>
  </si>
  <si>
    <t>IMX-24-2VCTAJ0+核心板</t>
  </si>
  <si>
    <t>外购PCBA板</t>
  </si>
  <si>
    <t>适用WUH4A</t>
  </si>
  <si>
    <t>17号遥控器</t>
  </si>
  <si>
    <t>内嵌V1.0(DH-VCS-PCS-SW1.0)无纸化后台服务管理软件，配合SV-LCD17（DH-VCS-D-LCD17）外购主机使用</t>
  </si>
  <si>
    <t>外购讯控V1.0(DH-VCS-PCS-SW1.0)数据光盘</t>
  </si>
  <si>
    <t>适用PA3系列</t>
  </si>
  <si>
    <t>10号遥控器</t>
  </si>
  <si>
    <t>IRX007(Ф3.5插头)</t>
  </si>
  <si>
    <t>FMM00052E81</t>
  </si>
  <si>
    <t>MNM00020E00</t>
  </si>
  <si>
    <t>MNM00023E00</t>
  </si>
  <si>
    <t>MNM00025E00</t>
  </si>
  <si>
    <t>MNM00028E00</t>
  </si>
  <si>
    <t>O-VG</t>
  </si>
  <si>
    <t>YMM00108C66</t>
  </si>
  <si>
    <t>SV-WM800B</t>
  </si>
  <si>
    <t>DH-VCS-D-800</t>
  </si>
  <si>
    <t>CMR00014A01</t>
  </si>
  <si>
    <t>HD300R</t>
  </si>
  <si>
    <t>CMR00013E00</t>
  </si>
  <si>
    <t>HDBT70PR</t>
  </si>
  <si>
    <t>EMK00001E00</t>
  </si>
  <si>
    <t>MMM00021E00</t>
  </si>
  <si>
    <t>FMM00031E00</t>
  </si>
  <si>
    <t>MHD88TP-N</t>
  </si>
  <si>
    <t>HDBT88-N</t>
  </si>
  <si>
    <t>CMM00086A01</t>
  </si>
  <si>
    <t>UHMS66PRO</t>
  </si>
  <si>
    <t>CMM00090A01</t>
  </si>
  <si>
    <t>UHMS88PRO</t>
  </si>
  <si>
    <t>CMT00029A01</t>
  </si>
  <si>
    <t>CMR00013N02</t>
  </si>
  <si>
    <t>HRX 1LP4K</t>
  </si>
  <si>
    <t>CMM00103E00</t>
  </si>
  <si>
    <t>MUH88E</t>
  </si>
  <si>
    <t>AUH88E</t>
  </si>
  <si>
    <t>CN18GD-WYD010301</t>
  </si>
  <si>
    <t>CN18ZJ-DHK010301</t>
  </si>
  <si>
    <t>CN18ZJ-DHK010302</t>
  </si>
  <si>
    <t>PT18TH-ART010301</t>
  </si>
  <si>
    <t>PT18US-APO010201</t>
  </si>
  <si>
    <t>PTRMA17AVA120710</t>
  </si>
  <si>
    <t>PTRMA17TRI112310</t>
  </si>
  <si>
    <t>PT17US-MPI122828</t>
  </si>
  <si>
    <t>PT18US-APO010202</t>
  </si>
  <si>
    <t>苏龙威</t>
  </si>
  <si>
    <t>P05V0043R0E00</t>
  </si>
  <si>
    <t>P05V0029R2E00</t>
  </si>
  <si>
    <t>SC0501AB1 2014-06-23</t>
  </si>
  <si>
    <t>P05V0030R1E00</t>
  </si>
  <si>
    <t>SC0501AC0 2013-11-13</t>
  </si>
  <si>
    <t>FMM00138E80</t>
  </si>
  <si>
    <t>LMX4</t>
  </si>
  <si>
    <t>X4</t>
  </si>
  <si>
    <t>LMM00070E80</t>
  </si>
  <si>
    <t>4O-BTS</t>
  </si>
  <si>
    <t>PT18US-APO010403</t>
  </si>
  <si>
    <t>PTRMA18ATM010201</t>
  </si>
  <si>
    <t>CNG18GD-ASS010305</t>
  </si>
  <si>
    <t>CN18GD-BLD010401</t>
  </si>
  <si>
    <t>CN18GD-SLS010402</t>
  </si>
  <si>
    <t>CNF18GD-BLD010403</t>
  </si>
  <si>
    <t>/</t>
  </si>
  <si>
    <t>美国INT</t>
  </si>
  <si>
    <t>PT16US-INT080825</t>
  </si>
  <si>
    <t>南非AVC</t>
  </si>
  <si>
    <t>PT16ZA-AVC041211R4</t>
  </si>
  <si>
    <t>SSM62T</t>
  </si>
  <si>
    <t>挪威CBK</t>
  </si>
  <si>
    <t>PT16NO-CBK081623</t>
  </si>
  <si>
    <t>吴思</t>
  </si>
  <si>
    <t>美国VAN</t>
  </si>
  <si>
    <t>PT16US-VAN100821</t>
  </si>
  <si>
    <t>孙峰</t>
  </si>
  <si>
    <t>PTRMA16VAN102803</t>
  </si>
  <si>
    <t>MUH62T</t>
  </si>
  <si>
    <t>澳大利亚ISU</t>
  </si>
  <si>
    <t>PT16AU-ISU081614</t>
  </si>
  <si>
    <t>UH-91T</t>
  </si>
  <si>
    <t>德国UTE</t>
  </si>
  <si>
    <t>PT16DE-UTE112423</t>
  </si>
  <si>
    <t>李凯</t>
  </si>
  <si>
    <t>KMF00029U28</t>
  </si>
  <si>
    <t>HDBT8X7 KIT</t>
  </si>
  <si>
    <t>PT16US-VAN122129</t>
  </si>
  <si>
    <t>AMM00005U09</t>
  </si>
  <si>
    <t>KD-AMP220</t>
  </si>
  <si>
    <t>美国KEY</t>
  </si>
  <si>
    <t>PT16US-KEY121301</t>
  </si>
  <si>
    <t>PT17US-INT012407</t>
  </si>
  <si>
    <t>PTRMA16CLA121505</t>
  </si>
  <si>
    <t>美国TLN</t>
  </si>
  <si>
    <t>CMT00109U24</t>
  </si>
  <si>
    <t>EDU-KIT-1H1V</t>
  </si>
  <si>
    <t>K12-TX1V</t>
  </si>
  <si>
    <t>PT17US-INT021701SA-A</t>
  </si>
  <si>
    <t>GMM00085U31</t>
  </si>
  <si>
    <t>21829</t>
  </si>
  <si>
    <t>美国MPI</t>
  </si>
  <si>
    <t>21828</t>
  </si>
  <si>
    <t>北京YGX</t>
  </si>
  <si>
    <t>CN17BJ-YGX030909</t>
  </si>
  <si>
    <t>PTRMA17INT0301002</t>
  </si>
  <si>
    <t>JMM00012C65</t>
  </si>
  <si>
    <t>广东SEJ</t>
  </si>
  <si>
    <t>CN17GD-SEJ031709-2</t>
  </si>
  <si>
    <t>周强</t>
  </si>
  <si>
    <t>印度SGB</t>
  </si>
  <si>
    <t>广东YBJ</t>
  </si>
  <si>
    <t>CN17GD-YBJ040509</t>
  </si>
  <si>
    <t>北京FTY</t>
  </si>
  <si>
    <t>CN17BJ-FTY042003</t>
  </si>
  <si>
    <t>澳大利亚AVA</t>
  </si>
  <si>
    <t>PT17AU-AVA042808</t>
  </si>
  <si>
    <t>吴丽红</t>
  </si>
  <si>
    <t>AIO-H301V2</t>
  </si>
  <si>
    <t>CN16GD-HZK122009-2</t>
  </si>
  <si>
    <t>巴西AUD</t>
  </si>
  <si>
    <t>PT17ZA-AVC051611</t>
  </si>
  <si>
    <t>MUK88A-N</t>
  </si>
  <si>
    <t>PTRMA170301002</t>
  </si>
  <si>
    <t>GMM00024U04</t>
  </si>
  <si>
    <t>DIGI-P123</t>
  </si>
  <si>
    <t>LMM00064U04</t>
  </si>
  <si>
    <t>FLX-HO4A</t>
  </si>
  <si>
    <t>售后更换订单</t>
  </si>
  <si>
    <t>PTRMA170301002-1</t>
  </si>
  <si>
    <t>浙江MDS</t>
  </si>
  <si>
    <t>冯波</t>
  </si>
  <si>
    <t>德国PUR</t>
  </si>
  <si>
    <t>广东XKD</t>
  </si>
  <si>
    <t>CMR00097C31</t>
  </si>
  <si>
    <t>PT17US-TLN062824</t>
  </si>
  <si>
    <t>PT17US-TLN062825</t>
  </si>
  <si>
    <t>EXT-4K300A-MF-41-HBTLS</t>
  </si>
  <si>
    <t>美国APO</t>
  </si>
  <si>
    <t>PT17US-APO070339</t>
  </si>
  <si>
    <t>PT17US-TLN070627</t>
  </si>
  <si>
    <t>PT17US-TLN070628</t>
  </si>
  <si>
    <t>PT17US-TLN070630</t>
  </si>
  <si>
    <t>改制</t>
  </si>
  <si>
    <t>印度OLI</t>
  </si>
  <si>
    <t>PT17IN-OLI063002</t>
  </si>
  <si>
    <t>CMR00053H05</t>
  </si>
  <si>
    <t>VTX-R</t>
  </si>
  <si>
    <t>香港MDG</t>
  </si>
  <si>
    <t>PT17HK-MDG080407</t>
  </si>
  <si>
    <t>PT16US-APO101196R</t>
  </si>
  <si>
    <t>CN17GD-YBJ081005</t>
  </si>
  <si>
    <t>美国ZCI</t>
  </si>
  <si>
    <t>吴国瑜</t>
  </si>
  <si>
    <t>PT17US-TLN082332</t>
  </si>
  <si>
    <t>KMF00058U31</t>
  </si>
  <si>
    <t>27841</t>
  </si>
  <si>
    <t>KMF00059U31</t>
  </si>
  <si>
    <t>27842</t>
  </si>
  <si>
    <t>YMM00112C66</t>
  </si>
  <si>
    <t>DH-VCS-DD-2022</t>
  </si>
  <si>
    <t>浙江DHK</t>
  </si>
  <si>
    <t>CN17ZJ-DHK082805</t>
  </si>
  <si>
    <t>英国SYE</t>
  </si>
  <si>
    <t>PT17UK-SYE041904B</t>
  </si>
  <si>
    <t>PT17AU-AVA092117</t>
  </si>
  <si>
    <t>台湾WJK</t>
  </si>
  <si>
    <t>CN17TW-WJK091204-2</t>
  </si>
  <si>
    <t>KD-SX440WP</t>
  </si>
  <si>
    <t>PT17RMAINT060704</t>
  </si>
  <si>
    <t>CMM00072U04</t>
  </si>
  <si>
    <t>FLX-64</t>
  </si>
  <si>
    <t>FMM00052U04</t>
  </si>
  <si>
    <t>FLX-88</t>
  </si>
  <si>
    <t>美国RTI</t>
  </si>
  <si>
    <t>PT17US-RTI092701</t>
  </si>
  <si>
    <t>CMM00095W01</t>
  </si>
  <si>
    <t>SHSP14HB</t>
  </si>
  <si>
    <t>PT17US-TLN101235</t>
  </si>
  <si>
    <t>PT17US-TLN101936</t>
  </si>
  <si>
    <t>PT17US-APO102465</t>
  </si>
  <si>
    <t>PT17US-APO102667</t>
  </si>
  <si>
    <t>500424</t>
  </si>
  <si>
    <t>加拿大MUX</t>
  </si>
  <si>
    <t>GMM00060U34</t>
  </si>
  <si>
    <t>RR-HSW4A</t>
  </si>
  <si>
    <t>PT17US-INT101259</t>
  </si>
  <si>
    <t>CMR00118B01</t>
  </si>
  <si>
    <t>CMR00046B01</t>
  </si>
  <si>
    <t>NDS-872HD-RX</t>
  </si>
  <si>
    <t>30446</t>
  </si>
  <si>
    <t>PT17US-MPI102519</t>
  </si>
  <si>
    <t>TP408PR</t>
  </si>
  <si>
    <t>法国TES</t>
  </si>
  <si>
    <t>BMM00010F03</t>
  </si>
  <si>
    <t>MATF16</t>
  </si>
  <si>
    <t>CMT00053F03</t>
  </si>
  <si>
    <t>TP422T-4K</t>
  </si>
  <si>
    <t>CMR00053F03</t>
  </si>
  <si>
    <t>TP422R-4K</t>
  </si>
  <si>
    <t>FMM00116F03</t>
  </si>
  <si>
    <t>MAT.HDMI88A-4K</t>
  </si>
  <si>
    <t>KMF00001I04</t>
  </si>
  <si>
    <t>美国ATL</t>
  </si>
  <si>
    <t>PT17US-ATL110209</t>
  </si>
  <si>
    <t>NDS-PHM44</t>
  </si>
  <si>
    <t>PT16US-AUD101402</t>
  </si>
  <si>
    <t>NDS-PHM88</t>
  </si>
  <si>
    <t>VSW-51</t>
  </si>
  <si>
    <t>PTRMA17MDG110804</t>
  </si>
  <si>
    <t>VHX-4</t>
  </si>
  <si>
    <t>VHX-8</t>
  </si>
  <si>
    <t>PT17BR-AUD102704A</t>
  </si>
  <si>
    <t>AMR-220</t>
  </si>
  <si>
    <t>PTRMA17MDG090502</t>
  </si>
  <si>
    <t>AMV-340</t>
  </si>
  <si>
    <t>新加坡ABT</t>
  </si>
  <si>
    <t>PT17SG-ABT102303</t>
  </si>
  <si>
    <t>广东KPS</t>
  </si>
  <si>
    <t>PT17US-APO111670</t>
  </si>
  <si>
    <t>美国JTE</t>
  </si>
  <si>
    <t>21669</t>
  </si>
  <si>
    <t>PT17US-MPI111521</t>
  </si>
  <si>
    <t>21608</t>
  </si>
  <si>
    <t>21614</t>
  </si>
  <si>
    <t>24180</t>
  </si>
  <si>
    <t>21793</t>
  </si>
  <si>
    <t>21819</t>
  </si>
  <si>
    <t>21818</t>
  </si>
  <si>
    <t>英国ANF</t>
  </si>
  <si>
    <t>PT17BR-AUD111705</t>
  </si>
  <si>
    <t>24179</t>
  </si>
  <si>
    <t>21612</t>
  </si>
  <si>
    <t>24181</t>
  </si>
  <si>
    <t>南非ELS</t>
  </si>
  <si>
    <t>PT17US-MPI102519A</t>
  </si>
  <si>
    <t>CMR00211C79</t>
  </si>
  <si>
    <t>HDBT100L-RX/B</t>
  </si>
  <si>
    <t>TPUH413R</t>
  </si>
  <si>
    <t>北京YSJ</t>
  </si>
  <si>
    <t>杨龙</t>
  </si>
  <si>
    <t>CN17GD-KPS112803</t>
  </si>
  <si>
    <t>广东KNS</t>
  </si>
  <si>
    <t>CNF17GD-YBJ120103</t>
  </si>
  <si>
    <t>PTRMA17SYE110101</t>
  </si>
  <si>
    <t>CMR00013K01</t>
  </si>
  <si>
    <t>SY-HDBT-70PR</t>
  </si>
  <si>
    <t>丹麦TRI</t>
  </si>
  <si>
    <t>美国OWI</t>
  </si>
  <si>
    <t>PT17FR-TES120118</t>
  </si>
  <si>
    <t>500412</t>
  </si>
  <si>
    <t>广州GHS</t>
  </si>
  <si>
    <t>美国AGI</t>
  </si>
  <si>
    <t>PT17US-AGI120801</t>
  </si>
  <si>
    <t>泰国ART</t>
  </si>
  <si>
    <t>丹麦EET</t>
  </si>
  <si>
    <t>PT17US-INT122173</t>
  </si>
  <si>
    <t>西班牙FON</t>
  </si>
  <si>
    <t>PT17US-TLN122139</t>
  </si>
  <si>
    <t>KMF00016C76</t>
  </si>
  <si>
    <t>DH-VCS-SC51TSH</t>
  </si>
  <si>
    <t>YMM00154C76</t>
  </si>
  <si>
    <t>DH-VCS-MAP1616AH</t>
  </si>
  <si>
    <t>MAP1616A</t>
  </si>
  <si>
    <t>+DVM-HDBT-WEX7T</t>
  </si>
  <si>
    <t>德国BDT</t>
  </si>
  <si>
    <t>订单号</t>
  </si>
  <si>
    <t>客户要求出货日期</t>
  </si>
  <si>
    <t>计划回复交期</t>
  </si>
  <si>
    <t>别名</t>
  </si>
  <si>
    <t>欠货类型</t>
    <phoneticPr fontId="42" type="noConversion"/>
  </si>
  <si>
    <t>责任部门</t>
    <phoneticPr fontId="42" type="noConversion"/>
  </si>
  <si>
    <t>外销无资料</t>
    <phoneticPr fontId="42" type="noConversion"/>
  </si>
  <si>
    <t>外销</t>
    <phoneticPr fontId="42" type="noConversion"/>
  </si>
  <si>
    <t>外销异常</t>
    <phoneticPr fontId="42" type="noConversion"/>
  </si>
  <si>
    <t>外销要求延</t>
    <phoneticPr fontId="42" type="noConversion"/>
  </si>
  <si>
    <t>内销无资料</t>
    <phoneticPr fontId="42" type="noConversion"/>
  </si>
  <si>
    <t>内销</t>
    <phoneticPr fontId="42" type="noConversion"/>
  </si>
  <si>
    <t>内销异常</t>
    <phoneticPr fontId="42" type="noConversion"/>
  </si>
  <si>
    <t>内销要求延</t>
    <phoneticPr fontId="42" type="noConversion"/>
  </si>
  <si>
    <t>采购物料延</t>
    <phoneticPr fontId="42" type="noConversion"/>
  </si>
  <si>
    <t>采购</t>
    <phoneticPr fontId="42" type="noConversion"/>
  </si>
  <si>
    <t>二线移交入</t>
    <phoneticPr fontId="42" type="noConversion"/>
  </si>
  <si>
    <t>生产入库晚</t>
    <phoneticPr fontId="42" type="noConversion"/>
  </si>
  <si>
    <t>生产</t>
    <phoneticPr fontId="42" type="noConversion"/>
  </si>
  <si>
    <t>入库未到时</t>
    <phoneticPr fontId="42" type="noConversion"/>
  </si>
  <si>
    <t>计划</t>
    <phoneticPr fontId="42" type="noConversion"/>
  </si>
  <si>
    <t>计划安排晚</t>
    <phoneticPr fontId="42" type="noConversion"/>
  </si>
  <si>
    <t>试产</t>
    <phoneticPr fontId="2" type="noConversion"/>
  </si>
  <si>
    <t>产品BOM表状况统计表</t>
  </si>
  <si>
    <t>物料编号</t>
  </si>
  <si>
    <t>物料描述</t>
  </si>
  <si>
    <t>外文名称</t>
  </si>
  <si>
    <t>物料组</t>
  </si>
  <si>
    <t>有无BOM表</t>
  </si>
  <si>
    <t>状态</t>
  </si>
  <si>
    <t>C-CMT00190C58</t>
  </si>
  <si>
    <t>有BOM表</t>
  </si>
  <si>
    <t>可用</t>
  </si>
  <si>
    <t>C-CMT00197C31</t>
  </si>
  <si>
    <t>C-DMM00007I02</t>
  </si>
  <si>
    <t>无BOM表</t>
  </si>
  <si>
    <t>CMM00173E01</t>
  </si>
  <si>
    <t>MP44</t>
  </si>
  <si>
    <t>CMR00003E80</t>
  </si>
  <si>
    <t>不可用</t>
  </si>
  <si>
    <t>CMR00010M02</t>
  </si>
  <si>
    <t>VT-EX402HBTR</t>
  </si>
  <si>
    <t>CMR00010N04</t>
  </si>
  <si>
    <t>VL120001R</t>
  </si>
  <si>
    <t>CMR00010U13</t>
  </si>
  <si>
    <t>FMM00071E01</t>
  </si>
  <si>
    <t>FMM00079C28</t>
  </si>
  <si>
    <t>MMX-6</t>
  </si>
  <si>
    <t>FMM00079E01</t>
  </si>
  <si>
    <t>FMM00088C01</t>
  </si>
  <si>
    <t>LNM00033E80</t>
  </si>
  <si>
    <t>4OAV-Z</t>
  </si>
  <si>
    <t>MMX-4O-AV-Z</t>
  </si>
  <si>
    <t>LNM00047C54</t>
  </si>
  <si>
    <t>LNM00053E00</t>
  </si>
  <si>
    <t>4OTP</t>
  </si>
  <si>
    <t>MMX-4O-TP</t>
  </si>
  <si>
    <t>MMM00002E81</t>
  </si>
  <si>
    <t>P08V0004R1E00</t>
  </si>
  <si>
    <t>MMX输入板</t>
  </si>
  <si>
    <t>4IHDA1 2013-07-19</t>
  </si>
  <si>
    <t>P08V0008R3E00D</t>
  </si>
  <si>
    <t>MMX切换板</t>
  </si>
  <si>
    <t>HDMI88AA2 2014-11-24</t>
  </si>
  <si>
    <t>P08V0009R0E00</t>
  </si>
  <si>
    <t>MMX88控制板</t>
  </si>
  <si>
    <t>MMX88AC3 2012.07.06</t>
  </si>
  <si>
    <t>P08V0009R2E00</t>
  </si>
  <si>
    <t>MMX88AC5 2012.12.19</t>
  </si>
  <si>
    <t>P08V0010R1E00D</t>
  </si>
  <si>
    <t>MMX1616视频背板</t>
  </si>
  <si>
    <t>HDMI1616AA0 2013-11-20</t>
  </si>
  <si>
    <t>P08V0011R1U10</t>
  </si>
  <si>
    <t>MMX3232视频背板</t>
  </si>
  <si>
    <t>HDMI3232AA0 2013-11-20</t>
  </si>
  <si>
    <t>P17V0076R0</t>
  </si>
  <si>
    <t>MUH44F(丹麦TRI)按键板</t>
  </si>
  <si>
    <t>UHBT0404FAB0 2015-12-22</t>
  </si>
  <si>
    <t>P17V0078R0E00</t>
  </si>
  <si>
    <t>MUH44TPR2-TN(EVMX4K04)LCD显示板</t>
  </si>
  <si>
    <t>UHBT44R2-TNAB1 2016-03-09</t>
  </si>
  <si>
    <t>P17V0085R0</t>
  </si>
  <si>
    <t>NDS-UM44按键板</t>
  </si>
  <si>
    <t>AUH44AC1 2016-03-18</t>
  </si>
  <si>
    <t>TMM00032E01</t>
  </si>
  <si>
    <t>TSC7-C6-BB-AU</t>
  </si>
  <si>
    <t>TMM00034E01</t>
  </si>
  <si>
    <t>TSC7-C6-BB-UN</t>
  </si>
  <si>
    <t>TMM00037F01</t>
  </si>
  <si>
    <t>TTBC</t>
  </si>
  <si>
    <t>TMM00063E01</t>
  </si>
  <si>
    <t>TSM1-N1-BS-US</t>
  </si>
  <si>
    <t>EMK00001E80</t>
  </si>
  <si>
    <t>EMK00003E00</t>
  </si>
  <si>
    <t>IP02</t>
  </si>
  <si>
    <t>IPM2</t>
  </si>
  <si>
    <t>EMM00005E80</t>
  </si>
  <si>
    <t>IP03</t>
  </si>
  <si>
    <t>IPM3</t>
  </si>
  <si>
    <t>SC61TS-D(NR)</t>
  </si>
  <si>
    <t>GSM00008U04</t>
  </si>
  <si>
    <t>ASW-1H1DP</t>
  </si>
  <si>
    <t>DUMMY-ASW-1H1DP</t>
  </si>
  <si>
    <t>P01V0169R0</t>
  </si>
  <si>
    <t>MMX160160输入转接板</t>
  </si>
  <si>
    <t>MODULAR160160AC1 2015-05-20</t>
  </si>
  <si>
    <t>P01V0175R1</t>
  </si>
  <si>
    <t>MMX160160控制板</t>
  </si>
  <si>
    <t>MODULAR160160AK1 2016-06-17</t>
  </si>
  <si>
    <t>P01V0180R0U18</t>
  </si>
  <si>
    <t>FMX12P-C控制板</t>
  </si>
  <si>
    <t>MVC12PCAB1 2015-08-19</t>
  </si>
  <si>
    <t>P09V0045R0E00</t>
  </si>
  <si>
    <t>VHT-1发射板</t>
  </si>
  <si>
    <t>HDBT70PTGA0 2015-07-20</t>
  </si>
  <si>
    <t>P09V0050R0</t>
  </si>
  <si>
    <t>VHD-8输入卡板</t>
  </si>
  <si>
    <t>UHBT88R2-NDD0 2015-07-11</t>
  </si>
  <si>
    <t>P09V0059R0U04</t>
  </si>
  <si>
    <t>DIGI-HDXL-S</t>
  </si>
  <si>
    <t>HDBT100PLTA2 2014-03-14</t>
  </si>
  <si>
    <t>P09V0062R0</t>
  </si>
  <si>
    <t>AVG-HD44TP主板</t>
  </si>
  <si>
    <t>HDBT44DA0 2014-10-14</t>
  </si>
  <si>
    <t>P17V0092R0E00</t>
  </si>
  <si>
    <t>TPUH503T(HD400T)</t>
  </si>
  <si>
    <t>BT100P2TAA3 2016-01-08 12V红外</t>
  </si>
  <si>
    <t>P17V0102R0</t>
  </si>
  <si>
    <t>BT100PL3TAA1 2016-05-18</t>
  </si>
  <si>
    <t>P17V0106R2</t>
  </si>
  <si>
    <t>TPUH412T(HD300ST)</t>
  </si>
  <si>
    <t>BT70P2R1TAA3  2016-09-20 12V红外</t>
  </si>
  <si>
    <t>P17V0108R0E00</t>
  </si>
  <si>
    <t>TPHD-BYH-R(U10)</t>
  </si>
  <si>
    <t>BT70PR3-ARCAA2 2016-06-17</t>
  </si>
  <si>
    <t>P17V0112R0</t>
  </si>
  <si>
    <t>SCUH1819主板</t>
  </si>
  <si>
    <t>BTM70PT3AA1  2016-08-05</t>
  </si>
  <si>
    <t>C-FMM00075C66</t>
  </si>
  <si>
    <t>C-FMM00079C26</t>
  </si>
  <si>
    <t>HDM-M-3232</t>
  </si>
  <si>
    <t>C-FMM00079C35</t>
  </si>
  <si>
    <t>TY-MMX3232</t>
  </si>
  <si>
    <t>C-CMT00197C79</t>
  </si>
  <si>
    <t>C-CMT00213K01</t>
  </si>
  <si>
    <t>C-DMM00007N03</t>
  </si>
  <si>
    <t>C-DMM00007U12</t>
  </si>
  <si>
    <t>CMR00003U19</t>
  </si>
  <si>
    <t>FMM00071E80</t>
  </si>
  <si>
    <t>MOD1616-N</t>
  </si>
  <si>
    <t>FMM00075C47</t>
  </si>
  <si>
    <t>HDM1616-N</t>
  </si>
  <si>
    <t>FMM00079E80</t>
  </si>
  <si>
    <t>FMM00086E01</t>
  </si>
  <si>
    <t>MMX6464</t>
  </si>
  <si>
    <t>LNM00030E80</t>
  </si>
  <si>
    <t>LNM00038E80</t>
  </si>
  <si>
    <t>4OTP-Z</t>
  </si>
  <si>
    <t>MMX-4O-TP-Z</t>
  </si>
  <si>
    <t>LNM00043E80</t>
  </si>
  <si>
    <t>LNM00045E80</t>
  </si>
  <si>
    <t>4ODV-Z</t>
  </si>
  <si>
    <t>MMX-4O-DV-Z</t>
  </si>
  <si>
    <t>LNM00071C54</t>
  </si>
  <si>
    <t>HMX-4I-4KUF</t>
  </si>
  <si>
    <t>MMX-4I-UFS</t>
  </si>
  <si>
    <t>LNM00075E80</t>
  </si>
  <si>
    <t>4I-UFS-Z</t>
  </si>
  <si>
    <t>MMX-4I-UFS-Z</t>
  </si>
  <si>
    <t>P08V0003R0E00</t>
  </si>
  <si>
    <t>MMX-4I-DV-A0 2012.02.29</t>
  </si>
  <si>
    <t>P17V0072R0E00</t>
  </si>
  <si>
    <t>SUH4T(加拿大 MUX）</t>
  </si>
  <si>
    <t>UHBT14A3 2015-07-09 无POC供电</t>
  </si>
  <si>
    <t>P17V0078R1</t>
  </si>
  <si>
    <t>UHBT44R2-TNAB2 2016-05-05</t>
  </si>
  <si>
    <t>P17V0078R1E00</t>
  </si>
  <si>
    <t>P17V0083R0B01</t>
  </si>
  <si>
    <t>NDS-UM44主板</t>
  </si>
  <si>
    <t>AUH44AA0 2016-01-08</t>
  </si>
  <si>
    <t>P17V0089R0</t>
  </si>
  <si>
    <t>TPUH451T(APO)</t>
  </si>
  <si>
    <t>BT150PTAA1 2016-04-01</t>
  </si>
  <si>
    <t>TMM00040N01</t>
  </si>
  <si>
    <t>EasyConnect Power-AUS</t>
  </si>
  <si>
    <t>TMM00054E00</t>
  </si>
  <si>
    <t>TSM1-U1-BB-AU</t>
  </si>
  <si>
    <t>TMM00055E00</t>
  </si>
  <si>
    <t>TSM1-U1-BB-UK</t>
  </si>
  <si>
    <t>TMM00062E00</t>
  </si>
  <si>
    <t>TSM1-N1-BS-UN</t>
  </si>
  <si>
    <t>TMM00063E00</t>
  </si>
  <si>
    <t>TMM00072E01</t>
  </si>
  <si>
    <t>TSM2-A1-BB-SA</t>
  </si>
  <si>
    <t>C-FMM00040</t>
  </si>
  <si>
    <t>MHD3232</t>
  </si>
  <si>
    <t>C-FMM00048E01</t>
  </si>
  <si>
    <t>C-FMM00049I02</t>
  </si>
  <si>
    <t>C-FMM00049L02</t>
  </si>
  <si>
    <t>CMT00011E01</t>
  </si>
  <si>
    <t>CMT00022U04</t>
  </si>
  <si>
    <t>DIGI-HDX-S</t>
  </si>
  <si>
    <t>EMR00002T01</t>
  </si>
  <si>
    <t>IP012D</t>
  </si>
  <si>
    <t>GNM00032</t>
  </si>
  <si>
    <t>GSM00032U12</t>
  </si>
  <si>
    <t>DUMMY-SC51T(NR)</t>
  </si>
  <si>
    <t>P01V0170R0</t>
  </si>
  <si>
    <t>MMX160160输出转接板</t>
  </si>
  <si>
    <t>MODULAR160160AD1 2015-05-20</t>
  </si>
  <si>
    <t>P01V0178R0E00A</t>
  </si>
  <si>
    <t>FMX12P-C背板</t>
  </si>
  <si>
    <t>MVC1204AA1 2015-05-20</t>
  </si>
  <si>
    <t>P01V0183R0E00</t>
  </si>
  <si>
    <t>UMX144液晶板</t>
  </si>
  <si>
    <t>MVC12PCAD0 2015-07-29</t>
  </si>
  <si>
    <t>P01V0189R1</t>
  </si>
  <si>
    <t>LMX8控制板</t>
  </si>
  <si>
    <t>UART_CTRLAB2 2016-04-011</t>
  </si>
  <si>
    <t>P09V0041R0E00</t>
  </si>
  <si>
    <t>MHD88TP 同轴输出板</t>
  </si>
  <si>
    <t>HDBT88AF2 2014-03-18</t>
  </si>
  <si>
    <t>P09V0046R0</t>
  </si>
  <si>
    <t>VHD-4主板</t>
  </si>
  <si>
    <t>UHBT44R2-NDA0 2015-07-22</t>
  </si>
  <si>
    <t>P09V0048R0E00</t>
  </si>
  <si>
    <t>VHD-4前板</t>
  </si>
  <si>
    <t>UHBT44R2-NDC0 2015-07-17</t>
  </si>
  <si>
    <t>P09V0053R0</t>
  </si>
  <si>
    <t>SC-12BT输入板</t>
  </si>
  <si>
    <t>SC1202BB1 2014-04-16</t>
  </si>
  <si>
    <t>P09V0056R0</t>
  </si>
  <si>
    <t>DIGI-HD60(NR)发送板</t>
  </si>
  <si>
    <t>601-DIGI-HD60C-S 2014-04-25 V1.5</t>
  </si>
  <si>
    <t>P09V0057R1E00</t>
  </si>
  <si>
    <t>MMX系列网卡板</t>
  </si>
  <si>
    <t>TCPIPG3 2015-01-03</t>
  </si>
  <si>
    <t>C-FMM00025U04</t>
  </si>
  <si>
    <t>C-FMM00026K01</t>
  </si>
  <si>
    <t>MHD44(F）</t>
  </si>
  <si>
    <t>C-FMM00046E00</t>
  </si>
  <si>
    <t>C-FMM00047W01</t>
  </si>
  <si>
    <t>C-FMM00048E00</t>
  </si>
  <si>
    <t>C-FMM00049B01</t>
  </si>
  <si>
    <t>CMT00020E00</t>
  </si>
  <si>
    <t>EMK00001E01</t>
  </si>
  <si>
    <t>GNM00032U13</t>
  </si>
  <si>
    <t>GSM00062U19</t>
  </si>
  <si>
    <t>DUMMY-TL-SM3X1-HDV</t>
  </si>
  <si>
    <t>P01V0172R0E00</t>
  </si>
  <si>
    <t>MMX160160风扇板</t>
  </si>
  <si>
    <t>MODULAR160160AG0 2015-03-04</t>
  </si>
  <si>
    <t>P01V0186R0E00E</t>
  </si>
  <si>
    <t>UMX16控制板</t>
  </si>
  <si>
    <t>P01V0187R0</t>
  </si>
  <si>
    <t>USB电源转换板</t>
  </si>
  <si>
    <t>USB_PAA1 2015-12-02</t>
  </si>
  <si>
    <t>P09V0042R1</t>
  </si>
  <si>
    <t>MHD88TP OEM按键板</t>
  </si>
  <si>
    <t>HDBT88BB1 2015-01-02</t>
  </si>
  <si>
    <t>P09V0056R0E00</t>
  </si>
  <si>
    <t>P09V0058R0</t>
  </si>
  <si>
    <t>DIGI-HDXL-R</t>
  </si>
  <si>
    <t>HDBT100PLRA2 2014-03-14</t>
  </si>
  <si>
    <t>P17V0093R0E00</t>
  </si>
  <si>
    <t>SUH4(U12)主板</t>
  </si>
  <si>
    <t>UH0104A2 2015-01-19</t>
  </si>
  <si>
    <t>P17V0094R0E00A</t>
  </si>
  <si>
    <t>INT-44HDX主板</t>
  </si>
  <si>
    <t>UHBT44R2-NFA1 2016-05-17</t>
  </si>
  <si>
    <t>P17V0095R0</t>
  </si>
  <si>
    <t>INT-88HDX远端输出板</t>
  </si>
  <si>
    <t>UHBT0808R2AE1 2016-05-17</t>
  </si>
  <si>
    <t>P17V0095R1</t>
  </si>
  <si>
    <t>UHBT0808R2AE2 2016-06-20</t>
  </si>
  <si>
    <t>P17V0098R1</t>
  </si>
  <si>
    <t>MUH44TPR2-N(UHMS44PRO)主板</t>
  </si>
  <si>
    <t>UHBT44R2-NEA2 2016-12-01</t>
  </si>
  <si>
    <t>P17V0099R2</t>
  </si>
  <si>
    <t>BT70P2R1RAA3  2016-09-20</t>
  </si>
  <si>
    <t>P17V0100R1E00</t>
  </si>
  <si>
    <t>BT70P2R1TAA2 2016-07-27</t>
  </si>
  <si>
    <t>P17V0100R2U04</t>
  </si>
  <si>
    <t>BT70P2R1TAA3  2016-09-20</t>
  </si>
  <si>
    <t>P17V0104R0</t>
  </si>
  <si>
    <t>P17V0110R1</t>
  </si>
  <si>
    <t>TPUH422T(U10)</t>
  </si>
  <si>
    <t>BT100PL3TAA2  2016-09-20 12V红外</t>
  </si>
  <si>
    <t>C-CMT00200</t>
  </si>
  <si>
    <t>LR-EX1T</t>
  </si>
  <si>
    <t>C-CMT00200E00</t>
  </si>
  <si>
    <t>C-DMM00004E00</t>
  </si>
  <si>
    <t>C-DMM00007E00</t>
  </si>
  <si>
    <t>FMM00079C35</t>
  </si>
  <si>
    <t>FMM00079C36</t>
  </si>
  <si>
    <t>YH-HH3232</t>
  </si>
  <si>
    <t>FMM00080E00</t>
  </si>
  <si>
    <t>MOD3232</t>
  </si>
  <si>
    <t>UMX32</t>
  </si>
  <si>
    <t>LNM00049E80</t>
  </si>
  <si>
    <t>4OHS-Z</t>
  </si>
  <si>
    <t>MMX-4O-HS-Z</t>
  </si>
  <si>
    <t>LNM00059E00</t>
  </si>
  <si>
    <t>LNM00074E80</t>
  </si>
  <si>
    <t>4O-BTS-Z</t>
  </si>
  <si>
    <t>MMX-4O-BTS-Z</t>
  </si>
  <si>
    <t>P08V0001R0</t>
  </si>
  <si>
    <t>MMX-4I-TPHD-A1 2012.07.16</t>
  </si>
  <si>
    <t>P08V0005R0</t>
  </si>
  <si>
    <t>MMX-4I-VG-A1 2012.07.04</t>
  </si>
  <si>
    <t>P08V0005R1E00</t>
  </si>
  <si>
    <t>4IVGA0 2013-06-14</t>
  </si>
  <si>
    <t>P08V0010R0E00</t>
  </si>
  <si>
    <t>MMX1616-A1 2012.07.05</t>
  </si>
  <si>
    <t>P17V0074R0</t>
  </si>
  <si>
    <t>TPUH411T(NDS-871HD-TX)</t>
  </si>
  <si>
    <t>BT70P3TAA2 2016-02-19</t>
  </si>
  <si>
    <t>P17V0079R0</t>
  </si>
  <si>
    <t>TPUH411R(DL-HD70LS-RX)</t>
  </si>
  <si>
    <t>BT70P2RDA0 2016-01-18</t>
  </si>
  <si>
    <t>P17V0087R0E00</t>
  </si>
  <si>
    <t>NDS-UM88串口板</t>
  </si>
  <si>
    <t>AUH88AB0 2016-03-18</t>
  </si>
  <si>
    <t>TMM00026E01</t>
  </si>
  <si>
    <t>TSC7-C0-BB-AU</t>
  </si>
  <si>
    <t>TMM00042N01</t>
  </si>
  <si>
    <t>EasyConnect Power-DK</t>
  </si>
  <si>
    <t>TMM00058E00</t>
  </si>
  <si>
    <t>TSM1-U1-BB-SA</t>
  </si>
  <si>
    <t>TMM00067E01</t>
  </si>
  <si>
    <t>TSM2-A1-BB-EU</t>
  </si>
  <si>
    <t>C-FMM00075C63</t>
  </si>
  <si>
    <t>BRMX-1616</t>
  </si>
  <si>
    <t>C-FMM00086C18</t>
  </si>
  <si>
    <t>DVI4848</t>
  </si>
  <si>
    <t>C-FMM00086E00</t>
  </si>
  <si>
    <t>MODULAR6464</t>
  </si>
  <si>
    <t>C-CMT00178C29</t>
  </si>
  <si>
    <t>C-CMT00181A01</t>
  </si>
  <si>
    <t>HD320T</t>
  </si>
  <si>
    <t>TPUH610AT</t>
  </si>
  <si>
    <t>C-CMT00181U25</t>
  </si>
  <si>
    <t>C-CMT00197E01</t>
  </si>
  <si>
    <t>C-DMM00007A02</t>
  </si>
  <si>
    <t>CMR00008M02</t>
  </si>
  <si>
    <t>VT-EXVG201AR</t>
  </si>
  <si>
    <t>FMM00070E81</t>
  </si>
  <si>
    <t>UMX16</t>
  </si>
  <si>
    <t>FMM00071E00</t>
  </si>
  <si>
    <t>FMM00075T01</t>
  </si>
  <si>
    <t>FMM00085C66</t>
  </si>
  <si>
    <t>DH-VCS-LMX32-N</t>
  </si>
  <si>
    <t>LNM00035E00</t>
  </si>
  <si>
    <t>4OVS-Z</t>
  </si>
  <si>
    <t>MMX-4O-VS-Z</t>
  </si>
  <si>
    <t>LNM00035E80</t>
  </si>
  <si>
    <t>LNM00039E00</t>
  </si>
  <si>
    <t>4OSH</t>
  </si>
  <si>
    <t>MMX-4O-SH</t>
  </si>
  <si>
    <t>LNM00081E80</t>
  </si>
  <si>
    <t>B1702I</t>
  </si>
  <si>
    <t>LMX-4IH-A</t>
  </si>
  <si>
    <t>P08V0002R0</t>
  </si>
  <si>
    <t>MMX输出板</t>
  </si>
  <si>
    <t>MMX-4O-TPHD-A1 2012.07.16</t>
  </si>
  <si>
    <t>P08V0007R1</t>
  </si>
  <si>
    <t>4OHDA0 2013-06-18</t>
  </si>
  <si>
    <t>P08V0009R0</t>
  </si>
  <si>
    <t>P08V0009R1</t>
  </si>
  <si>
    <t>MMX88AC4 2012.10.17</t>
  </si>
  <si>
    <t>P17V0067R0E00</t>
  </si>
  <si>
    <t>NDS-UHM88串口板</t>
  </si>
  <si>
    <t>AUH88TAG0 2015-11-02</t>
  </si>
  <si>
    <t>P17V0072R1J03</t>
  </si>
  <si>
    <t>UHBT14A4 2016-12-01</t>
  </si>
  <si>
    <t>P17V0086R0B01</t>
  </si>
  <si>
    <t>NDS-UM88主板</t>
  </si>
  <si>
    <t>AUH88AA0 2016-01-14</t>
  </si>
  <si>
    <t>P17V0088R1E00</t>
  </si>
  <si>
    <t>NDS-UM88按键板</t>
  </si>
  <si>
    <t>AUH44AC2 2016-04-29</t>
  </si>
  <si>
    <t>TMM00056E00</t>
  </si>
  <si>
    <t>TSM1-U1-BB-UN</t>
  </si>
  <si>
    <t>TMM00058E01</t>
  </si>
  <si>
    <t>C-FMM00030E00</t>
  </si>
  <si>
    <t>HDBT88</t>
  </si>
  <si>
    <t>MHD88TP</t>
  </si>
  <si>
    <t>C-FMM00030K01</t>
  </si>
  <si>
    <t>MHDBT-88P</t>
  </si>
  <si>
    <t>C-FMM00034</t>
  </si>
  <si>
    <t>MHD1616</t>
  </si>
  <si>
    <t>C-FMM00047N04</t>
  </si>
  <si>
    <t>EMM00005E81</t>
  </si>
  <si>
    <t>EMR00002E01</t>
  </si>
  <si>
    <t>GNM00032C66</t>
  </si>
  <si>
    <t>DH-VCS-SC51T</t>
  </si>
  <si>
    <t>GSM00086U31</t>
  </si>
  <si>
    <t>Dummy-21828</t>
  </si>
  <si>
    <t>DUMMY-CUH-HTS</t>
  </si>
  <si>
    <t>P01V0175R0E00</t>
  </si>
  <si>
    <t>MODULAR160160AK0 2015-03-04</t>
  </si>
  <si>
    <t>P01V0184R0E00B</t>
  </si>
  <si>
    <t>UMX144控制板</t>
  </si>
  <si>
    <t>P01V0186R0E00D</t>
  </si>
  <si>
    <t>P01V0186R0E00G</t>
  </si>
  <si>
    <t>P01V0188R0</t>
  </si>
  <si>
    <t>迅控矩阵串口接口板</t>
  </si>
  <si>
    <t>UART IN AA0 2015-12-30</t>
  </si>
  <si>
    <t>P09V0041R0</t>
  </si>
  <si>
    <t>P09V0044R0</t>
  </si>
  <si>
    <t>VHR-1接收板</t>
  </si>
  <si>
    <t>HDBT70PRGA0 2015-07-22</t>
  </si>
  <si>
    <t>P17V0099R0E00</t>
  </si>
  <si>
    <t>BT70P2R1RAA1 2016-05-18</t>
  </si>
  <si>
    <t>P17V0101R0E00</t>
  </si>
  <si>
    <t>BT100PL3RAA1 2016-05-18</t>
  </si>
  <si>
    <t>P17V0105R2</t>
  </si>
  <si>
    <t>TPUH412R(HD300SR)</t>
  </si>
  <si>
    <t>BT70P2R1RAA3  2016-09-20 12V红外</t>
  </si>
  <si>
    <t>P17V0110R0E00</t>
  </si>
  <si>
    <t>BT100PL3TAA1 2016-05-18 12V红外</t>
  </si>
  <si>
    <t>P17V0112R0E00</t>
  </si>
  <si>
    <t>C-FMM00075E01</t>
  </si>
  <si>
    <t>C-FMM00077E00</t>
  </si>
  <si>
    <t>MODULAR3232</t>
  </si>
  <si>
    <t>MMX3232</t>
  </si>
  <si>
    <t>C-FMM00084C01</t>
  </si>
  <si>
    <t>MATRIX3232-N</t>
  </si>
  <si>
    <t>C-FMM00085C63</t>
  </si>
  <si>
    <t>BRMX-3232</t>
  </si>
  <si>
    <t>C-CMT00191E00</t>
  </si>
  <si>
    <t>TPUH4120T</t>
  </si>
  <si>
    <t>C-DMM00006N02</t>
  </si>
  <si>
    <t>CMM00174E00</t>
  </si>
  <si>
    <t>AP88</t>
  </si>
  <si>
    <t>MP88</t>
  </si>
  <si>
    <t>CMR00012E00</t>
  </si>
  <si>
    <t>FMM00075C36</t>
  </si>
  <si>
    <t>FMM00077E00</t>
  </si>
  <si>
    <t>FMM00081E80</t>
  </si>
  <si>
    <t>MOD3232-N</t>
  </si>
  <si>
    <t>UMX32-N</t>
  </si>
  <si>
    <t>LNM00057E80</t>
  </si>
  <si>
    <t>4OSS-Z</t>
  </si>
  <si>
    <t>MMX-4O-SS-Z</t>
  </si>
  <si>
    <t>LNM00062C01</t>
  </si>
  <si>
    <t>4O-DV/DV/HD/HD</t>
  </si>
  <si>
    <t>LNM00069C54</t>
  </si>
  <si>
    <t>HMX-4I-HT70</t>
  </si>
  <si>
    <t>LNM00073E80</t>
  </si>
  <si>
    <t>4I-BTS-Z</t>
  </si>
  <si>
    <t>MMX-4I-BTS-Z</t>
  </si>
  <si>
    <t>P08V0005R0E00</t>
  </si>
  <si>
    <t>P08V0006R1</t>
  </si>
  <si>
    <t>4ODVA0 2013-06-18</t>
  </si>
  <si>
    <t>P08V0007R0E00</t>
  </si>
  <si>
    <t>MMX-4O-HD-A0 2012.02.29</t>
  </si>
  <si>
    <t>P08V0009R1E00</t>
  </si>
  <si>
    <t>P08V0011R1C54</t>
  </si>
  <si>
    <t>TMM00027E01</t>
  </si>
  <si>
    <t>TSC7-C0-BB-UK</t>
  </si>
  <si>
    <t>TMM00030E00</t>
  </si>
  <si>
    <t>TSC7-C0-BB-SA</t>
  </si>
  <si>
    <t>TMM00048E00</t>
  </si>
  <si>
    <t>TSM1-N1-BB-AU</t>
  </si>
  <si>
    <t>TMM00057E00</t>
  </si>
  <si>
    <t>TSM1-U1-BB-US</t>
  </si>
  <si>
    <t>TMM00059E00</t>
  </si>
  <si>
    <t>TSM1-N1-BS-EU</t>
  </si>
  <si>
    <t>TMM00061E01</t>
  </si>
  <si>
    <t>TSM1-N1-BS-UK</t>
  </si>
  <si>
    <t>C-FMM00024U01</t>
  </si>
  <si>
    <t>C-FMM00025U10</t>
  </si>
  <si>
    <t>C-FMM00025U13</t>
  </si>
  <si>
    <t>C-FMM00040E00</t>
  </si>
  <si>
    <t>C-FMM00046L02</t>
  </si>
  <si>
    <t>EMR00002F03</t>
  </si>
  <si>
    <t>IPS12</t>
  </si>
  <si>
    <t>GNM00035C76</t>
  </si>
  <si>
    <t>GNM00035I04</t>
  </si>
  <si>
    <t>GNM00075Y03</t>
  </si>
  <si>
    <t>GSM00027B01</t>
  </si>
  <si>
    <t>NDS-SS21(Dummy)</t>
  </si>
  <si>
    <t>DUMMY-NDS-SS21</t>
  </si>
  <si>
    <t>P01V0186R0U13B</t>
  </si>
  <si>
    <t>P09V0040R1E00</t>
  </si>
  <si>
    <t>MHD44主板</t>
  </si>
  <si>
    <t>HDMI44BA0 2013-12-09</t>
  </si>
  <si>
    <t>P09V0042R0E00</t>
  </si>
  <si>
    <t>HDBT88BB0 2014-03-03</t>
  </si>
  <si>
    <t>P09V0048R0</t>
  </si>
  <si>
    <t>P17V0090R1</t>
  </si>
  <si>
    <t>TPUH451R(APO)</t>
  </si>
  <si>
    <t>BT150PRAA2 2017-07-14</t>
  </si>
  <si>
    <t>P17V0105R2E00</t>
  </si>
  <si>
    <t>P17V0106R0E00</t>
  </si>
  <si>
    <t>BT70P2R1TAA1 2016-05-18 12V红外</t>
  </si>
  <si>
    <t>P17V0116R0K02</t>
  </si>
  <si>
    <t>MHUB4K862 Kit上板</t>
  </si>
  <si>
    <t>AUH88EBB1  2016-10-10</t>
  </si>
  <si>
    <t>C-FMM00080E01</t>
  </si>
  <si>
    <t>CMR00042E01</t>
  </si>
  <si>
    <t>TPHD-BYL-R</t>
  </si>
  <si>
    <t>DSM00006N02</t>
  </si>
  <si>
    <t>DUMMY-SUH2</t>
  </si>
  <si>
    <t>P01V0141R1U10</t>
  </si>
  <si>
    <t>MHD88TP主板</t>
  </si>
  <si>
    <t>HDBT88AA2 2014-12-18</t>
  </si>
  <si>
    <t>P01V0143R0</t>
  </si>
  <si>
    <t>MHD88TP液晶板</t>
  </si>
  <si>
    <t>HDBT88AC1 2014-01-22</t>
  </si>
  <si>
    <t>P01V0145R1E00</t>
  </si>
  <si>
    <t>MHD88TP输出A板</t>
  </si>
  <si>
    <t>HDBT88AE2 2014-6-14</t>
  </si>
  <si>
    <t>P01V0146R2</t>
  </si>
  <si>
    <t>MHD88TP-N串口板</t>
  </si>
  <si>
    <t>HDBT88DG0 2015-03-03 5V红外</t>
  </si>
  <si>
    <t>P08V0058R0E00</t>
  </si>
  <si>
    <t>I-TP输入卡板</t>
  </si>
  <si>
    <t>I-TPAA1 2015-06-08</t>
  </si>
  <si>
    <t>P08V0067R0E00</t>
  </si>
  <si>
    <t>I-TP凯新创达输入卡板</t>
  </si>
  <si>
    <t>I-TPAA1 2015-06-08 12V POC供电</t>
  </si>
  <si>
    <t>C-CMT00215K01</t>
  </si>
  <si>
    <t>C-DMM00006R01</t>
  </si>
  <si>
    <t>C-DMM00007D04</t>
  </si>
  <si>
    <t>C-DMM00007F03</t>
  </si>
  <si>
    <t>FMM00077C16</t>
  </si>
  <si>
    <t>AVMX3232D</t>
  </si>
  <si>
    <t>LNM00028C01</t>
  </si>
  <si>
    <t>4I-FO/SD/TP/HD</t>
  </si>
  <si>
    <t>LNM00040C54</t>
  </si>
  <si>
    <t>HMX-4O-VH</t>
  </si>
  <si>
    <t>MMX-4O-VH</t>
  </si>
  <si>
    <t>LNM00059E80</t>
  </si>
  <si>
    <t>LNM00070C54</t>
  </si>
  <si>
    <t>HMX-4O-HT70</t>
  </si>
  <si>
    <t>MMM00002E80</t>
  </si>
  <si>
    <t>P08V0010R1E00B</t>
  </si>
  <si>
    <t>P08V0012R1E00</t>
  </si>
  <si>
    <t>MMX_LCD板</t>
  </si>
  <si>
    <t>HDMI88AC0 2013-10-14</t>
  </si>
  <si>
    <t>P17V0064R0</t>
  </si>
  <si>
    <t>NDS-UHM44按键板</t>
  </si>
  <si>
    <t>AUH44TAC1 2016-01-14</t>
  </si>
  <si>
    <t>P17V0076R0E00</t>
  </si>
  <si>
    <t>P17V0082R0E00</t>
  </si>
  <si>
    <t>TPHD-BYE-T(EVTXHDB1)</t>
  </si>
  <si>
    <t>UHBT70PTC1 2016-03-11</t>
  </si>
  <si>
    <t>TMM00045E01</t>
  </si>
  <si>
    <t>TSC7-C1-BB-UN</t>
  </si>
  <si>
    <t>TMM00050E01</t>
  </si>
  <si>
    <t>TSM1-N1-BB-UN</t>
  </si>
  <si>
    <t>TMM00067E00</t>
  </si>
  <si>
    <t>TMM00069E01</t>
  </si>
  <si>
    <t>TSM2-A1-BB-UK</t>
  </si>
  <si>
    <t>TMM00070E00</t>
  </si>
  <si>
    <t>TSM2-A1-BB-UN</t>
  </si>
  <si>
    <t>C-FMM00030E01</t>
  </si>
  <si>
    <t>C-FMM00047A01</t>
  </si>
  <si>
    <t>C-FMM00047G01</t>
  </si>
  <si>
    <t>C-FMM00048H01</t>
  </si>
  <si>
    <t>C-FMM00048U24</t>
  </si>
  <si>
    <t>DL-HDM88-DO</t>
  </si>
  <si>
    <t>CMT00012C19</t>
  </si>
  <si>
    <t>CMT00020E81</t>
  </si>
  <si>
    <t>EMK00003E80</t>
  </si>
  <si>
    <t>EMR00002E80</t>
  </si>
  <si>
    <t>GNM00032C26</t>
  </si>
  <si>
    <t>GNM00032E01</t>
  </si>
  <si>
    <t>GNM00032E02</t>
  </si>
  <si>
    <t>GNM00032E80</t>
  </si>
  <si>
    <t>GNM00080I04</t>
  </si>
  <si>
    <t>GSM00075E00</t>
  </si>
  <si>
    <t>DUMMY-RU91T</t>
  </si>
  <si>
    <t>DUMMY-SCU91T</t>
  </si>
  <si>
    <t>GSR00001B01</t>
  </si>
  <si>
    <t>NDS-SS21HD-RX(dummy)</t>
  </si>
  <si>
    <t>DUMMY-NDS-SS21HD-RX</t>
  </si>
  <si>
    <t>P01V0171R0E00</t>
  </si>
  <si>
    <t>MMX160160电流板</t>
  </si>
  <si>
    <t>MODULAR160160AF1 2015-07-15</t>
  </si>
  <si>
    <t>P01V0178R0</t>
  </si>
  <si>
    <t>P01V0178R0E00</t>
  </si>
  <si>
    <t>P01V0180R0U13</t>
  </si>
  <si>
    <t>P01V0182R0</t>
  </si>
  <si>
    <t>FMX12P-C液晶板</t>
  </si>
  <si>
    <t>P01V0185R0E00</t>
  </si>
  <si>
    <t>UMX8A控制板</t>
  </si>
  <si>
    <t>P09V0040R2</t>
  </si>
  <si>
    <t>HDMI44BA1 2014-07-29</t>
  </si>
  <si>
    <t>P09V0041R1E00</t>
  </si>
  <si>
    <t>HDBT88AF3 2014-6-14</t>
  </si>
  <si>
    <t>P09V0057R1</t>
  </si>
  <si>
    <t>P17V0098R0</t>
  </si>
  <si>
    <t>UHBT44R2-NEA1 2015-08-27</t>
  </si>
  <si>
    <t>P17V0100R0E00</t>
  </si>
  <si>
    <t>BT70P2R1TAA1 2016-05-18</t>
  </si>
  <si>
    <t>P17V0104R1</t>
  </si>
  <si>
    <t>BT100PL3TAA2  2016-09-20</t>
  </si>
  <si>
    <t>P17V0105R0E00</t>
  </si>
  <si>
    <t>BT70P2R1RAA1 2016-05-18 12V红外</t>
  </si>
  <si>
    <t>P17V0111R1</t>
  </si>
  <si>
    <t>TPUH422R(U10)</t>
  </si>
  <si>
    <t>BT100PL3RAA2  2016-09-20 12V红外</t>
  </si>
  <si>
    <t>C-FMM00079C36</t>
  </si>
  <si>
    <t>C-FMM00097E00</t>
  </si>
  <si>
    <t>MMX144144-N</t>
  </si>
  <si>
    <t>CMR00040F03</t>
  </si>
  <si>
    <t>CMR00047C46</t>
  </si>
  <si>
    <t>DVI-HDBaseT-R</t>
  </si>
  <si>
    <t>CMR00047F03</t>
  </si>
  <si>
    <t>TP421R-4K</t>
  </si>
  <si>
    <t>C-CMT00181D05</t>
  </si>
  <si>
    <t>PT-HDBT-200-TX</t>
  </si>
  <si>
    <t>C-CMT00181E00</t>
  </si>
  <si>
    <t>C-CMT00191F03</t>
  </si>
  <si>
    <t>TP70ST</t>
  </si>
  <si>
    <t>C-DMM00001M02</t>
  </si>
  <si>
    <t>VT-SHD0102</t>
  </si>
  <si>
    <t>C-DMM00002M01</t>
  </si>
  <si>
    <t>C-DMM00007H05</t>
  </si>
  <si>
    <t>CNT00033C66</t>
  </si>
  <si>
    <t>DH-VCS-TPM408T</t>
  </si>
  <si>
    <t>FMM00075E01</t>
  </si>
  <si>
    <t>FMM00080E80</t>
  </si>
  <si>
    <t>FMM00086C18</t>
  </si>
  <si>
    <t>LNM00034C54</t>
  </si>
  <si>
    <t>LNM00037E00</t>
  </si>
  <si>
    <t>4OBT-Z</t>
  </si>
  <si>
    <t>MMX-4O-BT-Z</t>
  </si>
  <si>
    <t>LNM00039C54</t>
  </si>
  <si>
    <t>HMX-4O-SH</t>
  </si>
  <si>
    <t>LNM00044E00</t>
  </si>
  <si>
    <t>4ODS-Z</t>
  </si>
  <si>
    <t>MMX-4O-DS-Z</t>
  </si>
  <si>
    <t>LNM00048C54</t>
  </si>
  <si>
    <t>MMM00002E01</t>
  </si>
  <si>
    <t>P07V0016R0C54</t>
  </si>
  <si>
    <t>MMX音频输入板</t>
  </si>
  <si>
    <t>4IVAA0 2013-12-16</t>
  </si>
  <si>
    <t>P08V0003R1E00</t>
  </si>
  <si>
    <t>4IDVA1 2013-07-19</t>
  </si>
  <si>
    <t>P17V0066R0</t>
  </si>
  <si>
    <t>NDS-UHM88 HDBT(B)板</t>
  </si>
  <si>
    <t>AUH88TAF0 2015-11-13 100米</t>
  </si>
  <si>
    <t>P17V0071R0E00</t>
  </si>
  <si>
    <t>NDS-UHM88液晶板</t>
  </si>
  <si>
    <t>P17V0075R0</t>
  </si>
  <si>
    <t>MUH44F(丹麦TRI)主板</t>
  </si>
  <si>
    <t>UHBT0404FAA1 2016-02-29</t>
  </si>
  <si>
    <t>P17V0087R0</t>
  </si>
  <si>
    <t>P17V0089R1U13</t>
  </si>
  <si>
    <t>BT150PTAA2 2017-07-14</t>
  </si>
  <si>
    <t>TMM00049E01</t>
  </si>
  <si>
    <t>TSM1-N1-BB-UK</t>
  </si>
  <si>
    <t>C-FMM00030Y02</t>
  </si>
  <si>
    <t>MTX88HD</t>
  </si>
  <si>
    <t>C-FMM00034C01</t>
  </si>
  <si>
    <t>C-FMM00049U17</t>
  </si>
  <si>
    <t>CMT00013F03</t>
  </si>
  <si>
    <t>CMT00015E81</t>
  </si>
  <si>
    <t>CMT00019U04</t>
  </si>
  <si>
    <t>DIGI-VGASD2-S</t>
  </si>
  <si>
    <t>EMK00002Y03</t>
  </si>
  <si>
    <t>EMR00003E00</t>
  </si>
  <si>
    <t>IP022D</t>
  </si>
  <si>
    <t>IPM22</t>
  </si>
  <si>
    <t>GSM00089U23</t>
  </si>
  <si>
    <t>DUMMY-EXT-4K600A-MF-41-HBTLS</t>
  </si>
  <si>
    <t>P01V0186R0C33B</t>
  </si>
  <si>
    <t>P01V0190R1</t>
  </si>
  <si>
    <t>LMX16控制板</t>
  </si>
  <si>
    <t>P17V0091R1</t>
  </si>
  <si>
    <t>TPUH503R(HD400R）</t>
  </si>
  <si>
    <t>BT100P2RAA4 2016-04-07 12V红外</t>
  </si>
  <si>
    <t>P17V0091R1E00</t>
  </si>
  <si>
    <t>P17V0095R0E00</t>
  </si>
  <si>
    <t>P17V0111R0</t>
  </si>
  <si>
    <t>BT100PL3RAA1 2016-05-18 12V红外</t>
  </si>
  <si>
    <t>P17V0115R0K02</t>
  </si>
  <si>
    <t>MHUB4K862 Kit主板</t>
  </si>
  <si>
    <t>AUH88EBA1  2016-10-10</t>
  </si>
  <si>
    <t>P17V0116R0</t>
  </si>
  <si>
    <t>C-FMM00077C01</t>
  </si>
  <si>
    <t>C-FMM00085C40</t>
  </si>
  <si>
    <t>C-FMM00089C07</t>
  </si>
  <si>
    <t>AT-HDMM-6464</t>
  </si>
  <si>
    <t>C-FMM00094C36</t>
  </si>
  <si>
    <t>CMR00042N03</t>
  </si>
  <si>
    <t>TES 1H RX</t>
  </si>
  <si>
    <t>C-FMM00075</t>
  </si>
  <si>
    <t>C-FMM00077E01</t>
  </si>
  <si>
    <t>C-FMM00079U04</t>
  </si>
  <si>
    <t>C-FMM00094C66</t>
  </si>
  <si>
    <t>DH-VCS-LMX64-N</t>
  </si>
  <si>
    <t>CMR00042F02</t>
  </si>
  <si>
    <t>GTP70PELR</t>
  </si>
  <si>
    <t>CMR00043E01</t>
  </si>
  <si>
    <t>CMR00047A02</t>
  </si>
  <si>
    <t>TPU421R</t>
  </si>
  <si>
    <t>DSM00011B01</t>
  </si>
  <si>
    <t>DUMMY-SUH2-H2</t>
  </si>
  <si>
    <t>P01V0137R0E00</t>
  </si>
  <si>
    <t>前板</t>
  </si>
  <si>
    <t>MHD44TPAC1 2013-05-29</t>
  </si>
  <si>
    <t>P01V0142R1</t>
  </si>
  <si>
    <t>MHD88TP按键板</t>
  </si>
  <si>
    <t>HDBT88AB1 2015-01-02</t>
  </si>
  <si>
    <t>P01V0144R1</t>
  </si>
  <si>
    <t>MHD88TP输入板</t>
  </si>
  <si>
    <t>HDBT88DD0 2015-03-03 5V红外输出</t>
  </si>
  <si>
    <t>P01V0146R0E00</t>
  </si>
  <si>
    <t>MHD88TP串口板</t>
  </si>
  <si>
    <t>HDBT88AG1 2014-01-22</t>
  </si>
  <si>
    <t>P08V0061R0</t>
  </si>
  <si>
    <t>MMX-4O-AV输出卡板</t>
  </si>
  <si>
    <t>4OAVAA0 2015-11-23</t>
  </si>
  <si>
    <t>P08V0062R0C54</t>
  </si>
  <si>
    <t>MMX-4O-SS输出卡板</t>
  </si>
  <si>
    <t>4OSSAA1 2015-12-25</t>
  </si>
  <si>
    <t>P08V0072R0C54</t>
  </si>
  <si>
    <t>MMX-4O-VH输出卡板</t>
  </si>
  <si>
    <t>X-4O-VHAA1 2016-05-19</t>
  </si>
  <si>
    <t>P08V0072R0E00</t>
  </si>
  <si>
    <t>P17V0151R0U18</t>
  </si>
  <si>
    <t>EVMX4K16 红外板</t>
  </si>
  <si>
    <t>UHBT1616R2-TNAD1 2017-04-17</t>
  </si>
  <si>
    <t>P17V0154R0C58</t>
  </si>
  <si>
    <t>TPUH422R(C58) 主板</t>
  </si>
  <si>
    <t>P17V0154R0C58A</t>
  </si>
  <si>
    <t>P17V0166R0A01</t>
  </si>
  <si>
    <t>MUH44A-H2(UHD4K-44 V2) 按键板</t>
  </si>
  <si>
    <t>MUH44A-H2AC0 2017-05-27</t>
  </si>
  <si>
    <t>P17V0168R0</t>
  </si>
  <si>
    <t>MUH88A-H2(UHD4K-88 V2) 音频板</t>
  </si>
  <si>
    <t>MUH88A-H2AB1 2017-09-07</t>
  </si>
  <si>
    <t>TMM00160E01</t>
  </si>
  <si>
    <t>TSM3-B7-BB-SA</t>
  </si>
  <si>
    <t>TMM00168E00</t>
  </si>
  <si>
    <t>TSM3-B9-BB-AU</t>
  </si>
  <si>
    <t>TMM00182E01</t>
  </si>
  <si>
    <t>TSM3-BB-UN</t>
  </si>
  <si>
    <t>C-CMT00183U23</t>
  </si>
  <si>
    <t>C-DMM00006E01</t>
  </si>
  <si>
    <t>CMM00133E00</t>
  </si>
  <si>
    <t>UHBT88R3</t>
  </si>
  <si>
    <t>MUH88TPR3</t>
  </si>
  <si>
    <t>CMR00006E01</t>
  </si>
  <si>
    <t>TP200R</t>
  </si>
  <si>
    <t>CMR00009E01</t>
  </si>
  <si>
    <t>TP300R</t>
  </si>
  <si>
    <t>FMM00072T81</t>
  </si>
  <si>
    <t>UMX16-N_DP</t>
  </si>
  <si>
    <t>FMM00075C48</t>
  </si>
  <si>
    <t>KV18X</t>
  </si>
  <si>
    <t>FMM00075C67</t>
  </si>
  <si>
    <t>US-MAX16</t>
  </si>
  <si>
    <t>FMM00086E00</t>
  </si>
  <si>
    <t>LNM00046T01</t>
  </si>
  <si>
    <t>MMX-4O-HD-C</t>
  </si>
  <si>
    <t>LNM00058E80</t>
  </si>
  <si>
    <t>MMX-4O-FO</t>
  </si>
  <si>
    <t>P08V0004R0</t>
  </si>
  <si>
    <t>MMX-4I-HD-A0 2011.12.27</t>
  </si>
  <si>
    <t>P08V0005R1</t>
  </si>
  <si>
    <t>P17V0069R0E00</t>
  </si>
  <si>
    <t>NDS-UHM88 主板</t>
  </si>
  <si>
    <t>P17V0069R0U04</t>
  </si>
  <si>
    <t>P17V0072R0</t>
  </si>
  <si>
    <t>P17V0082R0</t>
  </si>
  <si>
    <t>P17V0086R0E00</t>
  </si>
  <si>
    <t>TMM00029E00</t>
  </si>
  <si>
    <t>TSC7-C0-BB-US</t>
  </si>
  <si>
    <t>C-FMM00031C09</t>
  </si>
  <si>
    <t>METIS-HD8I8O</t>
  </si>
  <si>
    <t>CMT00012K01</t>
  </si>
  <si>
    <t>CMT00013C16</t>
  </si>
  <si>
    <t>EMK00003E81</t>
  </si>
  <si>
    <t>EMK00003U13</t>
  </si>
  <si>
    <t>EMR00002E00</t>
  </si>
  <si>
    <t>GNM00075I03</t>
  </si>
  <si>
    <t>C-FMM00024M02</t>
  </si>
  <si>
    <t>C-FMM00026A01</t>
  </si>
  <si>
    <t>C-FMM00028E01</t>
  </si>
  <si>
    <t>MHD88</t>
  </si>
  <si>
    <t>C-FMM00040C01</t>
  </si>
  <si>
    <t>C-FMM00040E01</t>
  </si>
  <si>
    <t>C-FMM00046E01</t>
  </si>
  <si>
    <t>CMT00013A01</t>
  </si>
  <si>
    <t>CMT00020E01</t>
  </si>
  <si>
    <t>CMT00020U04</t>
  </si>
  <si>
    <t>EMR00002L02</t>
  </si>
  <si>
    <t>IP-100R</t>
  </si>
  <si>
    <t>EMR00002U04</t>
  </si>
  <si>
    <t>INT-IPEX1002</t>
  </si>
  <si>
    <t>GNM00032E00</t>
  </si>
  <si>
    <t>GNM00035N04</t>
  </si>
  <si>
    <t>VL120028</t>
  </si>
  <si>
    <t>GNM00075E01</t>
  </si>
  <si>
    <t>P01V0172R0</t>
  </si>
  <si>
    <t>P01V0178R0E00B</t>
  </si>
  <si>
    <t>P01V0185R0</t>
  </si>
  <si>
    <t>P01V0186R0</t>
  </si>
  <si>
    <t>P09V0046R0U14</t>
  </si>
  <si>
    <t>UHBT44R2-NDA0  2015-07-22</t>
  </si>
  <si>
    <t>P09V0046R1</t>
  </si>
  <si>
    <t>UHBT44R2-NDA1 2017-05-22</t>
  </si>
  <si>
    <t>P09V0049R0</t>
  </si>
  <si>
    <t>VHD-8串口GUI控制板</t>
  </si>
  <si>
    <t>UHBT88R2-NDB0 2015-07-11</t>
  </si>
  <si>
    <t>P09V0052R0</t>
  </si>
  <si>
    <t>VHD-8输出卡板不带</t>
  </si>
  <si>
    <t>UHBT88R2-NDF0 2015-07-13</t>
  </si>
  <si>
    <t>P09V0054R0E00</t>
  </si>
  <si>
    <t>SC-12BT控制板</t>
  </si>
  <si>
    <t>SC1202BC0 2014-04-01</t>
  </si>
  <si>
    <t>P17V0092R1</t>
  </si>
  <si>
    <t>BT100P2TAA4 2016-04-07 12V红外</t>
  </si>
  <si>
    <t>P17V0100R1</t>
  </si>
  <si>
    <t>P17V0105R1E00</t>
  </si>
  <si>
    <t>BT70P2R1RAA2 2016-07-27 12V红外</t>
  </si>
  <si>
    <t>P17V0111R0E00</t>
  </si>
  <si>
    <t>P17V0114R0</t>
  </si>
  <si>
    <t>MHUB4K431 Kit按键板</t>
  </si>
  <si>
    <t>UHBT0404EBB1  2016-10-09</t>
  </si>
  <si>
    <t>C-CMT00181</t>
  </si>
  <si>
    <t>C-CMT00181U31</t>
  </si>
  <si>
    <t>30446T</t>
  </si>
  <si>
    <t>C-CMT00191A02</t>
  </si>
  <si>
    <t>TPU4120T</t>
  </si>
  <si>
    <t>C-CMT00204A01</t>
  </si>
  <si>
    <t>HD550T</t>
  </si>
  <si>
    <t>C-DMM00001E01</t>
  </si>
  <si>
    <t>C-DMM00006F03</t>
  </si>
  <si>
    <t>C-DMM00006K01</t>
  </si>
  <si>
    <t>C-DMM00006U13</t>
  </si>
  <si>
    <t>C-DMM00007U13</t>
  </si>
  <si>
    <t>CMM00202E00</t>
  </si>
  <si>
    <t>SUH4TL</t>
  </si>
  <si>
    <t>FMM00077C22</t>
  </si>
  <si>
    <t>SMX3232</t>
  </si>
  <si>
    <t>FMM00077K01</t>
  </si>
  <si>
    <t>SY-MM-3232</t>
  </si>
  <si>
    <t>FMM00085E01</t>
  </si>
  <si>
    <t>FMM00085T01</t>
  </si>
  <si>
    <t>LNM00045E00</t>
  </si>
  <si>
    <t>LNM00068E81</t>
  </si>
  <si>
    <t>UMX-PREVIEW-Z</t>
  </si>
  <si>
    <t>MMM00002T01</t>
  </si>
  <si>
    <t>P08V0003R1</t>
  </si>
  <si>
    <t>P08V0008R1</t>
  </si>
  <si>
    <t>HDMI88AA0 2013-10-14</t>
  </si>
  <si>
    <t>P08V0008R3C54</t>
  </si>
  <si>
    <t>P08V0011R1E00B</t>
  </si>
  <si>
    <t>P17V0064R1E00</t>
  </si>
  <si>
    <t>AUH44TAC2 2016-04-09</t>
  </si>
  <si>
    <t>P17V0068R0E00</t>
  </si>
  <si>
    <t>NDS-UHM88 HDMI输出板</t>
  </si>
  <si>
    <t>AUH88TAH1 2016-01-14</t>
  </si>
  <si>
    <t>P17V0071R0</t>
  </si>
  <si>
    <t>C-FMM00078K01</t>
  </si>
  <si>
    <t>SY-MMU-3232</t>
  </si>
  <si>
    <t>CMR00040E80</t>
  </si>
  <si>
    <t>UHBT70-ARCR</t>
  </si>
  <si>
    <t>CMR00040Y03</t>
  </si>
  <si>
    <t>CMR00042F03</t>
  </si>
  <si>
    <t>TP70LR</t>
  </si>
  <si>
    <t>CMR00043A02</t>
  </si>
  <si>
    <t>TPU411R</t>
  </si>
  <si>
    <t>CMR00051C67</t>
  </si>
  <si>
    <t>CAT6-HDMI/R</t>
  </si>
  <si>
    <t>P01V0136R2E00</t>
  </si>
  <si>
    <t>MHD44TP IR 232连接板</t>
  </si>
  <si>
    <t>HDBT44AB0 2013-09-27</t>
  </si>
  <si>
    <t>P01V0138R0</t>
  </si>
  <si>
    <t>USB连接板</t>
  </si>
  <si>
    <t>MHD44TPAD0 2013-04-10</t>
  </si>
  <si>
    <t>P01V0141R1</t>
  </si>
  <si>
    <t>P08V0063R0C54</t>
  </si>
  <si>
    <t>MMX-4O-VS输出卡板</t>
  </si>
  <si>
    <t>4OVSAA0 2016-01-20</t>
  </si>
  <si>
    <t>P08V0075R2C54</t>
  </si>
  <si>
    <t>FMX-OBT输出卡板</t>
  </si>
  <si>
    <t>DMX-OBTAA4 2016-12-29</t>
  </si>
  <si>
    <t>P17V0141R0</t>
  </si>
  <si>
    <t>TMX44PRO 液晶显示板</t>
  </si>
  <si>
    <t>AUH44T2AC1 2017-02-07</t>
  </si>
  <si>
    <t>P17V0159R0C58</t>
  </si>
  <si>
    <t>TPUH422R(AVB-DX422-RX)主板</t>
  </si>
  <si>
    <t>TMM00164E00</t>
  </si>
  <si>
    <t>TSM3-B8-BB-UN</t>
  </si>
  <si>
    <t>TMM00164E01</t>
  </si>
  <si>
    <t>TMM00166E00</t>
  </si>
  <si>
    <t>TSM3-B8-BB-SA</t>
  </si>
  <si>
    <t>C-FMM00049W01</t>
  </si>
  <si>
    <t>CMT00016I02</t>
  </si>
  <si>
    <t>CMT00023U04</t>
  </si>
  <si>
    <t>EMR00001E00</t>
  </si>
  <si>
    <t>EMR00001E80</t>
  </si>
  <si>
    <t>GNM00026Y03</t>
  </si>
  <si>
    <t>GNM00075D05</t>
  </si>
  <si>
    <t>GSM00009U04</t>
  </si>
  <si>
    <t>ASW-1H1DP-WP-W</t>
  </si>
  <si>
    <t>DUMMY-ASW-1H1DP-WP-W</t>
  </si>
  <si>
    <t>P01V0186R0E00F</t>
  </si>
  <si>
    <t>P01V0189R1E00</t>
  </si>
  <si>
    <t>P01V0190R0</t>
  </si>
  <si>
    <t>LMX16串口接口板</t>
  </si>
  <si>
    <t>UART_CTRLAB1 2016-03-04</t>
  </si>
  <si>
    <t>P17V0090R0U13</t>
  </si>
  <si>
    <t>BT150PRAA1 2016-04-01</t>
  </si>
  <si>
    <t>P17V0091R0</t>
  </si>
  <si>
    <t>BT100P2RAA3 2016-01-08 12V红外</t>
  </si>
  <si>
    <t>P17V0103R1</t>
  </si>
  <si>
    <t>C-CMT00182U23</t>
  </si>
  <si>
    <t>C-DMM00004E01</t>
  </si>
  <si>
    <t>C-DMM00006N04</t>
  </si>
  <si>
    <t>CMM00188E00</t>
  </si>
  <si>
    <t>FMM00070E80</t>
  </si>
  <si>
    <t>MOD1616</t>
  </si>
  <si>
    <t>FMM00088E80</t>
  </si>
  <si>
    <t>LNM00040E00</t>
  </si>
  <si>
    <t>X-4O-VH</t>
  </si>
  <si>
    <t>LNM00055E00</t>
  </si>
  <si>
    <t>4OSD-Z</t>
  </si>
  <si>
    <t>MMX-4O-SD-Z</t>
  </si>
  <si>
    <t>P08V0008R3C31</t>
  </si>
  <si>
    <t>P08V0008R3E00B</t>
  </si>
  <si>
    <t>P08V0010R1E00C</t>
  </si>
  <si>
    <t>P08V0011R1E00</t>
  </si>
  <si>
    <t>P17V0070R0E00</t>
  </si>
  <si>
    <t>NDS-UHM88输入卡板</t>
  </si>
  <si>
    <t>P17V0073R0</t>
  </si>
  <si>
    <t>TPUH411R(NDS-872HD-RX)</t>
  </si>
  <si>
    <t>BT70P3RAA2 2016-02-19</t>
  </si>
  <si>
    <t>P17V0090R0E00</t>
  </si>
  <si>
    <t>TMM00026E00</t>
  </si>
  <si>
    <t>TMM00027E00</t>
  </si>
  <si>
    <t>TMM00039N01</t>
  </si>
  <si>
    <t>EasyConnect Power-EU</t>
  </si>
  <si>
    <t>TMM00051E00</t>
  </si>
  <si>
    <t>TSM1-N1-BB-US</t>
  </si>
  <si>
    <t>C-CMT00198U09</t>
  </si>
  <si>
    <t>KD-SX440WTx</t>
  </si>
  <si>
    <t>C-CMT00205E00</t>
  </si>
  <si>
    <t>TPUH407T-US</t>
  </si>
  <si>
    <t>C-DMM00006U24</t>
  </si>
  <si>
    <t>CMR00003E01</t>
  </si>
  <si>
    <t>CMR00003E81</t>
  </si>
  <si>
    <t>CMR00005U19</t>
  </si>
  <si>
    <t>CMR00010A01</t>
  </si>
  <si>
    <t>FMM00076E00</t>
  </si>
  <si>
    <t>MMX2424</t>
  </si>
  <si>
    <t>FMM00076E81</t>
  </si>
  <si>
    <t>FMM00078K01</t>
  </si>
  <si>
    <t>FMM00079C01</t>
  </si>
  <si>
    <t>FMM00079C22</t>
  </si>
  <si>
    <t>SMX-3232</t>
  </si>
  <si>
    <t>FMM00079C40</t>
  </si>
  <si>
    <t>Matrix-MX32</t>
  </si>
  <si>
    <t>LNM00039E80</t>
  </si>
  <si>
    <t>LNM00070E80</t>
  </si>
  <si>
    <t>LNM00072E80</t>
  </si>
  <si>
    <t>4O-UFS</t>
  </si>
  <si>
    <t>MMX-4O-UFS</t>
  </si>
  <si>
    <t>LNM00079E80</t>
  </si>
  <si>
    <t>4I-UF2-Z</t>
  </si>
  <si>
    <t>P08V0008R1E00</t>
  </si>
  <si>
    <t>P17V0065R0</t>
  </si>
  <si>
    <t>NDS-UHM88 HDBT(A)板</t>
  </si>
  <si>
    <t>AUH88TAF0 2015-11-13 70米</t>
  </si>
  <si>
    <t>P17V0075R1E00</t>
  </si>
  <si>
    <t>MUH44F主板</t>
  </si>
  <si>
    <t>UHBT0404FAA2 2016-12-02</t>
  </si>
  <si>
    <t>P17V0081R0E00</t>
  </si>
  <si>
    <t>TPHD-BYE-R(EVRXHDB1)</t>
  </si>
  <si>
    <t>UHBT70PRC1 2016-03-11</t>
  </si>
  <si>
    <t>P17V0089R1</t>
  </si>
  <si>
    <t>TMM00028E00</t>
  </si>
  <si>
    <t>TSC7-C0-BB-UN</t>
  </si>
  <si>
    <t>TMM00030E01</t>
  </si>
  <si>
    <t>TMM00034E00</t>
  </si>
  <si>
    <t>TMM00036E01</t>
  </si>
  <si>
    <t>TSC7-C6-BB-SA</t>
  </si>
  <si>
    <t>TMM00050E00</t>
  </si>
  <si>
    <t>C-FMM00026C01</t>
  </si>
  <si>
    <t>MHD44</t>
  </si>
  <si>
    <t>C-FMM00026E00</t>
  </si>
  <si>
    <t>HDMI44</t>
  </si>
  <si>
    <t>C-FMM00028</t>
  </si>
  <si>
    <t>C-FMM00048L02</t>
  </si>
  <si>
    <t>C-FMM00049A01</t>
  </si>
  <si>
    <t>CMT00012M02</t>
  </si>
  <si>
    <t>VT-EX402HBTPT</t>
  </si>
  <si>
    <t>CMT00016U13</t>
  </si>
  <si>
    <t>HDBASE100POET</t>
  </si>
  <si>
    <t>EMK00001E81</t>
  </si>
  <si>
    <t>EMM00005E01</t>
  </si>
  <si>
    <t>EMR00001E01</t>
  </si>
  <si>
    <t>EMR00001E81</t>
  </si>
  <si>
    <t>GNM00032K01</t>
  </si>
  <si>
    <t>21875</t>
  </si>
  <si>
    <t>GSM00085U30</t>
  </si>
  <si>
    <t>Dummy-21829</t>
  </si>
  <si>
    <t>DUMMY-CUH-STH</t>
  </si>
  <si>
    <t>P01V0179R0</t>
  </si>
  <si>
    <t>FMX12电源板</t>
  </si>
  <si>
    <t>POETESTA0 2014-11-27</t>
  </si>
  <si>
    <t>P01V0180R0</t>
  </si>
  <si>
    <t>P01V0182R0E00</t>
  </si>
  <si>
    <t>P01V0190R0E00</t>
  </si>
  <si>
    <t>P09V0047R0U14</t>
  </si>
  <si>
    <t>VHD-4切换板</t>
  </si>
  <si>
    <t>UHBT44R2-NDB0  2015-07-17</t>
  </si>
  <si>
    <t>P17V0101R1</t>
  </si>
  <si>
    <t>C-FMM00075C47</t>
  </si>
  <si>
    <t>C-FMM00077C22</t>
  </si>
  <si>
    <t>C-FMM00079C16</t>
  </si>
  <si>
    <t>AVMX3232Pro</t>
  </si>
  <si>
    <t>C-FMM00086E01</t>
  </si>
  <si>
    <t>C-FMM00098E01</t>
  </si>
  <si>
    <t>UMX144</t>
  </si>
  <si>
    <t>CMR00040U19</t>
  </si>
  <si>
    <t>DMM00014A01</t>
  </si>
  <si>
    <t>UDA4-V2</t>
  </si>
  <si>
    <t>DMM00016U19</t>
  </si>
  <si>
    <t>TL-INCT-02</t>
  </si>
  <si>
    <t>DMM00017I04</t>
  </si>
  <si>
    <t>LG-HBDS</t>
  </si>
  <si>
    <t>C-CMT00191A01</t>
  </si>
  <si>
    <t>HD200T</t>
  </si>
  <si>
    <t>C-CMT00214K01</t>
  </si>
  <si>
    <t>C-DMM00001</t>
  </si>
  <si>
    <t>C-DMM00001U10</t>
  </si>
  <si>
    <t>C-DMM00006U18</t>
  </si>
  <si>
    <t>C-DMM00006U19</t>
  </si>
  <si>
    <t>CMR00007E81</t>
  </si>
  <si>
    <t>CMR00012C19</t>
  </si>
  <si>
    <t>FMM00074C01</t>
  </si>
  <si>
    <t>MATRIX1616-N</t>
  </si>
  <si>
    <t>FMM00081E81</t>
  </si>
  <si>
    <t>LNM00029C01</t>
  </si>
  <si>
    <t>4I-HD/DV/VG/VG</t>
  </si>
  <si>
    <t>LNM00034E80</t>
  </si>
  <si>
    <t>LNM00040E80</t>
  </si>
  <si>
    <t>LNM00046E80</t>
  </si>
  <si>
    <t>4OHD-C</t>
  </si>
  <si>
    <t>LNM00051E00</t>
  </si>
  <si>
    <t>C-PR</t>
  </si>
  <si>
    <t>LNM00058E00</t>
  </si>
  <si>
    <t>4OFO</t>
  </si>
  <si>
    <t>LNM00077E80</t>
  </si>
  <si>
    <t>4I-UF2</t>
  </si>
  <si>
    <t>MMM00001T01</t>
  </si>
  <si>
    <t>P08V0008R3</t>
  </si>
  <si>
    <t>P08V0009R3E00</t>
  </si>
  <si>
    <t>HDMI88AB0  2017-09-05</t>
  </si>
  <si>
    <t>P08V0010R0</t>
  </si>
  <si>
    <t>P08V0011R1</t>
  </si>
  <si>
    <t>P08V0012R0E00</t>
  </si>
  <si>
    <t>MMX88AD0 2012.07.06</t>
  </si>
  <si>
    <t>P17V0065R0E00</t>
  </si>
  <si>
    <t>P17V0069R0</t>
  </si>
  <si>
    <t>P17V0074R0E00</t>
  </si>
  <si>
    <t>P17V0075R0E00</t>
  </si>
  <si>
    <t>P17V0077R0E00</t>
  </si>
  <si>
    <t>MUH44TPR2-TN(EVMX4K04)触屏按键板</t>
  </si>
  <si>
    <t>UHBT44R2-TNAA0 2015-12-28</t>
  </si>
  <si>
    <t>TMM00031E00</t>
  </si>
  <si>
    <t>TSC7-C6-BB-EU</t>
  </si>
  <si>
    <t>TMM00047E00</t>
  </si>
  <si>
    <t>TSM1-N1-BB-EU</t>
  </si>
  <si>
    <t>TMM00062E01</t>
  </si>
  <si>
    <t>TMM00065B01</t>
  </si>
  <si>
    <t>NDS-TCB1</t>
  </si>
  <si>
    <t>C-FMM00075C38</t>
  </si>
  <si>
    <t>C-FMM00075C40</t>
  </si>
  <si>
    <t>MRH-1616Z</t>
  </si>
  <si>
    <t>C-FMM00075E00</t>
  </si>
  <si>
    <t>C-FMM00077</t>
  </si>
  <si>
    <t>C-FMM00079U13</t>
  </si>
  <si>
    <t>HDMMX3232</t>
  </si>
  <si>
    <t>CMR00043C16</t>
  </si>
  <si>
    <t>MXP-HDMI411Rx</t>
  </si>
  <si>
    <t>DSM00008N02</t>
  </si>
  <si>
    <t>DUMMY-SUH4</t>
  </si>
  <si>
    <t>P01V0138R2E00</t>
  </si>
  <si>
    <t>HDBT44AD0 2013-10-10</t>
  </si>
  <si>
    <t>P01V0141R1A01</t>
  </si>
  <si>
    <t>P08V0057R0E00</t>
  </si>
  <si>
    <t>O-TP输出卡板</t>
  </si>
  <si>
    <t>O-TPAA2 2015-07-29</t>
  </si>
  <si>
    <t>P08V0069R0C54</t>
  </si>
  <si>
    <t>UMX-PREVIEW回显卡</t>
  </si>
  <si>
    <t>C-PRAA1 2016-04-11</t>
  </si>
  <si>
    <t>P08V0071R0E00</t>
  </si>
  <si>
    <t>MMX-4I-VH输入卡板</t>
  </si>
  <si>
    <t>X-4I-VHAA1 2016-05-19</t>
  </si>
  <si>
    <t>P17V0160R0C58</t>
  </si>
  <si>
    <t>TPUH422T(AVB-DX422-TX)主板</t>
  </si>
  <si>
    <t>P17V0162R0D05</t>
  </si>
  <si>
    <t>WUH4A-H2(PT-SW-HD41UHD) 主板</t>
  </si>
  <si>
    <t>HD41UHDAA0 2017-06-28</t>
  </si>
  <si>
    <t>P17V0167R0A01</t>
  </si>
  <si>
    <t>MUH88A-H2(UHD4K-88 V2) 主板</t>
  </si>
  <si>
    <t>MUH88A-H2AA0 2017-06-09</t>
  </si>
  <si>
    <t>TMM00173E00</t>
  </si>
  <si>
    <t>TSM3-B10-BB-EU</t>
  </si>
  <si>
    <t>TMM00173E01</t>
  </si>
  <si>
    <t>TMM00179E01</t>
  </si>
  <si>
    <t>TSM3-BB-EU</t>
  </si>
  <si>
    <t>TMM00185E01</t>
  </si>
  <si>
    <t>TSM4-S2-BB-EU</t>
  </si>
  <si>
    <t>CMT00012U14</t>
  </si>
  <si>
    <t>EMR00002U13</t>
  </si>
  <si>
    <t>EXT-IPSTREAMRC1</t>
  </si>
  <si>
    <t>P17V0092R1E00</t>
  </si>
  <si>
    <t>P17V0097R0</t>
  </si>
  <si>
    <t>INT-88HDX输入板</t>
  </si>
  <si>
    <t>UHBT0808R2AD0 2015-12-10</t>
  </si>
  <si>
    <t>P17V0102R1</t>
  </si>
  <si>
    <t>P17V0103R0</t>
  </si>
  <si>
    <t>P17V0113R0</t>
  </si>
  <si>
    <t>MHUB4K431 Kit主板</t>
  </si>
  <si>
    <t>UHBT0404EBA1  2016-10-09</t>
  </si>
  <si>
    <t>P17V0113R0K02</t>
  </si>
  <si>
    <t>C-FMM00079C40</t>
  </si>
  <si>
    <t>C-FMM00079U10</t>
  </si>
  <si>
    <t>CM-MOD-3232-HD10</t>
  </si>
  <si>
    <t>C-FMM00093C31</t>
  </si>
  <si>
    <t>CMR00051</t>
  </si>
  <si>
    <t>CMR00051Y02</t>
  </si>
  <si>
    <t>TP412UHR</t>
  </si>
  <si>
    <t>P01V0138R1E00</t>
  </si>
  <si>
    <t>MHD44TPAD2 2013-08-02</t>
  </si>
  <si>
    <t>P01V0146R1</t>
  </si>
  <si>
    <t>HDBT88AG2 2014-03-28</t>
  </si>
  <si>
    <t>P08V0056R0</t>
  </si>
  <si>
    <t>O-VG输出卡板</t>
  </si>
  <si>
    <t>O-DVAA2 2015-07-15</t>
  </si>
  <si>
    <t>P08V0056R1C54</t>
  </si>
  <si>
    <t>O-DVAA3  2015-07-29 带音频</t>
  </si>
  <si>
    <t>P08V0059R0C54</t>
  </si>
  <si>
    <t>O-SD输出卡板</t>
  </si>
  <si>
    <t>O-SDAA0  2015-06-24</t>
  </si>
  <si>
    <t>P08V0062R0E00</t>
  </si>
  <si>
    <t>P08V0064R0</t>
  </si>
  <si>
    <t>MMX-4O-SH输出卡板</t>
  </si>
  <si>
    <t>4O2H2SAA1 2016-03-16</t>
  </si>
  <si>
    <t>P08V0074R1</t>
  </si>
  <si>
    <t>FMX-OUH输出卡板</t>
  </si>
  <si>
    <t>DMX-OUHAA3 2016-09-29</t>
  </si>
  <si>
    <t>P17V0147R0</t>
  </si>
  <si>
    <t>TPHD-BYF(EXT-HD100MHBT2TR)接收板</t>
  </si>
  <si>
    <t>UHBT70PRA2 2015-01-12 增加DC电源接口</t>
  </si>
  <si>
    <t>P17V0153R0</t>
  </si>
  <si>
    <t>TPUH422T(C58) 主板</t>
  </si>
  <si>
    <t>BT100PL3TAA2  2016-09-20</t>
  </si>
  <si>
    <t>P17V0156R0</t>
  </si>
  <si>
    <t>EVMX4K16 液晶板</t>
  </si>
  <si>
    <t>MVC12PCAD0  2015-07-29</t>
  </si>
  <si>
    <t>P17V0161R0</t>
  </si>
  <si>
    <t>TPUH31-N(AIO-H301V2)主板</t>
  </si>
  <si>
    <t>UH0301AA2 2016-12-19</t>
  </si>
  <si>
    <t>P17V0165R0</t>
  </si>
  <si>
    <t>MUH44A-H2(UHD4K-44 V2) 音频板</t>
  </si>
  <si>
    <t>MUH44A-H2AB1 2017-09-07</t>
  </si>
  <si>
    <t>P17V0168R1A01</t>
  </si>
  <si>
    <t>MUH88A-H2AB2 2017-11-22</t>
  </si>
  <si>
    <t>TMM00159E00</t>
  </si>
  <si>
    <t>TSM3-B7-BB-US</t>
  </si>
  <si>
    <t>TMM00167E00</t>
  </si>
  <si>
    <t>TSM3-B9-BB-EU</t>
  </si>
  <si>
    <t>TMM00170E00</t>
  </si>
  <si>
    <t>TSM3-B9-BB-UN</t>
  </si>
  <si>
    <t>TMM00174E00</t>
  </si>
  <si>
    <t>TSM3-B10-BB-AU</t>
  </si>
  <si>
    <t>TMM00183E00</t>
  </si>
  <si>
    <t>TSM3-BB-US</t>
  </si>
  <si>
    <t>TMM00185E00</t>
  </si>
  <si>
    <t>C-CMM00077L02</t>
  </si>
  <si>
    <t>C-CMM00077Y02</t>
  </si>
  <si>
    <t>C-CMM00079E01</t>
  </si>
  <si>
    <t>C-CMM00087E00</t>
  </si>
  <si>
    <t>UHBT88</t>
  </si>
  <si>
    <t>MUH88TP</t>
  </si>
  <si>
    <t>C-GMM00065U01</t>
  </si>
  <si>
    <t>C-GMM00084U21</t>
  </si>
  <si>
    <t>C-GMM00088</t>
  </si>
  <si>
    <t>C-GMM00088I03</t>
  </si>
  <si>
    <t>C-GMM00091D05</t>
  </si>
  <si>
    <t>CNR00130U30</t>
  </si>
  <si>
    <t>21609R</t>
  </si>
  <si>
    <t>TPUH4100R</t>
  </si>
  <si>
    <t>CNR00139E01</t>
  </si>
  <si>
    <t>TPUH610R</t>
  </si>
  <si>
    <t>CNR00143E01</t>
  </si>
  <si>
    <t>SC41T-CODEC-R</t>
  </si>
  <si>
    <t>CNR00146E00</t>
  </si>
  <si>
    <t>CE-EX60R</t>
  </si>
  <si>
    <t>CNR00150E00</t>
  </si>
  <si>
    <t>BT100P6R</t>
  </si>
  <si>
    <t>TPUH620R</t>
  </si>
  <si>
    <t>CNR00176U19</t>
  </si>
  <si>
    <t>TL-INCT-12-R</t>
  </si>
  <si>
    <t>CNR00177U19</t>
  </si>
  <si>
    <t>TL-INCT-13-R</t>
  </si>
  <si>
    <t>FMM00063E01</t>
  </si>
  <si>
    <t>FMM00066A01</t>
  </si>
  <si>
    <t>AVG-MMX1616</t>
  </si>
  <si>
    <t>MMX1616</t>
  </si>
  <si>
    <t>FMM00066C15</t>
  </si>
  <si>
    <t>AVM-MsTHD</t>
  </si>
  <si>
    <t>FMM00069C66</t>
  </si>
  <si>
    <t>DH-VCS-LMX160-N</t>
  </si>
  <si>
    <t>LMX160-N</t>
  </si>
  <si>
    <t>KMF00007E01</t>
  </si>
  <si>
    <t>KMF00009K02</t>
  </si>
  <si>
    <t>MHUB4K131 Kit</t>
  </si>
  <si>
    <t>SUH3T Kit</t>
  </si>
  <si>
    <t>KMF00010K01</t>
  </si>
  <si>
    <t>SY-MS121-AP</t>
  </si>
  <si>
    <t>KMF00011E01</t>
  </si>
  <si>
    <t>KMF00014E00</t>
  </si>
  <si>
    <t>SC1202-TN</t>
  </si>
  <si>
    <t>P01V0190R1C31C</t>
  </si>
  <si>
    <t>C-FMM00086</t>
  </si>
  <si>
    <t>C-FMM00090E01</t>
  </si>
  <si>
    <t>UMX64</t>
  </si>
  <si>
    <t>C-FMM00094C67</t>
  </si>
  <si>
    <t>US-HDWF6032</t>
  </si>
  <si>
    <t>CMR00042E80</t>
  </si>
  <si>
    <t>BT70PLR</t>
  </si>
  <si>
    <t>CMR00043C31</t>
  </si>
  <si>
    <t>CMR00050U24</t>
  </si>
  <si>
    <t>DL-HDE100C-RX</t>
  </si>
  <si>
    <t>CMR00051I02</t>
  </si>
  <si>
    <t>MPTP-T70SR</t>
  </si>
  <si>
    <t>DSM00012B01</t>
  </si>
  <si>
    <t>DUMMY-SUH4-H2</t>
  </si>
  <si>
    <t>P01V0139R0E00</t>
  </si>
  <si>
    <t>168RGB切换板</t>
  </si>
  <si>
    <t>MRG1616AB0 2009.04.02</t>
  </si>
  <si>
    <t>P01V0144R0</t>
  </si>
  <si>
    <t>HDBT88AD1 2014-01-22</t>
  </si>
  <si>
    <t>P01V0146R2U13</t>
  </si>
  <si>
    <t>P01V0147R1</t>
  </si>
  <si>
    <t>MHD88TP输出B板</t>
  </si>
  <si>
    <t>P08V0066R1E00</t>
  </si>
  <si>
    <t>FMX-OTP(C33)</t>
  </si>
  <si>
    <t>O-TP-PAA0 2016-03-28 12V POC供电</t>
  </si>
  <si>
    <t>P08V0070R0E00</t>
  </si>
  <si>
    <t>2K-IHD输入卡板</t>
  </si>
  <si>
    <t>I-HDAA1 2015-06-26</t>
  </si>
  <si>
    <t>P08V0071R1</t>
  </si>
  <si>
    <t>X-4I-VHAA2 2016-06-21</t>
  </si>
  <si>
    <t>P08V0075R1E00</t>
  </si>
  <si>
    <t>DMX-OBTAA3 2016-09-29</t>
  </si>
  <si>
    <t>P17V0144R0N03</t>
  </si>
  <si>
    <t>SUH2-H2A(HAD 1x2S2)主板</t>
  </si>
  <si>
    <t>PUH2-H2AA2  2016-07-19</t>
  </si>
  <si>
    <t>P17V0149R1U18</t>
  </si>
  <si>
    <t>EVMX4K16 HDBT输出板</t>
  </si>
  <si>
    <t>UHBT1616R2-TNAB2 2017-10-10</t>
  </si>
  <si>
    <t>P17V0154R0</t>
  </si>
  <si>
    <t>P17V0162R0</t>
  </si>
  <si>
    <t>P17V0165R0A01</t>
  </si>
  <si>
    <t>P17V0165R1</t>
  </si>
  <si>
    <t>MUH44A-H2AB2 2017-11-22</t>
  </si>
  <si>
    <t>TMM00158E00</t>
  </si>
  <si>
    <t>TSM3-B7-BB-UN</t>
  </si>
  <si>
    <t>TMM00158E01</t>
  </si>
  <si>
    <t>TMM00167E01</t>
  </si>
  <si>
    <t>TMM00169E00</t>
  </si>
  <si>
    <t>TSM3-B9-BB-UK</t>
  </si>
  <si>
    <t>TMM00169E01</t>
  </si>
  <si>
    <t>C-CMM00068E01</t>
  </si>
  <si>
    <t>C-CMM00080A01</t>
  </si>
  <si>
    <t>C-CMM00082C32</t>
  </si>
  <si>
    <t>C-CMM00087A01</t>
  </si>
  <si>
    <t>UHMS88</t>
  </si>
  <si>
    <t>C-CMM00090L02</t>
  </si>
  <si>
    <t>MABT-88N</t>
  </si>
  <si>
    <t>C-GMM00061W01</t>
  </si>
  <si>
    <t>C-GMM00066E01</t>
  </si>
  <si>
    <t>C-GMM00073N04</t>
  </si>
  <si>
    <t>C-GMM00083Y03</t>
  </si>
  <si>
    <t>CNR00139U13</t>
  </si>
  <si>
    <t>EXT-70SL18GRX</t>
  </si>
  <si>
    <t>CNR00153E81</t>
  </si>
  <si>
    <t>M301</t>
  </si>
  <si>
    <t>KMF00005E00</t>
  </si>
  <si>
    <t>AUH88E Kit</t>
  </si>
  <si>
    <t>P01V0195R0</t>
  </si>
  <si>
    <t>LMX8(MATRIX88-N)</t>
  </si>
  <si>
    <t>MAX-RS232AA1 2016-04-11</t>
  </si>
  <si>
    <t>P01V0206R0C42B</t>
  </si>
  <si>
    <t>12V小鸟指令转换板</t>
  </si>
  <si>
    <t>UART_CTRLBB0  2016-09-01</t>
  </si>
  <si>
    <t>P01V0208R0</t>
  </si>
  <si>
    <t>信号桥接板（上）</t>
  </si>
  <si>
    <t>MOD160-NAA0 2016-08-06</t>
  </si>
  <si>
    <t>P01V0209R0</t>
  </si>
  <si>
    <t>信号桥接板（下）</t>
  </si>
  <si>
    <t>MOD160-NAB0 2016-08-05</t>
  </si>
  <si>
    <t>P01V0210R0</t>
  </si>
  <si>
    <t>POETESTB0  2016-05-06</t>
  </si>
  <si>
    <t>P09V0107R0E00</t>
  </si>
  <si>
    <t>SC51T(I02)主板</t>
  </si>
  <si>
    <t>SC0501AA4 2014-10-31</t>
  </si>
  <si>
    <t>P09V0117R0B01</t>
  </si>
  <si>
    <t>NDS-371HD-TXAA1 2016-12-09</t>
  </si>
  <si>
    <t>P09V0118R0</t>
  </si>
  <si>
    <t>NDS-372HD-RXAA1 2016-12-09</t>
  </si>
  <si>
    <t>C-CMR00002C20</t>
  </si>
  <si>
    <t>C-CMR00013C30</t>
  </si>
  <si>
    <t>VW-HDMI-70R</t>
  </si>
  <si>
    <t>TPHD402PR(NR)</t>
  </si>
  <si>
    <t>C-HMM00001</t>
  </si>
  <si>
    <t>MV4</t>
  </si>
  <si>
    <t>CNR00043E81</t>
  </si>
  <si>
    <t>C-FMM00082T81</t>
  </si>
  <si>
    <t>UMX32-N_DP</t>
  </si>
  <si>
    <t>C-FMM00083C31</t>
  </si>
  <si>
    <t>C-FMM00085C66</t>
  </si>
  <si>
    <t>C-FMM00093C41</t>
  </si>
  <si>
    <t>SC-HD6464S</t>
  </si>
  <si>
    <t>CMR00042E81</t>
  </si>
  <si>
    <t>CMR00053A02</t>
  </si>
  <si>
    <t>TPU422R</t>
  </si>
  <si>
    <t>P01V0136R0E00</t>
  </si>
  <si>
    <t>IR 232连接板</t>
  </si>
  <si>
    <t>MHD44TPAB1 2013-05-29</t>
  </si>
  <si>
    <t>P01V0138R0E00</t>
  </si>
  <si>
    <t>P01V0146R1E00</t>
  </si>
  <si>
    <t>P01V0146R2U04</t>
  </si>
  <si>
    <t>P08V0060R0</t>
  </si>
  <si>
    <t>MMX-4I-AV输入卡板</t>
  </si>
  <si>
    <t>4IAVAA0 2015-11-21</t>
  </si>
  <si>
    <t>P08V0067R1</t>
  </si>
  <si>
    <t>FMX-ITP(C33)</t>
  </si>
  <si>
    <t>I-TP-PAA0 2016-03-28 12V POC供电</t>
  </si>
  <si>
    <t>P08V0070R1E00</t>
  </si>
  <si>
    <t>I-HDAA2  2015-11-07</t>
  </si>
  <si>
    <t>P08V0071R0</t>
  </si>
  <si>
    <t>P08V0073R1E00</t>
  </si>
  <si>
    <t>FMX-IBT输入卡板</t>
  </si>
  <si>
    <t>DMX-IBTAA2 2016-11-11</t>
  </si>
  <si>
    <t>P08V0073R2</t>
  </si>
  <si>
    <t>DMX-IBTAA3 2016-12-29</t>
  </si>
  <si>
    <t>P08V0076R1E00</t>
  </si>
  <si>
    <t>FMX-IUH输入卡板</t>
  </si>
  <si>
    <t>DMX-IUHAA2 2016-11-11</t>
  </si>
  <si>
    <t>P17V0142R0A01</t>
  </si>
  <si>
    <t>TMX44PRO LOGO灯板</t>
  </si>
  <si>
    <t>AUH44T2AD0 2017-02-07</t>
  </si>
  <si>
    <t>P17V0153R0C58A</t>
  </si>
  <si>
    <t>P17V0155R0</t>
  </si>
  <si>
    <t>MUH84-S(AVS-MX-0804)按键板</t>
  </si>
  <si>
    <t>KEY-A1616AA1 2017-03-06</t>
  </si>
  <si>
    <t>P17V0156R0U18</t>
  </si>
  <si>
    <t>P17V0157R0D05</t>
  </si>
  <si>
    <t>SUH4-H2A(PT-SP-HD14UHD)主板</t>
  </si>
  <si>
    <t>HD14UHDAA0 2017-06-21</t>
  </si>
  <si>
    <t>P17V0159R0</t>
  </si>
  <si>
    <t>P17V0167R0</t>
  </si>
  <si>
    <t>TMM00152E01</t>
  </si>
  <si>
    <t>TSM3-B6-BB-UN</t>
  </si>
  <si>
    <t>TMM00175E01</t>
  </si>
  <si>
    <t>TSM3-B10-BB-UK</t>
  </si>
  <si>
    <t>TMM00176E01</t>
  </si>
  <si>
    <t>TSM3-B10-BB-UN</t>
  </si>
  <si>
    <t>C-CMM00077J03</t>
  </si>
  <si>
    <t>C-CMM00079E00</t>
  </si>
  <si>
    <t>C-CMM00081D06</t>
  </si>
  <si>
    <t>C-CMM00086C39</t>
  </si>
  <si>
    <t>METIS-UHD6I6O</t>
  </si>
  <si>
    <t>C-CMM00086U04</t>
  </si>
  <si>
    <t>C-CMM00091B01</t>
  </si>
  <si>
    <t>UHM88</t>
  </si>
  <si>
    <t>C-GMM00064E01</t>
  </si>
  <si>
    <t>SC51TW</t>
  </si>
  <si>
    <t>C-GMM00072D05</t>
  </si>
  <si>
    <t>C-GMM00077E01</t>
  </si>
  <si>
    <t>C-GMM00079E00</t>
  </si>
  <si>
    <t>C-GMM00080E01</t>
  </si>
  <si>
    <t>C-GMM00083E00</t>
  </si>
  <si>
    <t>C-GMM00084D01</t>
  </si>
  <si>
    <t>7488000090</t>
  </si>
  <si>
    <t>C-GMM00084Y03</t>
  </si>
  <si>
    <t>CNR00139W01</t>
  </si>
  <si>
    <t>SHE610R</t>
  </si>
  <si>
    <t>CNR00166D04</t>
  </si>
  <si>
    <t>HD22-4X-R</t>
  </si>
  <si>
    <t>TPHD-BYE-R</t>
  </si>
  <si>
    <t>FMM00059E01</t>
  </si>
  <si>
    <t>UMX8A-N</t>
  </si>
  <si>
    <t>FMM00062C01</t>
  </si>
  <si>
    <t>MATRIX88-N</t>
  </si>
  <si>
    <t>FMM00066E00</t>
  </si>
  <si>
    <t>MODULAR1616</t>
  </si>
  <si>
    <t>FMM00068C26</t>
  </si>
  <si>
    <t>HDM-M-1616</t>
  </si>
  <si>
    <t>FMM00068C57</t>
  </si>
  <si>
    <t>VMT MAX1600</t>
  </si>
  <si>
    <t>KMF00005</t>
  </si>
  <si>
    <t>KMF00005E01</t>
  </si>
  <si>
    <t>CMR00051C29</t>
  </si>
  <si>
    <t>CMR00051U19</t>
  </si>
  <si>
    <t>DMM00020E00</t>
  </si>
  <si>
    <t>P01V0146R2E01A</t>
  </si>
  <si>
    <t>P01V0146R2U10</t>
  </si>
  <si>
    <t>P01V0146R2U18</t>
  </si>
  <si>
    <t>P01V0147R0E00</t>
  </si>
  <si>
    <t>HDBT88AE1 2014-01-22</t>
  </si>
  <si>
    <t>P08V0055R1C54</t>
  </si>
  <si>
    <t>O-DV输出卡板</t>
  </si>
  <si>
    <t>O-DVAA3 2015-07-29 带音频</t>
  </si>
  <si>
    <t>P08V0058R0</t>
  </si>
  <si>
    <t>P08V0060R0C54</t>
  </si>
  <si>
    <t>P08V0062R0</t>
  </si>
  <si>
    <t>P08V0069R0</t>
  </si>
  <si>
    <t>P08V0074R1C54</t>
  </si>
  <si>
    <t>P17V0140R0A01</t>
  </si>
  <si>
    <t>TMX44PRO 按键板</t>
  </si>
  <si>
    <t>AUH44T2AB2 2017-02-10</t>
  </si>
  <si>
    <t>P17V0148R0</t>
  </si>
  <si>
    <t>EVMX4K16 主板</t>
  </si>
  <si>
    <t>UHBT1616R2-TNAA1 2017-04-17</t>
  </si>
  <si>
    <t>P17V0163R0D05</t>
  </si>
  <si>
    <t>SC51S(PT-PSW-52H) 主板</t>
  </si>
  <si>
    <t>PSW-52HAA1 2017-08-24</t>
  </si>
  <si>
    <t>TMM00178E00</t>
  </si>
  <si>
    <t>TSM3-B10-BB-SA</t>
  </si>
  <si>
    <t>C-CMM00068U13</t>
  </si>
  <si>
    <t>C-CMM00076Y02</t>
  </si>
  <si>
    <t>C-CMM00077</t>
  </si>
  <si>
    <t>C-CMM00082C39</t>
  </si>
  <si>
    <t>C-CMM00086A01</t>
  </si>
  <si>
    <t>C-CMM00090A01</t>
  </si>
  <si>
    <t>C-CMM00090I02</t>
  </si>
  <si>
    <t>MPM-88-IR-N</t>
  </si>
  <si>
    <t>C-CMM00090Y03</t>
  </si>
  <si>
    <t>MUH88TP-N</t>
  </si>
  <si>
    <t>C-CMM00092C39</t>
  </si>
  <si>
    <t>METIS-UHD8I8O</t>
  </si>
  <si>
    <t>MUH88TPR2-TN</t>
  </si>
  <si>
    <t>C-GMM00067E00</t>
  </si>
  <si>
    <t>C-GMM00072E00</t>
  </si>
  <si>
    <t>C-GMM00075E00</t>
  </si>
  <si>
    <t>C-GMM00075U13</t>
  </si>
  <si>
    <t>HDSC92-4K</t>
  </si>
  <si>
    <t>C-GMM00079</t>
  </si>
  <si>
    <t>C-GMM00085U31</t>
  </si>
  <si>
    <t>C-GMM00088N04</t>
  </si>
  <si>
    <t>CNR00146U30</t>
  </si>
  <si>
    <t>24181R</t>
  </si>
  <si>
    <t>CNR00181A01</t>
  </si>
  <si>
    <t>HD320R</t>
  </si>
  <si>
    <t>TPUH610AR</t>
  </si>
  <si>
    <t>CNR00191A01</t>
  </si>
  <si>
    <t>HD200R</t>
  </si>
  <si>
    <t>TPUH4120R</t>
  </si>
  <si>
    <t>CNR00191E00</t>
  </si>
  <si>
    <t>CNR00196E00</t>
  </si>
  <si>
    <t>CE-EX50R</t>
  </si>
  <si>
    <t>KMF00008E80</t>
  </si>
  <si>
    <t>LUH3T Kit</t>
  </si>
  <si>
    <t>KMF00014I02</t>
  </si>
  <si>
    <t>MP-SC-12D-TN</t>
  </si>
  <si>
    <t>KMF00014Y03</t>
  </si>
  <si>
    <t>P01V0216R0E00</t>
  </si>
  <si>
    <t>FMP16 背板</t>
  </si>
  <si>
    <t>MPV16-NAA2 2017-04-10</t>
  </si>
  <si>
    <t>P09V0115R0</t>
  </si>
  <si>
    <t>TL-SM3x1-HD主板</t>
  </si>
  <si>
    <t>R3102AA1  2016-08-16</t>
  </si>
  <si>
    <t>P09V0115R0U19</t>
  </si>
  <si>
    <t>P09V0121R0U01</t>
  </si>
  <si>
    <t>TEK 1201-HD-N 主板</t>
  </si>
  <si>
    <t>R61SAA1 2017-02-13</t>
  </si>
  <si>
    <t>C-CMR00013J04</t>
  </si>
  <si>
    <t>ST121HDBTVGR</t>
  </si>
  <si>
    <t>C-GMM00097E01</t>
  </si>
  <si>
    <t>C-GMT00001B01</t>
  </si>
  <si>
    <t>C-HMM00001E01</t>
  </si>
  <si>
    <t>C-HMM00009C76</t>
  </si>
  <si>
    <t>DH-VCS-WP8H</t>
  </si>
  <si>
    <t>C-HMM00009E00</t>
  </si>
  <si>
    <t>C-HMM00014</t>
  </si>
  <si>
    <t>K12-PAD1</t>
  </si>
  <si>
    <t>C-HMM00016D04</t>
  </si>
  <si>
    <t>HD22-4X-C</t>
  </si>
  <si>
    <t>WP2-US</t>
  </si>
  <si>
    <t>C-HMM00016I03</t>
  </si>
  <si>
    <t>CS-BP2-WP</t>
  </si>
  <si>
    <t>CNR00043I04</t>
  </si>
  <si>
    <t>CNR00043Y03</t>
  </si>
  <si>
    <t>CNR00051C67</t>
  </si>
  <si>
    <t>C-CMT00197E00</t>
  </si>
  <si>
    <t>T1708T</t>
  </si>
  <si>
    <t>C-CMT00209E00</t>
  </si>
  <si>
    <t>SCU41T-CODEC-T</t>
  </si>
  <si>
    <t>C-CMT00212K01</t>
  </si>
  <si>
    <t>CMM00173E00</t>
  </si>
  <si>
    <t>AP44</t>
  </si>
  <si>
    <t>C-MMM00057E80</t>
  </si>
  <si>
    <t>FMM00075C63</t>
  </si>
  <si>
    <t>FMM00077E01</t>
  </si>
  <si>
    <t>FMM00077E81</t>
  </si>
  <si>
    <t>FMM00079U13</t>
  </si>
  <si>
    <t>FMM00082T81</t>
  </si>
  <si>
    <t>LNM00036E80</t>
  </si>
  <si>
    <t>LNM00037E80</t>
  </si>
  <si>
    <t>LNM00047E80</t>
  </si>
  <si>
    <t>LNM00051C54</t>
  </si>
  <si>
    <t>LNM00067E00</t>
  </si>
  <si>
    <t>4IVG</t>
  </si>
  <si>
    <t>MMX-4I-VG</t>
  </si>
  <si>
    <t>LNM00078E80</t>
  </si>
  <si>
    <t>4O-UF2</t>
  </si>
  <si>
    <t>P08V0001R0E00</t>
  </si>
  <si>
    <t>P08V0002R1E00</t>
  </si>
  <si>
    <t>4OTPHDA0 2013-06-18</t>
  </si>
  <si>
    <t>P08V0006R1E00</t>
  </si>
  <si>
    <t>P08V0006R2</t>
  </si>
  <si>
    <t>4ODVA1 2013-11-26</t>
  </si>
  <si>
    <t>P08V0006R2E00</t>
  </si>
  <si>
    <t>P08V0007R0</t>
  </si>
  <si>
    <t>P08V0010R1C31</t>
  </si>
  <si>
    <t>P08V0010R1E00A</t>
  </si>
  <si>
    <t>P17V0068R0</t>
  </si>
  <si>
    <t>P17V0072R0J03</t>
  </si>
  <si>
    <t>P17V0081R0</t>
  </si>
  <si>
    <t>P17V0085R1</t>
  </si>
  <si>
    <t>P17V0088R0</t>
  </si>
  <si>
    <t>P17V0088R1</t>
  </si>
  <si>
    <t>TMM00035E00</t>
  </si>
  <si>
    <t>TSC7-C6-BB-US</t>
  </si>
  <si>
    <t>TMM00044I01</t>
  </si>
  <si>
    <t>SCC-BP-2UP</t>
  </si>
  <si>
    <t>TMM00052E01</t>
  </si>
  <si>
    <t>TSM1-N1-BB-SA</t>
  </si>
  <si>
    <t>TMM00056E01</t>
  </si>
  <si>
    <t>TMM00060E00</t>
  </si>
  <si>
    <t>TSM1-N1-BS-AU</t>
  </si>
  <si>
    <t>C-FMM00075C53</t>
  </si>
  <si>
    <t>SD-MCC1616</t>
  </si>
  <si>
    <t>C-FMM00094</t>
  </si>
  <si>
    <t>丝印待定</t>
  </si>
  <si>
    <t>C-FMM00094E01</t>
  </si>
  <si>
    <t>CMR00040I02</t>
  </si>
  <si>
    <t>CMR00043C39</t>
  </si>
  <si>
    <t>METIS-UHDRX-02</t>
  </si>
  <si>
    <t>CMR00043H03</t>
  </si>
  <si>
    <t>DC-TPUH411R</t>
  </si>
  <si>
    <t>CMR00043U18</t>
  </si>
  <si>
    <t>EVRXHD1</t>
  </si>
  <si>
    <t>METIS-UHDRX-LT</t>
  </si>
  <si>
    <t>CMR00047E01</t>
  </si>
  <si>
    <t>P01V0142R0</t>
  </si>
  <si>
    <t>HDBT88AB0 2013-11-23</t>
  </si>
  <si>
    <t>P01V0146R2E00</t>
  </si>
  <si>
    <t>P08V0055R0</t>
  </si>
  <si>
    <t>P08V0057R0</t>
  </si>
  <si>
    <t>P08V0061R0E00</t>
  </si>
  <si>
    <t>P08V0063R0</t>
  </si>
  <si>
    <t>P08V0066R1</t>
  </si>
  <si>
    <t>P08V0071R2</t>
  </si>
  <si>
    <t>X-4I-VHAA3 2017-04-05</t>
  </si>
  <si>
    <t>P17V0143R1A01</t>
  </si>
  <si>
    <t>TMX44PRO 音频板</t>
  </si>
  <si>
    <t>AUH44T2AE1 2017-05-26</t>
  </si>
  <si>
    <t>P17V0146R0U13</t>
  </si>
  <si>
    <t>TPHD-BYF(EXT-HD100MHBT2TX)发射板</t>
  </si>
  <si>
    <t>UHBT70PTA2 2015-01-12</t>
  </si>
  <si>
    <t>P08V0070R1</t>
  </si>
  <si>
    <t>P08V0073R2E00</t>
  </si>
  <si>
    <t>P08V0075R0</t>
  </si>
  <si>
    <t>DMX-OBTAA1 2016-06-20</t>
  </si>
  <si>
    <t>P08V0075R0E00</t>
  </si>
  <si>
    <t>P17V0150R0U18</t>
  </si>
  <si>
    <t>EVMX4K16 音频板</t>
  </si>
  <si>
    <t>UHBT1616R2-TNAC1 2017-04-17</t>
  </si>
  <si>
    <t>TMM00154E00</t>
  </si>
  <si>
    <t>TSM3-B6-BB-SA</t>
  </si>
  <si>
    <t>TMM00168E01</t>
  </si>
  <si>
    <t>TMM00184E00</t>
  </si>
  <si>
    <t>TSM3-BB-SA</t>
  </si>
  <si>
    <t>C-CMM00077E01</t>
  </si>
  <si>
    <t>C-CMM00077F03</t>
  </si>
  <si>
    <t>C-CMM00077I02</t>
  </si>
  <si>
    <t>C-CMM00077U28</t>
  </si>
  <si>
    <t>C-CMM00085</t>
  </si>
  <si>
    <t>MUH66TPR2</t>
  </si>
  <si>
    <t>C-CMM00086F03</t>
  </si>
  <si>
    <t>MAT.HDBT66-4K</t>
  </si>
  <si>
    <t>C-CMM00089</t>
  </si>
  <si>
    <t>MUH88TPR2</t>
  </si>
  <si>
    <t>C-GMM00078C55</t>
  </si>
  <si>
    <t>C-GMM00080I04</t>
  </si>
  <si>
    <t>C-GMM00087E00</t>
  </si>
  <si>
    <t>C-GMM00088E00</t>
  </si>
  <si>
    <t>C-GMM00093U23</t>
  </si>
  <si>
    <t>CNR00138C69</t>
  </si>
  <si>
    <t>CNR00143U24</t>
  </si>
  <si>
    <t>DL-SC51TR-RX</t>
  </si>
  <si>
    <t>CNR00190C58</t>
  </si>
  <si>
    <t>CNR00191A02</t>
  </si>
  <si>
    <t>TPU4120R</t>
  </si>
  <si>
    <t>FMM00057E00</t>
  </si>
  <si>
    <t>MDV88A</t>
  </si>
  <si>
    <t>MMX88A</t>
  </si>
  <si>
    <t>FMM00063C66</t>
  </si>
  <si>
    <t>DH-VCS-LMX8-N</t>
  </si>
  <si>
    <t>FMM00065E00</t>
  </si>
  <si>
    <t>MOD88-N</t>
  </si>
  <si>
    <t>FMM00068F03</t>
  </si>
  <si>
    <t>MATM1616</t>
  </si>
  <si>
    <t>KMF00010E00</t>
  </si>
  <si>
    <t>SC1202-T</t>
  </si>
  <si>
    <t>P01V0190R1C31D</t>
  </si>
  <si>
    <t>P01V0194R0</t>
  </si>
  <si>
    <t>LMX96单卡输出桥接板</t>
  </si>
  <si>
    <t>MODULAR9696AD0 2016-01-28</t>
  </si>
  <si>
    <t>P01V0197R0E00B</t>
  </si>
  <si>
    <t>LMX16(MATRIX1616-N)按键板</t>
  </si>
  <si>
    <t>P09V0103R0</t>
  </si>
  <si>
    <t>R31-DPVAA2 2015-12-09</t>
  </si>
  <si>
    <t>P09V0108R0E00</t>
  </si>
  <si>
    <t>MMX88A-N(C38)控制板</t>
  </si>
  <si>
    <t>P09V0109R0</t>
  </si>
  <si>
    <t>BYOD-PUCK主板</t>
  </si>
  <si>
    <t>BYOD01AA3 2016-05-24</t>
  </si>
  <si>
    <t>C-CMR00002C31</t>
  </si>
  <si>
    <t>C-CMR00002E00</t>
  </si>
  <si>
    <t>C-CMR00003E01</t>
  </si>
  <si>
    <t>C-CMR00007E00</t>
  </si>
  <si>
    <t>C-CMR00008E00</t>
  </si>
  <si>
    <t>C-CMR00013M02</t>
  </si>
  <si>
    <t>VT-EX402HBTPR</t>
  </si>
  <si>
    <t>C-HMM00013E01</t>
  </si>
  <si>
    <t>C-JMM00001C24</t>
  </si>
  <si>
    <t>CNR00043E00</t>
  </si>
  <si>
    <t>CNR00043F03</t>
  </si>
  <si>
    <t>CNR00043Y02</t>
  </si>
  <si>
    <t>TP411UHR</t>
  </si>
  <si>
    <t>CNR00051E00</t>
  </si>
  <si>
    <t>FMM00015E00</t>
  </si>
  <si>
    <t>MDV3216</t>
  </si>
  <si>
    <t>FMM00018C01</t>
  </si>
  <si>
    <t>MDV3232A</t>
  </si>
  <si>
    <t>FMM00018E01</t>
  </si>
  <si>
    <t>HMM00007E01</t>
  </si>
  <si>
    <t>WP2</t>
  </si>
  <si>
    <t>HMM00009C76</t>
  </si>
  <si>
    <t>HMM00014E80</t>
  </si>
  <si>
    <t>P4N</t>
  </si>
  <si>
    <t>HMM00026E00</t>
  </si>
  <si>
    <t>WP9UK-IP</t>
  </si>
  <si>
    <t>P03V0003R1</t>
  </si>
  <si>
    <t>OEM切换板</t>
  </si>
  <si>
    <t>HDMI41AB0 2013-10-14</t>
  </si>
  <si>
    <t>P03V0004R0</t>
  </si>
  <si>
    <t>OEM前板</t>
  </si>
  <si>
    <t>WHD4BB0 2012.07.31</t>
  </si>
  <si>
    <t>P03V0008R0E00</t>
  </si>
  <si>
    <t>WVG2ALAC0 2011.06.15</t>
  </si>
  <si>
    <t>P04V0001R0</t>
  </si>
  <si>
    <t>五类线发送板</t>
  </si>
  <si>
    <t>TP200TAB2 2012.06.21</t>
  </si>
  <si>
    <t>P09V0124R0U01</t>
  </si>
  <si>
    <t>TEK 1201-HD-N HDMI扩展板</t>
  </si>
  <si>
    <t>R61SAD1 2017-02-13</t>
  </si>
  <si>
    <t>P17V0073R0E00</t>
  </si>
  <si>
    <t>P17V0079R0E00</t>
  </si>
  <si>
    <t>P17V0080R0</t>
  </si>
  <si>
    <t>TPUH411T(DL-HD70LS-TX)</t>
  </si>
  <si>
    <t>BT70P2TDA0 2016-01-18</t>
  </si>
  <si>
    <t>TMM00041N01</t>
  </si>
  <si>
    <t>EasyConnect Power-Uni</t>
  </si>
  <si>
    <t>TMM00051E01</t>
  </si>
  <si>
    <t>TMM00054E01</t>
  </si>
  <si>
    <t>TMM00055E01</t>
  </si>
  <si>
    <t>C-FMM00075C36</t>
  </si>
  <si>
    <t>C-FMM00096C01</t>
  </si>
  <si>
    <t>MMX144144</t>
  </si>
  <si>
    <t>CMR00040W01</t>
  </si>
  <si>
    <t>CMR00042E00</t>
  </si>
  <si>
    <t>CMR00043N04</t>
  </si>
  <si>
    <t>VL120016R</t>
  </si>
  <si>
    <t>P01V0136R2</t>
  </si>
  <si>
    <t>P01V0139R0</t>
  </si>
  <si>
    <t>P01V0142R1E00</t>
  </si>
  <si>
    <t>P08V0071R2E00</t>
  </si>
  <si>
    <t>P08V0074R0</t>
  </si>
  <si>
    <t>DMX-OUHAA1 2016-06-16</t>
  </si>
  <si>
    <t>P08V0076R0E00</t>
  </si>
  <si>
    <t>DMX-IUHAA1 2016-06-14</t>
  </si>
  <si>
    <t>P17V0143R0A01</t>
  </si>
  <si>
    <t>AUH44T2AE0 2017-03-01</t>
  </si>
  <si>
    <t>P17V0148R0U18</t>
  </si>
  <si>
    <t>P17V0151R0</t>
  </si>
  <si>
    <t>TMM00153E00</t>
  </si>
  <si>
    <t>TSM3-B6-BB-US</t>
  </si>
  <si>
    <t>TMM00184E01</t>
  </si>
  <si>
    <t>C-CMM00076C26</t>
  </si>
  <si>
    <t>C-CMM00077U24</t>
  </si>
  <si>
    <t>C-CMM00077Y03</t>
  </si>
  <si>
    <t>C-CMM00080U04</t>
  </si>
  <si>
    <t>C-CMM00094E01</t>
  </si>
  <si>
    <t>MUH84TP-S</t>
  </si>
  <si>
    <t>C-GMM00070E00</t>
  </si>
  <si>
    <t>C-GMM00072Y03</t>
  </si>
  <si>
    <t>C-GMM00073U01</t>
  </si>
  <si>
    <t>C-GMM00075</t>
  </si>
  <si>
    <t>C-GMM00075E01</t>
  </si>
  <si>
    <t>C-GMM00082E01</t>
  </si>
  <si>
    <t>C-GMM00084</t>
  </si>
  <si>
    <t>C-GMM00084I04</t>
  </si>
  <si>
    <t>C-GMM00086E00</t>
  </si>
  <si>
    <t>C-GMM00092D05</t>
  </si>
  <si>
    <t>C-GMM00095F03</t>
  </si>
  <si>
    <t>CNR00130E80</t>
  </si>
  <si>
    <t>BT70P5R</t>
  </si>
  <si>
    <t>CNR00143E81</t>
  </si>
  <si>
    <t>CNR00146K01</t>
  </si>
  <si>
    <t>SY-HLC-50-R</t>
  </si>
  <si>
    <t>CNR00158E00</t>
  </si>
  <si>
    <t>TPUH4110R</t>
  </si>
  <si>
    <t>FMM00057E01</t>
  </si>
  <si>
    <t>FMM00058E80</t>
  </si>
  <si>
    <t>MOD88A</t>
  </si>
  <si>
    <t>UMX8A</t>
  </si>
  <si>
    <t>FMM00059E81</t>
  </si>
  <si>
    <t>FMM00065E01</t>
  </si>
  <si>
    <t>KMF00014E80</t>
  </si>
  <si>
    <t>P01V0193R0E00</t>
  </si>
  <si>
    <t>LMX96双卡输出桥接板</t>
  </si>
  <si>
    <t>MODULAR9696AC0 2016-01-27</t>
  </si>
  <si>
    <t>P01V0198R0E00</t>
  </si>
  <si>
    <t>ADM32主板</t>
  </si>
  <si>
    <t>MVC2408AA1 2015-01-23</t>
  </si>
  <si>
    <t>P01V0203R0</t>
  </si>
  <si>
    <t>LMX144-N按键板</t>
  </si>
  <si>
    <t>MODULAR160160AB1 2016-07-22</t>
  </si>
  <si>
    <t>P01V0214R0C54</t>
  </si>
  <si>
    <t>FMX16-C(AIO-1608)按键板</t>
  </si>
  <si>
    <t>ADX16-CAA0 2016-12-20</t>
  </si>
  <si>
    <t>P01V0215R0C54</t>
  </si>
  <si>
    <t>FMX16-C(AIO-1608)液晶板</t>
  </si>
  <si>
    <t>P09V0118R1</t>
  </si>
  <si>
    <t>NDS-372HD-RXAA2 2017-01-17</t>
  </si>
  <si>
    <t>P09V0121R0</t>
  </si>
  <si>
    <t>C-CMR00013C26</t>
  </si>
  <si>
    <t>HDBT-60-R</t>
  </si>
  <si>
    <t>C-CMR00013M03</t>
  </si>
  <si>
    <t>TP-402R</t>
  </si>
  <si>
    <t>C-FMM00088C26</t>
  </si>
  <si>
    <t>HDM-M-6464</t>
  </si>
  <si>
    <t>CMR00051C76</t>
  </si>
  <si>
    <t>DH-VCS-TPUH412RH</t>
  </si>
  <si>
    <t>DMM00015E01</t>
  </si>
  <si>
    <t>DSM00018E00</t>
  </si>
  <si>
    <t>DUMMY-CE-DA12</t>
  </si>
  <si>
    <t>P01V0140R0</t>
  </si>
  <si>
    <t>168HV切换板</t>
  </si>
  <si>
    <t>MRG1616AA0 2009.04.02</t>
  </si>
  <si>
    <t>P01V0146R0</t>
  </si>
  <si>
    <t>P08V0054R1E00A</t>
  </si>
  <si>
    <t>I-VG输入卡板</t>
  </si>
  <si>
    <t>I-DVAA2 2016-06-16</t>
  </si>
  <si>
    <t>P08V0055R0E00</t>
  </si>
  <si>
    <t>P08V0056R1E00</t>
  </si>
  <si>
    <t>P17V0145R0</t>
  </si>
  <si>
    <t>SUH4-H2A(HAD 1x4S2)主板</t>
  </si>
  <si>
    <t>PUH4-H2AA2  2016-07-19</t>
  </si>
  <si>
    <t>P17V0161R0C55</t>
  </si>
  <si>
    <t>TMM00163E00</t>
  </si>
  <si>
    <t>TSM3-B8-BB-UK</t>
  </si>
  <si>
    <t>TMM00181E01</t>
  </si>
  <si>
    <t>TSM3-BB-UK</t>
  </si>
  <si>
    <t>C-CMM00073E00</t>
  </si>
  <si>
    <t>HDBT1616</t>
  </si>
  <si>
    <t>MHD1616TP</t>
  </si>
  <si>
    <t>C-CMM00075E00</t>
  </si>
  <si>
    <t>C-CMM00077D04</t>
  </si>
  <si>
    <t>C-CMM00077S04</t>
  </si>
  <si>
    <t>C-CMM00080N04</t>
  </si>
  <si>
    <t>C-CMM00090U14</t>
  </si>
  <si>
    <t>C-CMM00092U18</t>
  </si>
  <si>
    <t>EVMX4K08</t>
  </si>
  <si>
    <t>C-GMM00070E01</t>
  </si>
  <si>
    <t>C-GMM00071E00</t>
  </si>
  <si>
    <t>C-GMM00077D04</t>
  </si>
  <si>
    <t>C-GMM00086U31</t>
  </si>
  <si>
    <t>C-GMM00095E00</t>
  </si>
  <si>
    <t>CNR00146K03</t>
  </si>
  <si>
    <t>HDMIE55RX</t>
  </si>
  <si>
    <t>CNR00163U13</t>
  </si>
  <si>
    <t>EXT-HD100MHBTR</t>
  </si>
  <si>
    <t>TPHD-BYF-R</t>
  </si>
  <si>
    <t>FMM00057E80</t>
  </si>
  <si>
    <t>FMM00065E80</t>
  </si>
  <si>
    <t>FMM00067K01</t>
  </si>
  <si>
    <t>SY-MMU-1616</t>
  </si>
  <si>
    <t>FMM00068C01</t>
  </si>
  <si>
    <t>FMM00068E81</t>
  </si>
  <si>
    <t>KMF00010C01</t>
  </si>
  <si>
    <t>KMF00011M02</t>
  </si>
  <si>
    <t>VT-SC1201HVG</t>
  </si>
  <si>
    <t>P01V0198R0E00A</t>
  </si>
  <si>
    <t>P01V0204R0</t>
  </si>
  <si>
    <t>12V转5V电源模块</t>
  </si>
  <si>
    <t>DC-DC_12V-5VAA1  2016-08-24</t>
  </si>
  <si>
    <t>P01V0214R0</t>
  </si>
  <si>
    <t>P09V0097R0</t>
  </si>
  <si>
    <t>MMX1616(C07)按键板</t>
  </si>
  <si>
    <t>P09V0099R0</t>
  </si>
  <si>
    <t>NDS-SS41主板</t>
  </si>
  <si>
    <t>R41T2AA1 2015-12-01</t>
  </si>
  <si>
    <t>P09V0117R1</t>
  </si>
  <si>
    <t>NDS-371HD-TXAA2 2017-01-17</t>
  </si>
  <si>
    <t>P09V0118R1B01</t>
  </si>
  <si>
    <t>C-CMR00001E01</t>
  </si>
  <si>
    <t>C-CMR00010A01</t>
  </si>
  <si>
    <t>TPHD402R(NR)</t>
  </si>
  <si>
    <t>C-HMM00009Y03</t>
  </si>
  <si>
    <t>C-HMM00010E01</t>
  </si>
  <si>
    <t>C-HMM00015E00</t>
  </si>
  <si>
    <t>P4N-V</t>
  </si>
  <si>
    <t>K12-PAD1V</t>
  </si>
  <si>
    <t>C-HMM00016U30</t>
  </si>
  <si>
    <t>24177WP</t>
  </si>
  <si>
    <t>C-HMM00018C45</t>
  </si>
  <si>
    <t>CNR00051A02</t>
  </si>
  <si>
    <t>TPU412R</t>
  </si>
  <si>
    <t>CNR00051H05</t>
  </si>
  <si>
    <t>VSW-51R</t>
  </si>
  <si>
    <t>CNR00053E00</t>
  </si>
  <si>
    <t>FMM00002C01</t>
  </si>
  <si>
    <t>MDV44A</t>
  </si>
  <si>
    <t>FMM00016E01</t>
  </si>
  <si>
    <t>MDV3224</t>
  </si>
  <si>
    <t>FMM00019C07</t>
  </si>
  <si>
    <t>AT-DVI6464</t>
  </si>
  <si>
    <t>MDV6464</t>
  </si>
  <si>
    <t>HMM00011E00</t>
  </si>
  <si>
    <t>WP18R</t>
  </si>
  <si>
    <t>P03V0017R0E00</t>
  </si>
  <si>
    <t>16A音频切换板</t>
  </si>
  <si>
    <t>WVG8AAB2 2012.08.23</t>
  </si>
  <si>
    <t>DMM00034E00</t>
  </si>
  <si>
    <t>WUH4ARC-H2</t>
  </si>
  <si>
    <t>DSM00008E01</t>
  </si>
  <si>
    <t>P01V0145R1</t>
  </si>
  <si>
    <t>P08V0064R0C54</t>
  </si>
  <si>
    <t>P08V0064R0E00</t>
  </si>
  <si>
    <t>P08V0066R0E00</t>
  </si>
  <si>
    <t>O-TP凯新创达输出卡板</t>
  </si>
  <si>
    <t>O-TPAA2 2015-07-29 12V POC供电</t>
  </si>
  <si>
    <t>P08V0069R0E00</t>
  </si>
  <si>
    <t>P08V0073R0E00</t>
  </si>
  <si>
    <t>DMX-IBTAA1 2016-06-14</t>
  </si>
  <si>
    <t>P08V0076R1</t>
  </si>
  <si>
    <t>P17V0140R0</t>
  </si>
  <si>
    <t>P17V0142R0</t>
  </si>
  <si>
    <t>P17V0150R0</t>
  </si>
  <si>
    <t>P17V0152R0</t>
  </si>
  <si>
    <t>EVMX4K16 POH板</t>
  </si>
  <si>
    <t>UHBT1616R2-TNAE0 2017-04-17</t>
  </si>
  <si>
    <t>P17V0155R0C58</t>
  </si>
  <si>
    <t>TMM00165E00</t>
  </si>
  <si>
    <t>TSM3-B8-BB-US</t>
  </si>
  <si>
    <t>TMM00180E00</t>
  </si>
  <si>
    <t>TSM3-BB-AU</t>
  </si>
  <si>
    <t>C-CMM00068I03</t>
  </si>
  <si>
    <t>C-CMM00077A01</t>
  </si>
  <si>
    <t>C-CMM00083</t>
  </si>
  <si>
    <t>MUH66TP</t>
  </si>
  <si>
    <t>C-CMM00092E00</t>
  </si>
  <si>
    <t>UHBT88R2-TN</t>
  </si>
  <si>
    <t>C-CMM00094E00</t>
  </si>
  <si>
    <t>AUH84TP-S</t>
  </si>
  <si>
    <t>C-GMM00076C54</t>
  </si>
  <si>
    <t>C-GMM00076E01</t>
  </si>
  <si>
    <t>C-GMM00078E01</t>
  </si>
  <si>
    <t>C-GMM00095D05</t>
  </si>
  <si>
    <t>C-GMM00095I02</t>
  </si>
  <si>
    <t>CNR00163E00</t>
  </si>
  <si>
    <t>FMM00056E81</t>
  </si>
  <si>
    <t>MMX88</t>
  </si>
  <si>
    <t>FMM00064E81</t>
  </si>
  <si>
    <t>UMX8</t>
  </si>
  <si>
    <t>FMM00068D04</t>
  </si>
  <si>
    <t>X2-1616</t>
  </si>
  <si>
    <t>KMF00011E80</t>
  </si>
  <si>
    <t>KMF00014E81</t>
  </si>
  <si>
    <t>P01V0209R0E00</t>
  </si>
  <si>
    <t>P09V0098R0E00</t>
  </si>
  <si>
    <t>NDS-SS61主板</t>
  </si>
  <si>
    <t>R61T1AA1 2015-11-27</t>
  </si>
  <si>
    <t>P09V0100R1E00</t>
  </si>
  <si>
    <t>NDS-SS21主板</t>
  </si>
  <si>
    <t>R21T3AA2 2016-01-27</t>
  </si>
  <si>
    <t>P09V0111R1</t>
  </si>
  <si>
    <t>INT-44HDX液晶板</t>
  </si>
  <si>
    <t>UHBT44AC3 2016-07-27</t>
  </si>
  <si>
    <t>P09V0113R0</t>
  </si>
  <si>
    <t>INT-88HDX按键板</t>
  </si>
  <si>
    <t>C-CMR00002</t>
  </si>
  <si>
    <t>C-CMR00003U24</t>
  </si>
  <si>
    <t>DL-DFHDC-Rx</t>
  </si>
  <si>
    <t>C-CMR00010U13</t>
  </si>
  <si>
    <t>C-CMR00012</t>
  </si>
  <si>
    <t>C-CMR00013U13</t>
  </si>
  <si>
    <t>C-CMR00015U13</t>
  </si>
  <si>
    <t>C-GMM00097E00</t>
  </si>
  <si>
    <t>T1709T</t>
  </si>
  <si>
    <t>C-HMM00009</t>
  </si>
  <si>
    <t>C-HMM00009C66</t>
  </si>
  <si>
    <t>DH-VCS-WP8</t>
  </si>
  <si>
    <t>C-HMM00009J03</t>
  </si>
  <si>
    <t>500816</t>
  </si>
  <si>
    <t>C-HMM00014I02</t>
  </si>
  <si>
    <t>MP-EDU-KIT-Pad</t>
  </si>
  <si>
    <t>C-HMM00015E01</t>
  </si>
  <si>
    <t>C-HMM00022E00</t>
  </si>
  <si>
    <t>K12-PAD1V-UK</t>
  </si>
  <si>
    <t>CNR00043N04</t>
  </si>
  <si>
    <t>CNR00047E81</t>
  </si>
  <si>
    <t>CNR00053F03</t>
  </si>
  <si>
    <t>FMM00017C01</t>
  </si>
  <si>
    <t>MDV3232</t>
  </si>
  <si>
    <t>FMM00017E00</t>
  </si>
  <si>
    <t>HMM00002E00</t>
  </si>
  <si>
    <t>PTNET</t>
  </si>
  <si>
    <t>TMM00072E00</t>
  </si>
  <si>
    <t>C-CMM00073</t>
  </si>
  <si>
    <t>C-CMM00075A01</t>
  </si>
  <si>
    <t>C-CMM00088Y02</t>
  </si>
  <si>
    <t>MTX88UH</t>
  </si>
  <si>
    <t>C-CMM00090Y02</t>
  </si>
  <si>
    <t>C-CMM00092E01</t>
  </si>
  <si>
    <t>C-GMM00075D05</t>
  </si>
  <si>
    <t>C-GMM00077E00</t>
  </si>
  <si>
    <t>C-GMM00079E01</t>
  </si>
  <si>
    <t>C-GMM00084E00</t>
  </si>
  <si>
    <t>CNR00146D05</t>
  </si>
  <si>
    <t>PT-E-CX60-RX</t>
  </si>
  <si>
    <t>CNR00146U13</t>
  </si>
  <si>
    <t>HDEXT50MR</t>
  </si>
  <si>
    <t>CNR00150E01</t>
  </si>
  <si>
    <t>CNR00158E80</t>
  </si>
  <si>
    <t>FMM00058E81</t>
  </si>
  <si>
    <t>FMM00063C40</t>
  </si>
  <si>
    <t>MRH-0808W</t>
  </si>
  <si>
    <t>FMM00063C48</t>
  </si>
  <si>
    <t>FMM00066C07</t>
  </si>
  <si>
    <t>AT-HD-V1616M</t>
  </si>
  <si>
    <t>FMM00068C28</t>
  </si>
  <si>
    <t>MMX-3</t>
  </si>
  <si>
    <t>FMM00068C38</t>
  </si>
  <si>
    <t>BR-PROMXM-16</t>
  </si>
  <si>
    <t>KMF00003J03</t>
  </si>
  <si>
    <t>KMF00014E01</t>
  </si>
  <si>
    <t>P01V0190R1E00</t>
  </si>
  <si>
    <t>P01V0198R0C54</t>
  </si>
  <si>
    <t>P01V0203R0E00B</t>
  </si>
  <si>
    <t>P01V0213R0</t>
  </si>
  <si>
    <t>LMX8-N(HMX-800A)网卡板</t>
  </si>
  <si>
    <t>TCPIPG3  2015-01-03</t>
  </si>
  <si>
    <t>P09V0104R0</t>
  </si>
  <si>
    <t>R31-DPAA2 2015-12-09</t>
  </si>
  <si>
    <t>P09V0106R0C33</t>
  </si>
  <si>
    <t>ADM16背板</t>
  </si>
  <si>
    <t>ADM16AA1 2016-04-29</t>
  </si>
  <si>
    <t>P09V0108R0</t>
  </si>
  <si>
    <t>C-CMR00003E00</t>
  </si>
  <si>
    <t>C-CMR00010</t>
  </si>
  <si>
    <t>C-CMR00012E00</t>
  </si>
  <si>
    <t>C-CMR00013F03</t>
  </si>
  <si>
    <t>TP402PR</t>
  </si>
  <si>
    <t>C-CMR00013H04</t>
  </si>
  <si>
    <t>C-HMM00009F03</t>
  </si>
  <si>
    <t>C-HMM00009H04</t>
  </si>
  <si>
    <t>C-HMM00010U16</t>
  </si>
  <si>
    <t>C-HMM00014F03</t>
  </si>
  <si>
    <t>KIT.EDCP2H-PAD</t>
  </si>
  <si>
    <t>C-HMM00017E01</t>
  </si>
  <si>
    <t>C-HMM00019E00</t>
  </si>
  <si>
    <t>C-HMM00019E01</t>
  </si>
  <si>
    <t>C-HMM00020E01</t>
  </si>
  <si>
    <t>WP9</t>
  </si>
  <si>
    <t>CNR00043H04</t>
  </si>
  <si>
    <t>CNR00047I03</t>
  </si>
  <si>
    <t>TPRx-421-UH</t>
  </si>
  <si>
    <t>CNR00051H03</t>
  </si>
  <si>
    <t>DC-TPUH412R</t>
  </si>
  <si>
    <t>CNR00051I02</t>
  </si>
  <si>
    <t>CNR00053U19</t>
  </si>
  <si>
    <t>FMM00002U13</t>
  </si>
  <si>
    <t>MXDV44A</t>
  </si>
  <si>
    <t>FMM00005E00</t>
  </si>
  <si>
    <t>FMM00006E01</t>
  </si>
  <si>
    <t>MDV88A-N</t>
  </si>
  <si>
    <t>FMM00009E01</t>
  </si>
  <si>
    <t>MDV168</t>
  </si>
  <si>
    <t>FMM00012C07</t>
  </si>
  <si>
    <t>AT-HDDVI1616-AM</t>
  </si>
  <si>
    <t>MDV1616</t>
  </si>
  <si>
    <t>FMM00012E00</t>
  </si>
  <si>
    <t>HMM00001U13</t>
  </si>
  <si>
    <t>SW-VDYWALL</t>
  </si>
  <si>
    <t>HMM00002E01</t>
  </si>
  <si>
    <t>HMM00012E01</t>
  </si>
  <si>
    <t>WP19</t>
  </si>
  <si>
    <t>HMM00019E81</t>
  </si>
  <si>
    <t>P03V0012R0</t>
  </si>
  <si>
    <t>8A视频切换板</t>
  </si>
  <si>
    <t>WVG8AAA2 2012.08.23</t>
  </si>
  <si>
    <t>P03V0025R0E00</t>
  </si>
  <si>
    <t>SM62T 音频板</t>
  </si>
  <si>
    <t>AM62TAB3 2017-09-04</t>
  </si>
  <si>
    <t>P04V0002R0</t>
  </si>
  <si>
    <t>TP200RAB2 2012.06.21</t>
  </si>
  <si>
    <t>P04V0004R0</t>
  </si>
  <si>
    <t>五类线接收板</t>
  </si>
  <si>
    <t>TP300RAA3 2010.08.21</t>
  </si>
  <si>
    <t>GSM00028B01</t>
  </si>
  <si>
    <t>NDS-SS41(Dummy)</t>
  </si>
  <si>
    <t>DUMMY-NDS-SS41</t>
  </si>
  <si>
    <t>GSM00038E00</t>
  </si>
  <si>
    <t>DUMMY-SC61E</t>
  </si>
  <si>
    <t>P01V0170R0E00</t>
  </si>
  <si>
    <t>P01V0181R0</t>
  </si>
  <si>
    <t>FMX12P-C按键板</t>
  </si>
  <si>
    <t>MVC12PCAC1 2015-08-19</t>
  </si>
  <si>
    <t>P01V0181R0E00</t>
  </si>
  <si>
    <t>P01V0186R0U13A</t>
  </si>
  <si>
    <t>P09V0041R1</t>
  </si>
  <si>
    <t>P09V0047R0E00</t>
  </si>
  <si>
    <t>UHBT44R2-NDB0 2015-07-17</t>
  </si>
  <si>
    <t>P09V0048R0U14</t>
  </si>
  <si>
    <t>UHBT44R2-NDC0  2015-07-17</t>
  </si>
  <si>
    <t>P09V0051R0</t>
  </si>
  <si>
    <t>VHD-8输出卡板带HDMI</t>
  </si>
  <si>
    <t>UHBT88R2-NDE0 2015-07-13</t>
  </si>
  <si>
    <t>P09V0055R0E00</t>
  </si>
  <si>
    <t>DIGI-HD60(NR)接收板</t>
  </si>
  <si>
    <t>601-DIGI-HD60C-R 2014-04-25 V1.5</t>
  </si>
  <si>
    <t>P09V0057R0E00</t>
  </si>
  <si>
    <t>TCPIPG2 2014-07-10</t>
  </si>
  <si>
    <t>P09V0063R0E00</t>
  </si>
  <si>
    <t>AVG-HD44TP IR 232连接板</t>
  </si>
  <si>
    <t>HDBT44DB0 2014-10-14</t>
  </si>
  <si>
    <t>P17V0092R0</t>
  </si>
  <si>
    <t>P17V0097R0E00</t>
  </si>
  <si>
    <t>P17V0101R0</t>
  </si>
  <si>
    <t>P17V0103R1U04</t>
  </si>
  <si>
    <t>C-CMM00079</t>
  </si>
  <si>
    <t>C-CMM00085E01</t>
  </si>
  <si>
    <t>C-GMM00069E00</t>
  </si>
  <si>
    <t>C-GMM00081E00</t>
  </si>
  <si>
    <t>CNR00153E80</t>
  </si>
  <si>
    <t>T1701R</t>
  </si>
  <si>
    <t>CNR00181U19</t>
  </si>
  <si>
    <t>TL-TP40-HDC2-RX</t>
  </si>
  <si>
    <t>FMM00063C16</t>
  </si>
  <si>
    <t>AVMX88A</t>
  </si>
  <si>
    <t>FMM00066E01</t>
  </si>
  <si>
    <t>FMM00066M02</t>
  </si>
  <si>
    <t>VT-MSWMX1616</t>
  </si>
  <si>
    <t>FMM00068A01</t>
  </si>
  <si>
    <t>AVG-MMX1616-N</t>
  </si>
  <si>
    <t>FMM00068U10</t>
  </si>
  <si>
    <t>CM-MOD-1616-HD10</t>
  </si>
  <si>
    <t>KMF00010E01</t>
  </si>
  <si>
    <t>KMF00013E81</t>
  </si>
  <si>
    <t>P01V0199R0E00</t>
  </si>
  <si>
    <t>12V电源模块</t>
  </si>
  <si>
    <t>ADM-12VAA1 2016-04-18</t>
  </si>
  <si>
    <t>P09V0101R0</t>
  </si>
  <si>
    <t>NDS-SS21HD-RX</t>
  </si>
  <si>
    <t>BTM70PR2AA1 2016-01-15</t>
  </si>
  <si>
    <t>P09V0101R0E00</t>
  </si>
  <si>
    <t>P09V0102R0E00</t>
  </si>
  <si>
    <t>BTM70PT2AA1 2016-01-15</t>
  </si>
  <si>
    <t>P09V0105R0E00</t>
  </si>
  <si>
    <t>R31-VAA1 2015-11-04</t>
  </si>
  <si>
    <t>P09V0109R0E00</t>
  </si>
  <si>
    <t>P09V0113R0E00</t>
  </si>
  <si>
    <t>P09V0114R0</t>
  </si>
  <si>
    <t>TL-SM3x1-HDV主板</t>
  </si>
  <si>
    <t>R3101AA1  2016-08-16</t>
  </si>
  <si>
    <t>C-CMR00012U10</t>
  </si>
  <si>
    <t>CM-BT10-RX70</t>
  </si>
  <si>
    <t>C-CMR00013D04</t>
  </si>
  <si>
    <t>HD-70XR</t>
  </si>
  <si>
    <t>C-CMR00014A01</t>
  </si>
  <si>
    <t>C-HMM00001I02</t>
  </si>
  <si>
    <t>MP-MV44-DV</t>
  </si>
  <si>
    <t>C-HMM00010A00</t>
  </si>
  <si>
    <t>C-HMM00010Y04</t>
  </si>
  <si>
    <t>CNR00043E01</t>
  </si>
  <si>
    <t>CNR00043U30</t>
  </si>
  <si>
    <t>21793R</t>
  </si>
  <si>
    <t>CNR00047D05</t>
  </si>
  <si>
    <t>PT-HDBT-1001-RX</t>
  </si>
  <si>
    <t>CNR00051E81</t>
  </si>
  <si>
    <t>CNR00052A01</t>
  </si>
  <si>
    <t>FMM00004E01</t>
  </si>
  <si>
    <t>MDV88</t>
  </si>
  <si>
    <t>FMM00013E01</t>
  </si>
  <si>
    <t>MDV1616A</t>
  </si>
  <si>
    <t>HMM00001E00</t>
  </si>
  <si>
    <t>VP44</t>
  </si>
  <si>
    <t>HMM00001E01</t>
  </si>
  <si>
    <t>HMM00001E80</t>
  </si>
  <si>
    <t>HMM00007E00</t>
  </si>
  <si>
    <t>P01V0137R2</t>
  </si>
  <si>
    <t>MHD44TP前板</t>
  </si>
  <si>
    <t>HDBT44AC0 2013-10-10</t>
  </si>
  <si>
    <t>P01V0145R0</t>
  </si>
  <si>
    <t>P08V0058R1E00</t>
  </si>
  <si>
    <t>I-TPAA2 2016-12-08</t>
  </si>
  <si>
    <t>P08V0073R1</t>
  </si>
  <si>
    <t>P08V0073R2C54</t>
  </si>
  <si>
    <t>P17V0149R0</t>
  </si>
  <si>
    <t>UHBT1616R2-TNAB1 2017-04-18</t>
  </si>
  <si>
    <t>P17V0149R0U18</t>
  </si>
  <si>
    <t>P17V0153R0C58</t>
  </si>
  <si>
    <t>P17V0160R0</t>
  </si>
  <si>
    <t>P17V0168R1</t>
  </si>
  <si>
    <t>TMM00155E01</t>
  </si>
  <si>
    <t>TSM3-B7-BB-EU</t>
  </si>
  <si>
    <t>TMM00156E00</t>
  </si>
  <si>
    <t>TSM3-B7-BB-AU</t>
  </si>
  <si>
    <t>TMM00157E00</t>
  </si>
  <si>
    <t>TSM3-B7-BB-UK</t>
  </si>
  <si>
    <t>TMM00157E01</t>
  </si>
  <si>
    <t>C-CMM00075K01</t>
  </si>
  <si>
    <t>C-CMM00080C39</t>
  </si>
  <si>
    <t>C-CMM00083E00</t>
  </si>
  <si>
    <t>UHBT66</t>
  </si>
  <si>
    <t>C-CMM00084U10</t>
  </si>
  <si>
    <t>CM-MT6610-BT-70</t>
  </si>
  <si>
    <t>MUH66TP-N</t>
  </si>
  <si>
    <t>C-CMM00090F03</t>
  </si>
  <si>
    <t>C-CMM00090K01</t>
  </si>
  <si>
    <t>C-CMM00093E00</t>
  </si>
  <si>
    <t>AUH84-S</t>
  </si>
  <si>
    <t>C-GMM00087U24</t>
  </si>
  <si>
    <t>CNR00139A01</t>
  </si>
  <si>
    <t>CNR00140E01</t>
  </si>
  <si>
    <t>TPUH632R</t>
  </si>
  <si>
    <t>CNR00142U19</t>
  </si>
  <si>
    <t>TL-SMUSB-01-RX</t>
  </si>
  <si>
    <t>CNR00145U19</t>
  </si>
  <si>
    <t>TL-TP100-HDC2-RX</t>
  </si>
  <si>
    <t>TPUH630R</t>
  </si>
  <si>
    <t>CNR00146A01</t>
  </si>
  <si>
    <t>HD50R</t>
  </si>
  <si>
    <t>CNR00146G01</t>
  </si>
  <si>
    <t>PS-691R</t>
  </si>
  <si>
    <t>CNR00146Y03</t>
  </si>
  <si>
    <t>EXT-60IR-Rx</t>
  </si>
  <si>
    <t>CNR00167E00</t>
  </si>
  <si>
    <t>SUH131T</t>
  </si>
  <si>
    <t>CNR00168K01</t>
  </si>
  <si>
    <t>SY-HDBT-131EC</t>
  </si>
  <si>
    <t>CNR00191F03</t>
  </si>
  <si>
    <t>TP70SR</t>
  </si>
  <si>
    <t>FMM00060T81</t>
  </si>
  <si>
    <t>UMX8-N_DP</t>
  </si>
  <si>
    <t>FMM00063C36</t>
  </si>
  <si>
    <t>FMM00066C11</t>
  </si>
  <si>
    <t>KMF00010U12</t>
  </si>
  <si>
    <t>ASP-S123V-W</t>
  </si>
  <si>
    <t>P01V0200R0E00</t>
  </si>
  <si>
    <t>POE电源模块</t>
  </si>
  <si>
    <t>POETESTB0 2016-05-06</t>
  </si>
  <si>
    <t>P01V0201R0</t>
  </si>
  <si>
    <t>SC51TS POE电源模块</t>
  </si>
  <si>
    <t>P09V0118R0B01</t>
  </si>
  <si>
    <t>C-CMR00003</t>
  </si>
  <si>
    <t>C-CMR00003U19</t>
  </si>
  <si>
    <t>C-CMR00007E01</t>
  </si>
  <si>
    <t>C-CMR00013I02</t>
  </si>
  <si>
    <t>MPTP-T70R</t>
  </si>
  <si>
    <t>C-CMR00013K01</t>
  </si>
  <si>
    <t>C-CMR00013U17</t>
  </si>
  <si>
    <t>C-CMR00015E00</t>
  </si>
  <si>
    <t>C-CMR00015E01</t>
  </si>
  <si>
    <t>C-GMM00097C79</t>
  </si>
  <si>
    <t>C-HMM00014U19</t>
  </si>
  <si>
    <t>C-HMM00022I04</t>
  </si>
  <si>
    <t>CNR00043H03</t>
  </si>
  <si>
    <t>CNR00051U13</t>
  </si>
  <si>
    <t>CNR00053E80</t>
  </si>
  <si>
    <t>CNR00054E80</t>
  </si>
  <si>
    <t>CNR00054E81</t>
  </si>
  <si>
    <t>CNR00054U20</t>
  </si>
  <si>
    <t>FMM00003C12</t>
  </si>
  <si>
    <t>HL-MM66P</t>
  </si>
  <si>
    <t>MDV66TP-N</t>
  </si>
  <si>
    <t>HMM00015E00</t>
  </si>
  <si>
    <t>GNM00035Y02</t>
  </si>
  <si>
    <t>UP-51TS</t>
  </si>
  <si>
    <t>GNM00096E00</t>
  </si>
  <si>
    <t>SCU82TS(NR)</t>
  </si>
  <si>
    <t>GSM00017U24</t>
  </si>
  <si>
    <t>DUMMY-CHH2</t>
  </si>
  <si>
    <t>GSM00060E01</t>
  </si>
  <si>
    <t>DUMMY-WUH4A</t>
  </si>
  <si>
    <t>GSM00081U23</t>
  </si>
  <si>
    <t>DUMMY-SCU21T</t>
  </si>
  <si>
    <t>GST00001B01</t>
  </si>
  <si>
    <t>NDS-SS21HD-TX(Dummy)</t>
  </si>
  <si>
    <t>DUMMY-NDS-SS21HD-TX</t>
  </si>
  <si>
    <t>P01V0186R0C33A</t>
  </si>
  <si>
    <t>P01V0188R0E00</t>
  </si>
  <si>
    <t>P09V0049R0E00</t>
  </si>
  <si>
    <t>P09V0059R0E00</t>
  </si>
  <si>
    <t>P17V0096R0</t>
  </si>
  <si>
    <t>INT-88HDX本地输出板</t>
  </si>
  <si>
    <t>UHBT0808R2AH1 2016-05-17</t>
  </si>
  <si>
    <t>P17V0098R0E00</t>
  </si>
  <si>
    <t>UHBT44R2-NEA0 2015-08-27</t>
  </si>
  <si>
    <t>P17V0099R0</t>
  </si>
  <si>
    <t>P17V0100R2</t>
  </si>
  <si>
    <t>P17V0104R1U04</t>
  </si>
  <si>
    <t>P17V0108R0</t>
  </si>
  <si>
    <t>P17V0110R1U10</t>
  </si>
  <si>
    <t>C-CMM00068F03</t>
  </si>
  <si>
    <t>C-CMM00076U13</t>
  </si>
  <si>
    <t>C-CMM00080I02</t>
  </si>
  <si>
    <t>C-GMM00069E01</t>
  </si>
  <si>
    <t>C-GMM00071E01</t>
  </si>
  <si>
    <t>C-GMM00072A02</t>
  </si>
  <si>
    <t>C-GMM00073E00</t>
  </si>
  <si>
    <t>C-GMM00075D04</t>
  </si>
  <si>
    <t>C-GMM00085E00</t>
  </si>
  <si>
    <t>CNR00140E00</t>
  </si>
  <si>
    <t>BT150PR</t>
  </si>
  <si>
    <t>CNR00143E00</t>
  </si>
  <si>
    <t>R41T-CODEC-R</t>
  </si>
  <si>
    <t>FMM00063C63</t>
  </si>
  <si>
    <t>BRMX-8*8</t>
  </si>
  <si>
    <t>FMM00064E01</t>
  </si>
  <si>
    <t>KMF00008E00</t>
  </si>
  <si>
    <t>KMF00013E00</t>
  </si>
  <si>
    <t>KMF00013E01</t>
  </si>
  <si>
    <t>P01V0211R0C61</t>
  </si>
  <si>
    <t>LMX16-N 按键板</t>
  </si>
  <si>
    <t>X16-NAC0 2017-03-09</t>
  </si>
  <si>
    <t>P09V0111R0</t>
  </si>
  <si>
    <t>UHBT44AC2 2015-01-02</t>
  </si>
  <si>
    <t>P09V0119R0</t>
  </si>
  <si>
    <t>FMX16(A01)12V红外串口板</t>
  </si>
  <si>
    <t>FMM16AB0 2016-12-26</t>
  </si>
  <si>
    <t>C-CMR00002E01</t>
  </si>
  <si>
    <t>C-CMR00008E01</t>
  </si>
  <si>
    <t>C-CMR00012A03</t>
  </si>
  <si>
    <t>RTHDBT402PR</t>
  </si>
  <si>
    <t>C-CMR00012E01</t>
  </si>
  <si>
    <t>C-HMM00009H03</t>
  </si>
  <si>
    <t>C-HMM00009I02</t>
  </si>
  <si>
    <t>C-HMM00009U19</t>
  </si>
  <si>
    <t>C-HMM00013E00</t>
  </si>
  <si>
    <t>C-HMM00014U24</t>
  </si>
  <si>
    <t>EDU-KIT-001 PAD</t>
  </si>
  <si>
    <t>CNR00051L02</t>
  </si>
  <si>
    <t>EX-D70R</t>
  </si>
  <si>
    <t>CNR00051W01</t>
  </si>
  <si>
    <t>P03V0006R0E00</t>
  </si>
  <si>
    <t>切换板</t>
  </si>
  <si>
    <t>WVG2ALAA0 2011.06.15</t>
  </si>
  <si>
    <t>P04V0003R0</t>
  </si>
  <si>
    <t>TP300TAA3 2010.08.21</t>
  </si>
  <si>
    <t>P09V0138R0</t>
  </si>
  <si>
    <t>FMX32(MXF-2408-4K)控制板</t>
  </si>
  <si>
    <t>LCD4_3-VAB1 2017-07-06</t>
  </si>
  <si>
    <t>P09V0141R0</t>
  </si>
  <si>
    <t>BYOD-HUB-UT电源板 中性</t>
  </si>
  <si>
    <t>BYOD-HUB-UTAB2 2017-10-31</t>
  </si>
  <si>
    <t>P18V0013R0</t>
  </si>
  <si>
    <t>F-2000 接口板后板上板</t>
  </si>
  <si>
    <t>IMX-24-2VCTAN1 2015-10-22</t>
  </si>
  <si>
    <t>P18V0019R0</t>
  </si>
  <si>
    <t>DMP100-C1功放电源接口板</t>
  </si>
  <si>
    <t>AIO-POWER_SWITCHAA0 2016-10-25</t>
  </si>
  <si>
    <t>P18V0036R0C24</t>
  </si>
  <si>
    <t>F-3000B AC220转接座</t>
  </si>
  <si>
    <t>IMX-24-2VCTEK0  2017-05-08</t>
  </si>
  <si>
    <t>C-DMM00006</t>
  </si>
  <si>
    <t>C-DMM00006E00</t>
  </si>
  <si>
    <t>C-MMM00054E00</t>
  </si>
  <si>
    <t>VCT-T800-4M</t>
  </si>
  <si>
    <t>CMR00001E81</t>
  </si>
  <si>
    <t>CMR00010K01</t>
  </si>
  <si>
    <t>SY-HDBT-70R</t>
  </si>
  <si>
    <t>FMM00079C26</t>
  </si>
  <si>
    <t>FMM00085E81</t>
  </si>
  <si>
    <t>FMM00088C35</t>
  </si>
  <si>
    <t>TY-MMX6464</t>
  </si>
  <si>
    <t>LNM00032C54</t>
  </si>
  <si>
    <t>HMX-4O-AV</t>
  </si>
  <si>
    <t>LNM00054E80</t>
  </si>
  <si>
    <t>4OSD</t>
  </si>
  <si>
    <t>MMX-4O-SD</t>
  </si>
  <si>
    <t>LNM00060E00</t>
  </si>
  <si>
    <t>4OUF-Z</t>
  </si>
  <si>
    <t>MMX-4O-UF-Z</t>
  </si>
  <si>
    <t>LNM00071E80</t>
  </si>
  <si>
    <t>4I-UFS</t>
  </si>
  <si>
    <t>P07V0016R0E00</t>
  </si>
  <si>
    <t>P08V0003R0</t>
  </si>
  <si>
    <t>P08V0008R0</t>
  </si>
  <si>
    <t>MMX88-A0 2011.12.27</t>
  </si>
  <si>
    <t>P08V0010R1C54</t>
  </si>
  <si>
    <t>P08V0011R0</t>
  </si>
  <si>
    <t>MMX3232-A1 2012.07.05</t>
  </si>
  <si>
    <t>P08V0011R1E00D</t>
  </si>
  <si>
    <t>P17V0083R0</t>
  </si>
  <si>
    <t>P17V0083R0E00</t>
  </si>
  <si>
    <t>P17V0087R1E00</t>
  </si>
  <si>
    <t>AUH88AB1 2016-05-13</t>
  </si>
  <si>
    <t>P17V0089R0U13</t>
  </si>
  <si>
    <t>TMM00032E00</t>
  </si>
  <si>
    <t>TMM00053E01</t>
  </si>
  <si>
    <t>TSM1-U1-BB-EU</t>
  </si>
  <si>
    <t>TMM00064E01</t>
  </si>
  <si>
    <t>TSM1-N1-BS-SA</t>
  </si>
  <si>
    <t>C-FMM00026</t>
  </si>
  <si>
    <t>C-FMM00047B01</t>
  </si>
  <si>
    <t>C-FMM00047I02</t>
  </si>
  <si>
    <t>CMT00013U15</t>
  </si>
  <si>
    <t>HDBT-S1</t>
  </si>
  <si>
    <t>EMM00005E00</t>
  </si>
  <si>
    <t>GNM00036I01</t>
  </si>
  <si>
    <t>GNM00075D04</t>
  </si>
  <si>
    <t>GSM00090U23</t>
  </si>
  <si>
    <t>P01V0175R1E00</t>
  </si>
  <si>
    <t>P01V0186R0E00A</t>
  </si>
  <si>
    <t>P01V0186R0E00B</t>
  </si>
  <si>
    <t>P09V0047R0</t>
  </si>
  <si>
    <t>P09V0058R0E00</t>
  </si>
  <si>
    <t>P17V0100R0</t>
  </si>
  <si>
    <t>P17V0109R0E00</t>
  </si>
  <si>
    <t>TPHD-BYE-R(K02)</t>
  </si>
  <si>
    <t>C-FMM00075C67</t>
  </si>
  <si>
    <t>C-FMM00077K01</t>
  </si>
  <si>
    <t>C-FMM00085C67</t>
  </si>
  <si>
    <t>US-HD36</t>
  </si>
  <si>
    <t>C-FMM00092T81</t>
  </si>
  <si>
    <t>UMX64-N_DP</t>
  </si>
  <si>
    <t>CMR00040U24</t>
  </si>
  <si>
    <t>CMR00042A01</t>
  </si>
  <si>
    <t>AVG-HD120R</t>
  </si>
  <si>
    <t>CMR00043F02</t>
  </si>
  <si>
    <t>GTP70PR</t>
  </si>
  <si>
    <t>CMR00045B01</t>
  </si>
  <si>
    <t>NDS-572HD-RX</t>
  </si>
  <si>
    <t>P17V0147R0U13</t>
  </si>
  <si>
    <t>P17V0149R1</t>
  </si>
  <si>
    <t>P17V0152R0U18</t>
  </si>
  <si>
    <t>P17V0158R0</t>
  </si>
  <si>
    <t>SUH2-H2A(PT-SP-HD12UHD)主板</t>
  </si>
  <si>
    <t>HD12UHDAA0 2017-06-20</t>
  </si>
  <si>
    <t>TMM00155E00</t>
  </si>
  <si>
    <t>TMM00159E01</t>
  </si>
  <si>
    <t>TMM00175E00</t>
  </si>
  <si>
    <t>TMM00176E00</t>
  </si>
  <si>
    <t>TMM00177E00</t>
  </si>
  <si>
    <t>TSM3-B10-BB-US</t>
  </si>
  <si>
    <t>TMM00182E00</t>
  </si>
  <si>
    <t>C-FMM00028C01</t>
  </si>
  <si>
    <t>C-FMM00034E00</t>
  </si>
  <si>
    <t>C-FMM00046</t>
  </si>
  <si>
    <t>C-FMM00047L02</t>
  </si>
  <si>
    <t>CMT00015M02</t>
  </si>
  <si>
    <t>VT-EX403HBTT</t>
  </si>
  <si>
    <t>CMT00017U04</t>
  </si>
  <si>
    <t>DIGI-HD60C-S</t>
  </si>
  <si>
    <t>GNM00072W01</t>
  </si>
  <si>
    <t>GNM00075E00</t>
  </si>
  <si>
    <t>P01V0177R0E00</t>
  </si>
  <si>
    <t>MMX160160液晶板</t>
  </si>
  <si>
    <t>P01V0179R0E00</t>
  </si>
  <si>
    <t>P01V0180R0E00</t>
  </si>
  <si>
    <t>P09V0051R0U14</t>
  </si>
  <si>
    <t>UHBT88R2-NDE0  2015-07-13</t>
  </si>
  <si>
    <t>P09V0052R0E00</t>
  </si>
  <si>
    <t>P09V0055R0</t>
  </si>
  <si>
    <t>P09V0061R0</t>
  </si>
  <si>
    <t>TPHD输出板(INT)</t>
  </si>
  <si>
    <t>FLX-BO4A-A0 2013-04-23 (4K程序)</t>
  </si>
  <si>
    <t>P09V0063R0</t>
  </si>
  <si>
    <t>P17V0099R1E00</t>
  </si>
  <si>
    <t>BT70P2R1RAA2 2016-07-27</t>
  </si>
  <si>
    <t>P17V0109R0K02</t>
  </si>
  <si>
    <t>P17V0111R1U10</t>
  </si>
  <si>
    <t>P17V0114R0K02</t>
  </si>
  <si>
    <t>C-CMM00080W01</t>
  </si>
  <si>
    <t>C-CMM00089E01</t>
  </si>
  <si>
    <t>CNR00181D05</t>
  </si>
  <si>
    <t>PT-HDBT-200-RX</t>
  </si>
  <si>
    <t>FMM00064E00</t>
  </si>
  <si>
    <t>MOD88</t>
  </si>
  <si>
    <t>FMM00068U17</t>
  </si>
  <si>
    <t>AVS1600</t>
  </si>
  <si>
    <t>FMM00070E00</t>
  </si>
  <si>
    <t>KMF00012U04</t>
  </si>
  <si>
    <t>P01V0194R0E00</t>
  </si>
  <si>
    <t>P01V0195R0E00</t>
  </si>
  <si>
    <t>P01V0198R0C33</t>
  </si>
  <si>
    <t>P01V0198R0E01</t>
  </si>
  <si>
    <t>P01V0206R0C42</t>
  </si>
  <si>
    <t>P01V0206R0C42C</t>
  </si>
  <si>
    <t>P09V0102R0</t>
  </si>
  <si>
    <t>P09V0116R1</t>
  </si>
  <si>
    <t>WP6(C45)按键板</t>
  </si>
  <si>
    <t>BP6-BAC3 2017-01-20</t>
  </si>
  <si>
    <t>P09V0120R0A01</t>
  </si>
  <si>
    <t>FMX32(A01)12V红外串口板</t>
  </si>
  <si>
    <t>FMM32AB0 2016-12-26</t>
  </si>
  <si>
    <t>C-CMR00006E01</t>
  </si>
  <si>
    <t>C-CMR00010D01</t>
  </si>
  <si>
    <t>7488000023</t>
  </si>
  <si>
    <t>C-CMT00181U19</t>
  </si>
  <si>
    <t>TL-TP40-HDC2-TX</t>
  </si>
  <si>
    <t>C-CMT00210F03</t>
  </si>
  <si>
    <t>C-DMM00004</t>
  </si>
  <si>
    <t>C-DMM00006G01</t>
  </si>
  <si>
    <t>C-DMM00006I02</t>
  </si>
  <si>
    <t>CMM00133E01</t>
  </si>
  <si>
    <t>CMM00174E01</t>
  </si>
  <si>
    <t>CMM00186E00</t>
  </si>
  <si>
    <t>C-MMM00055E00</t>
  </si>
  <si>
    <t>C-MMM00056E00</t>
  </si>
  <si>
    <t>CMR00003U24</t>
  </si>
  <si>
    <t>CMR00008E01</t>
  </si>
  <si>
    <t>FMM00076E80</t>
  </si>
  <si>
    <t>FMM00079C37</t>
  </si>
  <si>
    <t>FMM00081E00</t>
  </si>
  <si>
    <t>FMM00085C67</t>
  </si>
  <si>
    <t>LNM00063U04</t>
  </si>
  <si>
    <t>LNM00067E80</t>
  </si>
  <si>
    <t>MMM00001E01</t>
  </si>
  <si>
    <t>P08V0010R1U10</t>
  </si>
  <si>
    <t>P08V0012R0</t>
  </si>
  <si>
    <t>P17V0064R0E00</t>
  </si>
  <si>
    <t>P17V0084R0</t>
  </si>
  <si>
    <t>NDS-UM44音频板</t>
  </si>
  <si>
    <t>AUH44AB0 2016-01-07</t>
  </si>
  <si>
    <t>P17V0086R0</t>
  </si>
  <si>
    <t>TMM00033E00</t>
  </si>
  <si>
    <t>TSC7-C6-BB-UK</t>
  </si>
  <si>
    <t>TMM00059E01</t>
  </si>
  <si>
    <t>TMM00061E00</t>
  </si>
  <si>
    <t>TMM00071E01</t>
  </si>
  <si>
    <t>TSM2-A1-BB-US</t>
  </si>
  <si>
    <t>C-FMM00025C09</t>
  </si>
  <si>
    <t>C-FMM00028C02</t>
  </si>
  <si>
    <t>C-FMM00034C02</t>
  </si>
  <si>
    <t>C-FMM00047Y03</t>
  </si>
  <si>
    <t>C-FMM00048</t>
  </si>
  <si>
    <t>GNM00032E81</t>
  </si>
  <si>
    <t>GNM00072D05</t>
  </si>
  <si>
    <t>GNM00073E01</t>
  </si>
  <si>
    <t>GSM00061E01</t>
  </si>
  <si>
    <t>DUMMY-SC81T</t>
  </si>
  <si>
    <t>P01V0184R0</t>
  </si>
  <si>
    <t>P01V0184R0E00</t>
  </si>
  <si>
    <t>P01V0187R0E00</t>
  </si>
  <si>
    <t>P09V0042R1E00</t>
  </si>
  <si>
    <t>P09V0059R0</t>
  </si>
  <si>
    <t>P09V0062R0E00</t>
  </si>
  <si>
    <t>P17V0091R0E00</t>
  </si>
  <si>
    <t>P17V0098R1E00</t>
  </si>
  <si>
    <t>P17V0101R1U04</t>
  </si>
  <si>
    <t>P17V0106R0</t>
  </si>
  <si>
    <t>C-FMM00079C37</t>
  </si>
  <si>
    <t>C-FMM00085E00</t>
  </si>
  <si>
    <t>C-FMM00085E01</t>
  </si>
  <si>
    <t>C-FMM00086C01</t>
  </si>
  <si>
    <t>C-FMM00090E00</t>
  </si>
  <si>
    <t>MOD6464</t>
  </si>
  <si>
    <t>C-FMM00097E01</t>
  </si>
  <si>
    <t>CMR00040M03</t>
  </si>
  <si>
    <t>KMF00006K02</t>
  </si>
  <si>
    <t>MHUB4K862</t>
  </si>
  <si>
    <t>KMF00007E81</t>
  </si>
  <si>
    <t>P01V0190R1C31B</t>
  </si>
  <si>
    <t>P01V0191R0E00</t>
  </si>
  <si>
    <t>LMX96双卡输入桥接板</t>
  </si>
  <si>
    <t>MODULAR9696AA0 2016-01-27</t>
  </si>
  <si>
    <t>P01V0193R0</t>
  </si>
  <si>
    <t>C-CMR00005U19</t>
  </si>
  <si>
    <t>C-CMR00010K01</t>
  </si>
  <si>
    <t>C-CMR00013D02</t>
  </si>
  <si>
    <t>77451-70-POE-R</t>
  </si>
  <si>
    <t>C-CMR00013E01</t>
  </si>
  <si>
    <t>C-CMR00015</t>
  </si>
  <si>
    <t>C-GMM00095L02</t>
  </si>
  <si>
    <t>C-HMM00010I04</t>
  </si>
  <si>
    <t>C-HMM00015I03</t>
  </si>
  <si>
    <t>CS-BP-K12</t>
  </si>
  <si>
    <t>C-HMM00015I04</t>
  </si>
  <si>
    <t>C-HMM00018E00</t>
  </si>
  <si>
    <t>C-HMM00026E00</t>
  </si>
  <si>
    <t>CNR00043D05</t>
  </si>
  <si>
    <t>PT-HDBT-701-RX</t>
  </si>
  <si>
    <t>FMM00002E01</t>
  </si>
  <si>
    <t>HMM00006E01</t>
  </si>
  <si>
    <t>WP-1</t>
  </si>
  <si>
    <t>P03V0002R0</t>
  </si>
  <si>
    <t>WDV2AAB1 2010.05.21</t>
  </si>
  <si>
    <t>P03V0010R0</t>
  </si>
  <si>
    <t>音视频板</t>
  </si>
  <si>
    <t>WVG4AAB1 2010.05.21</t>
  </si>
  <si>
    <t>P03V0020R1</t>
  </si>
  <si>
    <t>WHD4前板</t>
  </si>
  <si>
    <t>HDMI41AA0 2013-10-14</t>
  </si>
  <si>
    <t>P03V0027R0E00</t>
  </si>
  <si>
    <t>SM62T DSP模块</t>
  </si>
  <si>
    <t>DSPDEMOAA1 2017-07-04</t>
  </si>
  <si>
    <t>P04V0008R0</t>
  </si>
  <si>
    <t>TPHD402RAA2 2012.03.08</t>
  </si>
  <si>
    <t>P09V0122R0U01</t>
  </si>
  <si>
    <t>TEK 1201-HD-N 音频板</t>
  </si>
  <si>
    <t>R61SAB1 2017-02-13</t>
  </si>
  <si>
    <t>P09V0129R0C54</t>
  </si>
  <si>
    <t>FMX32-C(AIO-3208)按键板</t>
  </si>
  <si>
    <t>ADX32-CAA1 2017-05-11</t>
  </si>
  <si>
    <t>P09V0132R2U09</t>
  </si>
  <si>
    <t>KD-AMP220 主板</t>
  </si>
  <si>
    <t>AMP220AA3 2017-08-07</t>
  </si>
  <si>
    <t>P09V0133R0</t>
  </si>
  <si>
    <t>KD-AMP220按键板</t>
  </si>
  <si>
    <t>AMP220AB1 2017-05-15</t>
  </si>
  <si>
    <t>P18V0008R0E00</t>
  </si>
  <si>
    <t>F-2000 VCT接口后底板</t>
  </si>
  <si>
    <t>IMX-24-2VCTAH1 2015-10-22</t>
  </si>
  <si>
    <t>P18V0015R0</t>
  </si>
  <si>
    <t>VCT-9039 接口板后板上板</t>
  </si>
  <si>
    <t>IMX-24-2VCTBN1 2015-12-17</t>
  </si>
  <si>
    <t>P18V0023R0C24</t>
  </si>
  <si>
    <t>F-3000A 监视屏按键板</t>
  </si>
  <si>
    <t>IMX-24-2VCTDC0 2017-05-04</t>
  </si>
  <si>
    <t>P18V0034R0C24</t>
  </si>
  <si>
    <t>F-3000B 双电源背板</t>
  </si>
  <si>
    <t>IMX-24-2VCTEE0 2017-05-08</t>
  </si>
  <si>
    <t>BMM00004E81</t>
  </si>
  <si>
    <t>BMM00005E81</t>
  </si>
  <si>
    <t>BMM00007E00</t>
  </si>
  <si>
    <t>C-CMR00043F02</t>
  </si>
  <si>
    <t>C-CMR00049U04</t>
  </si>
  <si>
    <t>C-CMR00051E01</t>
  </si>
  <si>
    <t>C-CMR00051I03</t>
  </si>
  <si>
    <t>C-GMM00041A01</t>
  </si>
  <si>
    <t>DSS82</t>
  </si>
  <si>
    <t>SC82T</t>
  </si>
  <si>
    <t>C-GMM00047K01</t>
  </si>
  <si>
    <t>C-GMM00055M02</t>
  </si>
  <si>
    <t>VT-SWVG0801A</t>
  </si>
  <si>
    <t>WVG8A</t>
  </si>
  <si>
    <t>C-GMM00060D05</t>
  </si>
  <si>
    <t>C-GMM00060U34</t>
  </si>
  <si>
    <t>C-GMM00061I03</t>
  </si>
  <si>
    <t>CMT00029C76</t>
  </si>
  <si>
    <t>DH-VCS-TPHD405PT-WPBH</t>
  </si>
  <si>
    <t>CMT00031E01</t>
  </si>
  <si>
    <t>DSM00019E00</t>
  </si>
  <si>
    <t>DUMMY-CE-DA14</t>
  </si>
  <si>
    <t>FMM00093C41</t>
  </si>
  <si>
    <t>FMM00095E01</t>
  </si>
  <si>
    <t>MMX128128</t>
  </si>
  <si>
    <t>FMM00105E81</t>
  </si>
  <si>
    <t>UMX160-N</t>
  </si>
  <si>
    <t>FMM00108C66</t>
  </si>
  <si>
    <t>DH-VCS-LMX96-N</t>
  </si>
  <si>
    <t>LMX96-N</t>
  </si>
  <si>
    <t>FMM00110C52</t>
  </si>
  <si>
    <t>HMX-2000-C</t>
  </si>
  <si>
    <t>HMX-2000</t>
  </si>
  <si>
    <t>P01V0150R0</t>
  </si>
  <si>
    <t>HDBT88AE2 2014-6-14　(4K程序)</t>
  </si>
  <si>
    <t>P01V0150R1E00</t>
  </si>
  <si>
    <t>HDBT88DE0 2015-03-03 5V红外</t>
  </si>
  <si>
    <t>P01V0167R0C31A</t>
  </si>
  <si>
    <t>MMX160160背板</t>
  </si>
  <si>
    <t>MODULAR160160AA0_1 2015-05-20</t>
  </si>
  <si>
    <t>P01V0197R0</t>
  </si>
  <si>
    <t>P01V0197R0E00A</t>
  </si>
  <si>
    <t>P01V0205R0E00</t>
  </si>
  <si>
    <t>12V转3.3V电源模块</t>
  </si>
  <si>
    <t>P09V0104R0E00</t>
  </si>
  <si>
    <t>P09V0105R0</t>
  </si>
  <si>
    <t>P09V0106R0</t>
  </si>
  <si>
    <t>P09V0106R0U01</t>
  </si>
  <si>
    <t>P09V0112R0</t>
  </si>
  <si>
    <t>INT-66HDX按键板</t>
  </si>
  <si>
    <t>P09V0116R0</t>
  </si>
  <si>
    <t>WP6按键板</t>
  </si>
  <si>
    <t>BP6-BAC1 2016-09-28</t>
  </si>
  <si>
    <t>C-CMR00012I01</t>
  </si>
  <si>
    <t>SSC-HDBT-RX</t>
  </si>
  <si>
    <t>C-CMR00013A01</t>
  </si>
  <si>
    <t>AVG-HD402PR</t>
  </si>
  <si>
    <t>C-CMR00013E00</t>
  </si>
  <si>
    <t>C-CMR00013I01</t>
  </si>
  <si>
    <t>C-GMR00001B01</t>
  </si>
  <si>
    <t>C-HMM00010Y03</t>
  </si>
  <si>
    <t>CNR00047E01</t>
  </si>
  <si>
    <t>CNR00053E81</t>
  </si>
  <si>
    <t>FMM00007E01</t>
  </si>
  <si>
    <t>MDV88PA</t>
  </si>
  <si>
    <t>FMM00009E00</t>
  </si>
  <si>
    <t>FMM00012E01</t>
  </si>
  <si>
    <t>HMM00006E00</t>
  </si>
  <si>
    <t>HMM00009T01</t>
  </si>
  <si>
    <t>HNM00014A01</t>
  </si>
  <si>
    <t>K12-PAD</t>
  </si>
  <si>
    <t>P03V0011R0</t>
  </si>
  <si>
    <t>WVG4AAC1 2010.05.21</t>
  </si>
  <si>
    <t>P03V0021R0</t>
  </si>
  <si>
    <t>WVG2AL USB切换板</t>
  </si>
  <si>
    <t>WVG2ALAB0 2011.06.15</t>
  </si>
  <si>
    <t>P03V0025R0</t>
  </si>
  <si>
    <t>P09V0128R0C54</t>
  </si>
  <si>
    <t>LMX32-N(HMX-3200)按键板</t>
  </si>
  <si>
    <t>P09V0129R0</t>
  </si>
  <si>
    <t>P18V0015R0E00</t>
  </si>
  <si>
    <t>P18V0016R0</t>
  </si>
  <si>
    <t>VCT-9039 VCT接口后底板</t>
  </si>
  <si>
    <t>IMX-24-2VCTBH1 2015-12-16</t>
  </si>
  <si>
    <t>P18V0017R0</t>
  </si>
  <si>
    <t>F-2000兴图终端信号转接板</t>
  </si>
  <si>
    <t>IMX-24-2VCTCA0 2017-02-07</t>
  </si>
  <si>
    <t>P18V0028R0C24</t>
  </si>
  <si>
    <t>F-3000B 控制板</t>
  </si>
  <si>
    <t>IMX-24-2VCTEC0 2017-05-05</t>
  </si>
  <si>
    <t>P18V0042R0C65</t>
  </si>
  <si>
    <t>AVS-PRO-0403A HLK-7688A小模块</t>
  </si>
  <si>
    <t>D1701AD0 2017-03-10</t>
  </si>
  <si>
    <t>BMM00001C17</t>
  </si>
  <si>
    <t>HL-MM32P</t>
  </si>
  <si>
    <t>MDV248-N</t>
  </si>
  <si>
    <t>C-CMR00047D04</t>
  </si>
  <si>
    <t>UH-91TRX</t>
  </si>
  <si>
    <t>C-CMR00051C66</t>
  </si>
  <si>
    <t>DH-VCS-TPUH412R</t>
  </si>
  <si>
    <t>C-CMR00051Y02</t>
  </si>
  <si>
    <t>C-CMR00056R01</t>
  </si>
  <si>
    <t>C-GMM00060F01</t>
  </si>
  <si>
    <t>C-GMM00061E00</t>
  </si>
  <si>
    <t>CMT00030U17</t>
  </si>
  <si>
    <t>AVS-HDB-WPTX</t>
  </si>
  <si>
    <t>CMT00031I02</t>
  </si>
  <si>
    <t>MPTP-T70-WPI</t>
  </si>
  <si>
    <t>CMT00033I02</t>
  </si>
  <si>
    <t>FMM00096C01</t>
  </si>
  <si>
    <t>P01V0151R2</t>
  </si>
  <si>
    <t>HDBT88DE1 2015-04-23 5V红外</t>
  </si>
  <si>
    <t>P01V0154R0E00</t>
  </si>
  <si>
    <t>MDV66TP液晶板</t>
  </si>
  <si>
    <t>P01V0155R0C12</t>
  </si>
  <si>
    <t>MDV248主板</t>
  </si>
  <si>
    <t>P01V0164R0E00A</t>
  </si>
  <si>
    <t>FMX12串口板</t>
  </si>
  <si>
    <t>MVC1204AB1  2015-05-19</t>
  </si>
  <si>
    <t>P09V0022R2E00</t>
  </si>
  <si>
    <t>继电器板</t>
  </si>
  <si>
    <t>PTPOWSWAA6 2014-12-24</t>
  </si>
  <si>
    <t>P09V0026R0E00</t>
  </si>
  <si>
    <t>HD输入板（INT）</t>
  </si>
  <si>
    <t>FLX-HI4A-A0 2013-04-20</t>
  </si>
  <si>
    <t>P09V0029R1</t>
  </si>
  <si>
    <t>MMX输入板（OEM)</t>
  </si>
  <si>
    <t>4ITPHDA1 2013-10-28</t>
  </si>
  <si>
    <t>P09V0033R0</t>
  </si>
  <si>
    <t>DIGI-P12控制板</t>
  </si>
  <si>
    <t>DIGI-P12X-AC2 2013-07-05</t>
  </si>
  <si>
    <t>P09V0034R1</t>
  </si>
  <si>
    <t>网卡板</t>
  </si>
  <si>
    <t>NET-AB1 2013-10-9</t>
  </si>
  <si>
    <t>C-FMM00049F03</t>
  </si>
  <si>
    <t>C-FMM00051</t>
  </si>
  <si>
    <t>CMT00013M02</t>
  </si>
  <si>
    <t>CMT00020E80</t>
  </si>
  <si>
    <t>GNM00072A02</t>
  </si>
  <si>
    <t>GNM00072E01</t>
  </si>
  <si>
    <t>GNM00072Y03</t>
  </si>
  <si>
    <t>GNM00075U13</t>
  </si>
  <si>
    <t>GSM00040E01</t>
  </si>
  <si>
    <t>DUMMY-SC81</t>
  </si>
  <si>
    <t>GSM00063U19</t>
  </si>
  <si>
    <t>DUMMY-TL-SM3X1-HD</t>
  </si>
  <si>
    <t>P01V0180R0E00A</t>
  </si>
  <si>
    <t>P01V0186R0E00C</t>
  </si>
  <si>
    <t>P01V0189R0C31</t>
  </si>
  <si>
    <t>LMX8串口接口板</t>
  </si>
  <si>
    <t>P01V0189R0E00</t>
  </si>
  <si>
    <t>P09V0040R2E00</t>
  </si>
  <si>
    <t>P09V0043R0E00</t>
  </si>
  <si>
    <t>DIGI-P52按键板</t>
  </si>
  <si>
    <t>SC0501BC0 2014-04-11</t>
  </si>
  <si>
    <t>P09V0044R0E00</t>
  </si>
  <si>
    <t>P09V0046R1U14</t>
  </si>
  <si>
    <t>P09V0053R0E00</t>
  </si>
  <si>
    <t>P09V0060R0</t>
  </si>
  <si>
    <t>FLX-BO4A-XL</t>
  </si>
  <si>
    <t>FLX-BO4A-A0 2013-04-23</t>
  </si>
  <si>
    <t>P17V0090R1U13</t>
  </si>
  <si>
    <t>P17V0094R0</t>
  </si>
  <si>
    <t>P17V0104R0E00</t>
  </si>
  <si>
    <t>P17V0106R1</t>
  </si>
  <si>
    <t>BT70P2R1TAA2 2016-07-27 12V红外</t>
  </si>
  <si>
    <t>P17V0107R0E00</t>
  </si>
  <si>
    <t>TPHD-BYH-T(U10)</t>
  </si>
  <si>
    <t>BT70PT3-ARCAA2 2016-06-17</t>
  </si>
  <si>
    <t>P17V0112R0S03</t>
  </si>
  <si>
    <t>C-CMT00216D02</t>
  </si>
  <si>
    <t>C-DMM00007U19</t>
  </si>
  <si>
    <t>FMM00075C40</t>
  </si>
  <si>
    <t>FMM00076E01</t>
  </si>
  <si>
    <t>FMM00079C16</t>
  </si>
  <si>
    <t>FMM00080E01</t>
  </si>
  <si>
    <t>FMM00088C26</t>
  </si>
  <si>
    <t>LNM00036C54</t>
  </si>
  <si>
    <t>LNM00038E00</t>
  </si>
  <si>
    <t>LNM00047U17</t>
  </si>
  <si>
    <t>LNM00053E80</t>
  </si>
  <si>
    <t>4OTP-C</t>
  </si>
  <si>
    <t>LNM00055E80</t>
  </si>
  <si>
    <t>LNM00056C54</t>
  </si>
  <si>
    <t>LNM00061C01</t>
  </si>
  <si>
    <t>4O-FO/SD/TP/VG</t>
  </si>
  <si>
    <t>MMM00001E80</t>
  </si>
  <si>
    <t>P08V0002R0E00</t>
  </si>
  <si>
    <t>P08V0002R1</t>
  </si>
  <si>
    <t>P08V0008R2E00</t>
  </si>
  <si>
    <t>HDMI88AA1 2014.02.21</t>
  </si>
  <si>
    <t>P08V0010R1E00</t>
  </si>
  <si>
    <t>P08V0011R1C31</t>
  </si>
  <si>
    <t>P08V0011R1E00A</t>
  </si>
  <si>
    <t>P08V0012R1</t>
  </si>
  <si>
    <t>P17V0063R0E00</t>
  </si>
  <si>
    <t>NDS-UHM44 IR 232连接板</t>
  </si>
  <si>
    <t>AUH44TAB1 2016-01-14</t>
  </si>
  <si>
    <t>P17V0067R0</t>
  </si>
  <si>
    <t>C-CMR00013N02</t>
  </si>
  <si>
    <t>C-CMR00013R01</t>
  </si>
  <si>
    <t>HD-07HPER</t>
  </si>
  <si>
    <t>C-HMM00009U17</t>
  </si>
  <si>
    <t>C-HMM00024E00</t>
  </si>
  <si>
    <t>WP6UK-IP</t>
  </si>
  <si>
    <t>CNR00043A02</t>
  </si>
  <si>
    <t>CNR00043W01</t>
  </si>
  <si>
    <t>SHE70UHR</t>
  </si>
  <si>
    <t>CNR00053</t>
  </si>
  <si>
    <t>CNR00054C39</t>
  </si>
  <si>
    <t>METIS-UHDRX-KT</t>
  </si>
  <si>
    <t>FMM00015E01</t>
  </si>
  <si>
    <t>FMM00017E01</t>
  </si>
  <si>
    <t>HMM00011E01</t>
  </si>
  <si>
    <t>HMM00014E81</t>
  </si>
  <si>
    <t>P03V0003R0E00</t>
  </si>
  <si>
    <t>WHD4BA0 2012.07.31</t>
  </si>
  <si>
    <t>P03V0004R1E00</t>
  </si>
  <si>
    <t>P03V0005R0E00</t>
  </si>
  <si>
    <t>WHD8AA2 2010.12.07</t>
  </si>
  <si>
    <t>P03V0007R0</t>
  </si>
  <si>
    <t>WVG2AL切换板</t>
  </si>
  <si>
    <t>P03V0009R0</t>
  </si>
  <si>
    <t>WVG4AAA2 2011.04.11</t>
  </si>
  <si>
    <t>P03V0028R0</t>
  </si>
  <si>
    <t>SM62T+XP-6组合机 网口对接板</t>
  </si>
  <si>
    <t>SM62T+XP-6-RJ45AA0 2017-08-18</t>
  </si>
  <si>
    <t>P04V0003R0E00</t>
  </si>
  <si>
    <t>P04V0007R0</t>
  </si>
  <si>
    <t>TPHD402TAA2 2012.03.08</t>
  </si>
  <si>
    <t>P04V0007R0E00</t>
  </si>
  <si>
    <t>P09V0131R0</t>
  </si>
  <si>
    <t>LMX8(HMX-800) 按键板</t>
  </si>
  <si>
    <t>LMX8-NAC1 2017-05-12</t>
  </si>
  <si>
    <t>P18V0010R1</t>
  </si>
  <si>
    <t>F-2000 功放桥接板</t>
  </si>
  <si>
    <t>IMX-24-2VCTAK2 2017-02-06</t>
  </si>
  <si>
    <t>P18V0025R0</t>
  </si>
  <si>
    <t>F-3000A 音频对接板</t>
  </si>
  <si>
    <t>IMX-24-2VCTDG0 2017-05-05</t>
  </si>
  <si>
    <t>P18V0027R0</t>
  </si>
  <si>
    <t>F-3000B 主背板</t>
  </si>
  <si>
    <t>IMX-24-2VCTEB0 2017-05-03</t>
  </si>
  <si>
    <t>P18V0034R0</t>
  </si>
  <si>
    <t>P18V0035R0</t>
  </si>
  <si>
    <t>F-3000B 小网口SDI板</t>
  </si>
  <si>
    <t>IMX-24-2VCTEG0  2017-05-08</t>
  </si>
  <si>
    <t>P18V0041R1</t>
  </si>
  <si>
    <t>AVS-PRO-0403A 网口板</t>
  </si>
  <si>
    <t>D1701AC3 2017-07-18</t>
  </si>
  <si>
    <t>P18V0047R0</t>
  </si>
  <si>
    <t>AVS-PRO-0403A S905主控板</t>
  </si>
  <si>
    <t>D1701AB1 2017-05-26</t>
  </si>
  <si>
    <t>BMM00003C17</t>
  </si>
  <si>
    <t>BMM00006E81</t>
  </si>
  <si>
    <t>BMM00006F03</t>
  </si>
  <si>
    <t>MATF12</t>
  </si>
  <si>
    <t>BMM00006T01</t>
  </si>
  <si>
    <t>C-CMR00043E00</t>
  </si>
  <si>
    <t>C-CMR00043W01</t>
  </si>
  <si>
    <t>C-GMM00042E00</t>
  </si>
  <si>
    <t>C-GMM00052E00</t>
  </si>
  <si>
    <t>C-GMM00052E01</t>
  </si>
  <si>
    <t>C-GMM00053E01</t>
  </si>
  <si>
    <t>C-GMM00060B01</t>
  </si>
  <si>
    <t>C-GMM00060I02</t>
  </si>
  <si>
    <t>C-GMM00060U13</t>
  </si>
  <si>
    <t>C-GMM00061L02</t>
  </si>
  <si>
    <t>C-GMM00061N04</t>
  </si>
  <si>
    <t>C-GMM00061U30</t>
  </si>
  <si>
    <t>CMT00029H04</t>
  </si>
  <si>
    <t>CMT00033C76</t>
  </si>
  <si>
    <t>DH-VCS-TPM408TH</t>
  </si>
  <si>
    <t>FMM00094E01</t>
  </si>
  <si>
    <t>FMM00103E00</t>
  </si>
  <si>
    <t>MMX160160</t>
  </si>
  <si>
    <t>FMM00104E81</t>
  </si>
  <si>
    <t>MMX160160-N</t>
  </si>
  <si>
    <t>FMM00105E01</t>
  </si>
  <si>
    <t>FMM00111C42</t>
  </si>
  <si>
    <t>HMX-4000</t>
  </si>
  <si>
    <t>P01V0151R2E00</t>
  </si>
  <si>
    <t>P01V0156R1E00</t>
  </si>
  <si>
    <t>MDV248控制板</t>
  </si>
  <si>
    <t>MVC2408AB1 2015-03-23</t>
  </si>
  <si>
    <t>P01V0163R0E00</t>
  </si>
  <si>
    <t>FMX12背板</t>
  </si>
  <si>
    <t>P01V0165R0E00</t>
  </si>
  <si>
    <t>FMX12按键板</t>
  </si>
  <si>
    <t>MVC1204AC0 2015-05-20</t>
  </si>
  <si>
    <t>P09V0029R0E00</t>
  </si>
  <si>
    <t>4ITPHDA0 2013-05-29</t>
  </si>
  <si>
    <t>CNR00053C66</t>
  </si>
  <si>
    <t>DH-VCS-TPUH422R</t>
  </si>
  <si>
    <t>CNR00054E00</t>
  </si>
  <si>
    <t>BT70P4R</t>
  </si>
  <si>
    <t>CNR00054E01</t>
  </si>
  <si>
    <t>FMM00010E01</t>
  </si>
  <si>
    <t>MDV168A</t>
  </si>
  <si>
    <t>HMM00017E01</t>
  </si>
  <si>
    <t>P03V0014R0</t>
  </si>
  <si>
    <t>16B视频切换板</t>
  </si>
  <si>
    <t>P03V0015R0E00</t>
  </si>
  <si>
    <t>24A视频切换板</t>
  </si>
  <si>
    <t>P04V0007R1E00</t>
  </si>
  <si>
    <t>TPHD402TAA3 2012.11.01</t>
  </si>
  <si>
    <t>P09V0127R0</t>
  </si>
  <si>
    <t>LMX16-N(HMX-1600)按键板</t>
  </si>
  <si>
    <t>P09V0130R0</t>
  </si>
  <si>
    <t>LMX8(HMX-800) 转接板</t>
  </si>
  <si>
    <t>LMX8-NAA0 2017-04-07</t>
  </si>
  <si>
    <t>P09V0141R0E00</t>
  </si>
  <si>
    <t>P18V0011R0</t>
  </si>
  <si>
    <t>F-2000 冗余电源桥接板</t>
  </si>
  <si>
    <t>IMX-24-2VCTAL0 2015-07-06</t>
  </si>
  <si>
    <t>P18V0011R1</t>
  </si>
  <si>
    <t>IMX-24-2VCTAL1 2015-12-03</t>
  </si>
  <si>
    <t>P18V0012R0E00</t>
  </si>
  <si>
    <t>F-2000 音频接口板</t>
  </si>
  <si>
    <t>IMX-24-2VCTAM1 2015-10-22</t>
  </si>
  <si>
    <t>P18V0013R0E00</t>
  </si>
  <si>
    <t>P18V0014R0</t>
  </si>
  <si>
    <t>F-2000 外保护箱风扇接口板</t>
  </si>
  <si>
    <t>IMX-24-2VCTAP0 2015-11-12</t>
  </si>
  <si>
    <t>P18V0020R0</t>
  </si>
  <si>
    <t>DMP100-C1灯板</t>
  </si>
  <si>
    <t>MVP16-NAC0 2016-08-16</t>
  </si>
  <si>
    <t>P18V0039R0</t>
  </si>
  <si>
    <t>F-3000B 录播板</t>
  </si>
  <si>
    <t>IMX-24-2VCTEJ0 2017-05-11</t>
  </si>
  <si>
    <t>P18V0040R1</t>
  </si>
  <si>
    <t>AVS-PRO-0403A 主板</t>
  </si>
  <si>
    <t>D1701AA2 2017-07-18</t>
  </si>
  <si>
    <t>BMM00002C17</t>
  </si>
  <si>
    <t>BMM00005E00</t>
  </si>
  <si>
    <t>BMM00006W01</t>
  </si>
  <si>
    <t>SFMX12</t>
  </si>
  <si>
    <t>C-CMR00043U30</t>
  </si>
  <si>
    <t>C-CMR00043U31</t>
  </si>
  <si>
    <t>21875R</t>
  </si>
  <si>
    <t>C-CMR00051D06</t>
  </si>
  <si>
    <t>C-CMR00053U19</t>
  </si>
  <si>
    <t>C-CMR00054E00</t>
  </si>
  <si>
    <t>C-GMM00045U19</t>
  </si>
  <si>
    <t>C-GMM00060</t>
  </si>
  <si>
    <t>C-GMM00060N04</t>
  </si>
  <si>
    <t>CMT00026U04</t>
  </si>
  <si>
    <t>DIGI-HD60-S</t>
  </si>
  <si>
    <t>TPHD402PT(NR)</t>
  </si>
  <si>
    <t>FMM00088E81</t>
  </si>
  <si>
    <t>FMM00094E81</t>
  </si>
  <si>
    <t>P01V0148R0</t>
  </si>
  <si>
    <t>SVG16电源板</t>
  </si>
  <si>
    <t>SVG16AC0 2014-06-04</t>
  </si>
  <si>
    <t>P01V0156R0E00</t>
  </si>
  <si>
    <t>MVC2408AB0 2015-01-23</t>
  </si>
  <si>
    <t>P01V0158R0E00</t>
  </si>
  <si>
    <t>MDV248转接板</t>
  </si>
  <si>
    <t>MDV248AD0 2014-09-11</t>
  </si>
  <si>
    <t>P01V0167R0E00A</t>
  </si>
  <si>
    <t>P09V0025R0</t>
  </si>
  <si>
    <t>DIGI-HD60C接收板</t>
  </si>
  <si>
    <t>601-DIGI-HD60C-R 2013-04-09 V1.1</t>
  </si>
  <si>
    <t>P17V0169R1</t>
  </si>
  <si>
    <t>MUH88A-H2(UHD4K-88 V2) 按键板</t>
  </si>
  <si>
    <t>MUH88A-H2AC2 2017-11-22</t>
  </si>
  <si>
    <t>P17V0183R0</t>
  </si>
  <si>
    <t>EXT-UHDV-WP-HBTLS-TX 主板</t>
  </si>
  <si>
    <t>EXT-UHDV-WP-HBTLS-TXAA1 2017-11-27</t>
  </si>
  <si>
    <t>P17V0187R0K01</t>
  </si>
  <si>
    <t>MUH44E(SY-MUBT-44EC-SET)主板</t>
  </si>
  <si>
    <t>MUBT-44ECAA1 2017-12-07</t>
  </si>
  <si>
    <t>P18V0003R1</t>
  </si>
  <si>
    <t>F-2000按键板</t>
  </si>
  <si>
    <t>IMX-24-2VCTAC2 2015-12-25</t>
  </si>
  <si>
    <t>P18V0006R1</t>
  </si>
  <si>
    <t>F-2000 VCT背板</t>
  </si>
  <si>
    <t>IMX-24-2VCTAF1 2017-03-15</t>
  </si>
  <si>
    <t>P18V0007R0E00</t>
  </si>
  <si>
    <t>F-2000 VCT接口前板</t>
  </si>
  <si>
    <t>IMX-24-2VCTAG1 2015-10-22</t>
  </si>
  <si>
    <t>C-FMM00052C57</t>
  </si>
  <si>
    <t>PRO-MAX0808VPN</t>
  </si>
  <si>
    <t>C-FMM00053C15</t>
  </si>
  <si>
    <t>C-FMM00055C38</t>
  </si>
  <si>
    <t>BR-PROMXM-8</t>
  </si>
  <si>
    <t>C-FMM00066C07</t>
  </si>
  <si>
    <t>CMR00057E01</t>
  </si>
  <si>
    <t>TPHD406PRA</t>
  </si>
  <si>
    <t>CMR00110E80</t>
  </si>
  <si>
    <t>TPHD202R-Z</t>
  </si>
  <si>
    <t>TPHD202R</t>
  </si>
  <si>
    <t>C-ZMM00001U19</t>
  </si>
  <si>
    <t>C-ZMM00007C01</t>
  </si>
  <si>
    <t>MCV88</t>
  </si>
  <si>
    <t>C-ZMM00037C01</t>
  </si>
  <si>
    <t>MVG88</t>
  </si>
  <si>
    <t>CNR00043L02</t>
  </si>
  <si>
    <t>SS-51TSR</t>
  </si>
  <si>
    <t>CNR00047A02</t>
  </si>
  <si>
    <t>FMM00004C07</t>
  </si>
  <si>
    <t>AT-DVI0808</t>
  </si>
  <si>
    <t>FMM00005C01</t>
  </si>
  <si>
    <t>FMM00008E00</t>
  </si>
  <si>
    <t>MDV84A</t>
  </si>
  <si>
    <t>FMM00013E00</t>
  </si>
  <si>
    <t>FMM00018E00</t>
  </si>
  <si>
    <t>P03V0003R0</t>
  </si>
  <si>
    <t>P03V0006R0</t>
  </si>
  <si>
    <t>P03V0017R0</t>
  </si>
  <si>
    <t>P03V0019R0E00</t>
  </si>
  <si>
    <t>24A音频切换板</t>
  </si>
  <si>
    <t>P09V0132R0</t>
  </si>
  <si>
    <t>AMP220AA1 2017-05-15</t>
  </si>
  <si>
    <t>P09V0134R0</t>
  </si>
  <si>
    <t>KD-AMP220音量旋钮板</t>
  </si>
  <si>
    <t>AMP220AC1 2017-05-15</t>
  </si>
  <si>
    <t>P18V0020R0E00</t>
  </si>
  <si>
    <t>P18V0037R0</t>
  </si>
  <si>
    <t>F-3000A 功放对接板</t>
  </si>
  <si>
    <t>D1701AG1 2017-05-09</t>
  </si>
  <si>
    <t>P18V0038R0C24</t>
  </si>
  <si>
    <t>F-3000A 小网口SDI板</t>
  </si>
  <si>
    <t>IMX-24-2VCTDE0 2017-05-09</t>
  </si>
  <si>
    <t>BMM00008E80</t>
  </si>
  <si>
    <t>MVC12PC</t>
  </si>
  <si>
    <t>C-CMR00043E01</t>
  </si>
  <si>
    <t>C-CMR00043H04</t>
  </si>
  <si>
    <t>C-CMR00047F03</t>
  </si>
  <si>
    <t>C-CMR00047I03</t>
  </si>
  <si>
    <t>C-CMR00051L02</t>
  </si>
  <si>
    <t>C-CMR00053</t>
  </si>
  <si>
    <t>C-GMM00054M02</t>
  </si>
  <si>
    <t>VT-SWVG0401A</t>
  </si>
  <si>
    <t>C-GMM00055C16</t>
  </si>
  <si>
    <t>VGA S8</t>
  </si>
  <si>
    <t>WVG8</t>
  </si>
  <si>
    <t>C-GMM00061</t>
  </si>
  <si>
    <t>C-GMM00061A02</t>
  </si>
  <si>
    <t>CMT00029E01</t>
  </si>
  <si>
    <t>CMT00035S04</t>
  </si>
  <si>
    <t>CMT00039L02</t>
  </si>
  <si>
    <t>FMM00099E81</t>
  </si>
  <si>
    <t>UMX144-N</t>
  </si>
  <si>
    <t>FMM00103E80</t>
  </si>
  <si>
    <t>FMM00115D05</t>
  </si>
  <si>
    <t>P01V0150R0E00</t>
  </si>
  <si>
    <t>P01V0152R1E00</t>
  </si>
  <si>
    <t>P01V0152R1E01</t>
  </si>
  <si>
    <t>P01V0153R0C12</t>
  </si>
  <si>
    <t>MDV66TP按键板</t>
  </si>
  <si>
    <t>MDV66AB0 2014-09-01</t>
  </si>
  <si>
    <t>P01V0157R0E00</t>
  </si>
  <si>
    <t>MDV248按键板</t>
  </si>
  <si>
    <t>MVC2408AC1 2015-01-23</t>
  </si>
  <si>
    <t>P01V0159R0E00</t>
  </si>
  <si>
    <t>MDV248风扇板</t>
  </si>
  <si>
    <t>MVC2408AE1 2015-01-23</t>
  </si>
  <si>
    <t>P01V0161R0</t>
  </si>
  <si>
    <t>MDV248双电源板</t>
  </si>
  <si>
    <t>MVC2408AF0 2015-01-23</t>
  </si>
  <si>
    <t>P01V0167R0E00</t>
  </si>
  <si>
    <t>P09V0022R0E00</t>
  </si>
  <si>
    <t>ATLONA继电器板</t>
  </si>
  <si>
    <t>PTPOWSWAA1 2011.01.08</t>
  </si>
  <si>
    <t>P09V0024R1E00</t>
  </si>
  <si>
    <t>DIGI-HD60C发送板</t>
  </si>
  <si>
    <t>601-DIGI-HD60C-S 2013-09-10 V1.3</t>
  </si>
  <si>
    <t>P09V0027R0E00</t>
  </si>
  <si>
    <t>HD输出板（INT）</t>
  </si>
  <si>
    <t>FLX-HO4A-A0 2013-04-20</t>
  </si>
  <si>
    <t>P09V0029R0</t>
  </si>
  <si>
    <t>P09V0031R0E00</t>
  </si>
  <si>
    <t>DIGI-P123主板</t>
  </si>
  <si>
    <t>DIGI-P12X-AA2 2013-07-05</t>
  </si>
  <si>
    <t>P09V0036R0E00</t>
  </si>
  <si>
    <t>P09V0037R2E01</t>
  </si>
  <si>
    <t>GUI模块网卡板</t>
  </si>
  <si>
    <t>P17V0170R0</t>
  </si>
  <si>
    <t>MUH44A-H2(UHD4K-44 V2) 显示板</t>
  </si>
  <si>
    <t>P17V0174R0B01</t>
  </si>
  <si>
    <t>NDS-PHM44 红外板</t>
  </si>
  <si>
    <t>AUH44T1AB0 2017-10-11</t>
  </si>
  <si>
    <t>P18V0002R1</t>
  </si>
  <si>
    <t>F-2000控制板</t>
  </si>
  <si>
    <t>IMX-24-2VCTAB4 2017-09-30</t>
  </si>
  <si>
    <t>HMM00022E00</t>
  </si>
  <si>
    <t>HNM00014E00</t>
  </si>
  <si>
    <t>P03V0009R0E00</t>
  </si>
  <si>
    <t>P03V0010R0E00</t>
  </si>
  <si>
    <t>P03V0016R0</t>
  </si>
  <si>
    <t>8A音频切换板</t>
  </si>
  <si>
    <t>P03V0026R0</t>
  </si>
  <si>
    <t>SM62T 按键板</t>
  </si>
  <si>
    <t>AM62TAC1 2016-10-29</t>
  </si>
  <si>
    <t>P09V0128R0</t>
  </si>
  <si>
    <t>P09V0131R0C54</t>
  </si>
  <si>
    <t>P18V0010R0</t>
  </si>
  <si>
    <t>IMX-24-2VCTAK1 2015-07-17</t>
  </si>
  <si>
    <t>P18V0014R0E00</t>
  </si>
  <si>
    <t>P18V0033R0</t>
  </si>
  <si>
    <t>F-3000B 双电源板</t>
  </si>
  <si>
    <t>IMX-24-2VCTED0 2017-05-08</t>
  </si>
  <si>
    <t>P18V0033R0C24</t>
  </si>
  <si>
    <t>P18V0040R0</t>
  </si>
  <si>
    <t>D1701AA1 2017-05-25</t>
  </si>
  <si>
    <t>C-CMR00043H03</t>
  </si>
  <si>
    <t>C-CMR00046B01</t>
  </si>
  <si>
    <t>C-CMR00050U24</t>
  </si>
  <si>
    <t>C-CMR00051C36</t>
  </si>
  <si>
    <t>C-CMR00051D04</t>
  </si>
  <si>
    <t>HD22-70XR</t>
  </si>
  <si>
    <t>C-CMR00051U19</t>
  </si>
  <si>
    <t>C-CMR00052A01</t>
  </si>
  <si>
    <t>C-CMR00054C39</t>
  </si>
  <si>
    <t>C-GMM00040E00</t>
  </si>
  <si>
    <t>SC0801</t>
  </si>
  <si>
    <t>SC81</t>
  </si>
  <si>
    <t>C-GMM00060E01</t>
  </si>
  <si>
    <t>C-GMM00060G01</t>
  </si>
  <si>
    <t>C-GMM00061A01</t>
  </si>
  <si>
    <t>C-GMM00061U13</t>
  </si>
  <si>
    <t>FMM00097C01</t>
  </si>
  <si>
    <t>FMM00097E81</t>
  </si>
  <si>
    <t>FMM00107E80</t>
  </si>
  <si>
    <t>MOD9696-N</t>
  </si>
  <si>
    <t>UMX96-N</t>
  </si>
  <si>
    <t>FMM00108E01</t>
  </si>
  <si>
    <t>FMM00112C52</t>
  </si>
  <si>
    <t>HMX-8000-C</t>
  </si>
  <si>
    <t>HMX-8000</t>
  </si>
  <si>
    <t>FMM00113C42</t>
  </si>
  <si>
    <t>HMX-16000</t>
  </si>
  <si>
    <t>FMM00114C07</t>
  </si>
  <si>
    <t>AT-HDMM-3232</t>
  </si>
  <si>
    <t>P01V0150R2</t>
  </si>
  <si>
    <t>P01V0153R0</t>
  </si>
  <si>
    <t>P01V0164R0E01A</t>
  </si>
  <si>
    <t>P01V0164R0I02</t>
  </si>
  <si>
    <t>MVC1204AB1 2015-05-19</t>
  </si>
  <si>
    <t>P09V0024R0E00</t>
  </si>
  <si>
    <t>601-DIGI-HD60C-S 2013-04-09 V1.1</t>
  </si>
  <si>
    <t>P09V0024R3E00</t>
  </si>
  <si>
    <t>P09V0029R1E00</t>
  </si>
  <si>
    <t>P09V0037R2E00B</t>
  </si>
  <si>
    <t>P17V0175R0</t>
  </si>
  <si>
    <t>NDS-PHM88  HDMI输入板</t>
  </si>
  <si>
    <t>AUH88T1CD1 2017-03-16</t>
  </si>
  <si>
    <t>P17V0191R0B01</t>
  </si>
  <si>
    <t>SUH2-H2A(NDS-T12-SPLT)主板</t>
  </si>
  <si>
    <t>NDS-T12-SPLTAA1 2017-12-14</t>
  </si>
  <si>
    <t>P18V0004R0</t>
  </si>
  <si>
    <t>F-2000主背板</t>
  </si>
  <si>
    <t>IMX-24-2VCTAD1 2015-10-20</t>
  </si>
  <si>
    <t>P18V0008R0</t>
  </si>
  <si>
    <t>C-FMM00055C28</t>
  </si>
  <si>
    <t>MMX-3-8</t>
  </si>
  <si>
    <t>C-FMM00055W01</t>
  </si>
  <si>
    <t>SMMX88A-N</t>
  </si>
  <si>
    <t>C-FMM00063C16</t>
  </si>
  <si>
    <t>C-FMM00063C63</t>
  </si>
  <si>
    <t>C-FMM00074C01</t>
  </si>
  <si>
    <t>CMR00053U19</t>
  </si>
  <si>
    <t>C-CMT00191</t>
  </si>
  <si>
    <t>C-CMT00196E00</t>
  </si>
  <si>
    <t>CE-EX50T</t>
  </si>
  <si>
    <t>C-CMT00196U13</t>
  </si>
  <si>
    <t>HDEXT50M-T</t>
  </si>
  <si>
    <t>CMM00189E00</t>
  </si>
  <si>
    <t>MUH1616TP</t>
  </si>
  <si>
    <t>CMR00003E00</t>
  </si>
  <si>
    <t>CMR00012A03</t>
  </si>
  <si>
    <t>FMM00075C53</t>
  </si>
  <si>
    <t>FMM00085C63</t>
  </si>
  <si>
    <t>FMM00087K01</t>
  </si>
  <si>
    <t>SY-MMU-6464</t>
  </si>
  <si>
    <t>FMM00088E01</t>
  </si>
  <si>
    <t>LNM00031E00</t>
  </si>
  <si>
    <t>4OVG-Z</t>
  </si>
  <si>
    <t>MMX-4O-VG-Z</t>
  </si>
  <si>
    <t>LNM00032E80</t>
  </si>
  <si>
    <t>LNM00043C54</t>
  </si>
  <si>
    <t>HMX-4O-DI</t>
  </si>
  <si>
    <t>LNM00054E00</t>
  </si>
  <si>
    <t>LNM00060E80</t>
  </si>
  <si>
    <t>LNM00064U04</t>
  </si>
  <si>
    <t>P08V0008R3E00</t>
  </si>
  <si>
    <t>P08V0008R3E00A</t>
  </si>
  <si>
    <t>P08V0008R3E00C</t>
  </si>
  <si>
    <t>P08V0008R3K01</t>
  </si>
  <si>
    <t>P08V0009R3</t>
  </si>
  <si>
    <t>P08V0011R1E00C</t>
  </si>
  <si>
    <t>P17V0072R1</t>
  </si>
  <si>
    <t>P17V0075R1</t>
  </si>
  <si>
    <t>P17V0080R0E00</t>
  </si>
  <si>
    <t>P17V0085R0E00</t>
  </si>
  <si>
    <t>P17V0090R0</t>
  </si>
  <si>
    <t>TMM00036E00</t>
  </si>
  <si>
    <t>TMM00048E01</t>
  </si>
  <si>
    <t>TMM00049E00</t>
  </si>
  <si>
    <t>C-FMM00026U10</t>
  </si>
  <si>
    <t>C-FMM00026U13</t>
  </si>
  <si>
    <t>C-FMM00028E00</t>
  </si>
  <si>
    <t>C-FMM00030</t>
  </si>
  <si>
    <t>C-FMM00034E01</t>
  </si>
  <si>
    <t>C-FMM00047U17</t>
  </si>
  <si>
    <t>CMT00013C36</t>
  </si>
  <si>
    <t>CMT00016C26</t>
  </si>
  <si>
    <t>HDBT-100-T</t>
  </si>
  <si>
    <t>CMT00018U04</t>
  </si>
  <si>
    <t>CMT00021U04</t>
  </si>
  <si>
    <t>EMK00003E01</t>
  </si>
  <si>
    <t>GNM00032U17</t>
  </si>
  <si>
    <t>AVSC-5DA1-HDB</t>
  </si>
  <si>
    <t>GNM00035F03</t>
  </si>
  <si>
    <t>GNM00072E00</t>
  </si>
  <si>
    <t>GNM00072U13</t>
  </si>
  <si>
    <t>HDSC62-4K</t>
  </si>
  <si>
    <t>P01V0169R0E00</t>
  </si>
  <si>
    <t>P01V0174R0E00</t>
  </si>
  <si>
    <t>MMX160160风扇背板</t>
  </si>
  <si>
    <t>MODULAR160160AJ1 2015-04-21</t>
  </si>
  <si>
    <t>P01V0178R0C45</t>
  </si>
  <si>
    <t>P09V0042R0</t>
  </si>
  <si>
    <t>P09V0049R0U14</t>
  </si>
  <si>
    <t>UHBT88R2-NDB0  2015-07-11</t>
  </si>
  <si>
    <t>P09V0050R0E00</t>
  </si>
  <si>
    <t>P09V0054R0</t>
  </si>
  <si>
    <t>P03V0018R0E00</t>
  </si>
  <si>
    <t>16B音频切换板</t>
  </si>
  <si>
    <t>P03V0020R1E00</t>
  </si>
  <si>
    <t>P04V0004R0E00</t>
  </si>
  <si>
    <t>P04V0005R0</t>
  </si>
  <si>
    <t>TPVG201TAB0 2011.12.02</t>
  </si>
  <si>
    <t>P09V0124R0</t>
  </si>
  <si>
    <t>P09V0127R0C54</t>
  </si>
  <si>
    <t>P09V0132R1</t>
  </si>
  <si>
    <t>AMP220AA2 2017-06-29</t>
  </si>
  <si>
    <t>P09V0135R0H05</t>
  </si>
  <si>
    <t>FMX32(MXF-2408-4K)灯板</t>
  </si>
  <si>
    <t>FMX32-LEDAA0 2017-06-02</t>
  </si>
  <si>
    <t>P18V0026R1C24</t>
  </si>
  <si>
    <t>F-3000B 视频切换板</t>
  </si>
  <si>
    <t>IMX-24-2VCTEA1 2017-05-16</t>
  </si>
  <si>
    <t>P18V0028R0</t>
  </si>
  <si>
    <t>500217</t>
  </si>
  <si>
    <t>BMM00008E01</t>
  </si>
  <si>
    <t>C-CMR00043I02</t>
  </si>
  <si>
    <t>MPTP-MB70R</t>
  </si>
  <si>
    <t>C-CMR00045B01</t>
  </si>
  <si>
    <t>CMT00029C65</t>
  </si>
  <si>
    <t>AVB-DX422-DWP2</t>
  </si>
  <si>
    <t>FMM00094C67</t>
  </si>
  <si>
    <t>P01V0149R0</t>
  </si>
  <si>
    <t>美国CLA MMX1616/MMX3232 按键板</t>
  </si>
  <si>
    <t>KEYBF2 2014-10-10</t>
  </si>
  <si>
    <t>P01V0152R0</t>
  </si>
  <si>
    <t>P09V0024R0</t>
  </si>
  <si>
    <t>P09V0030R0E00</t>
  </si>
  <si>
    <t>DIGI-P122主板</t>
  </si>
  <si>
    <t>P09V0033R0E00</t>
  </si>
  <si>
    <t>P17V0173R0B01</t>
  </si>
  <si>
    <t>NDS-PHM44 主板</t>
  </si>
  <si>
    <t>AUH44T1AA1 2017-10-11</t>
  </si>
  <si>
    <t>P17V0178R0B01</t>
  </si>
  <si>
    <t>NDS-PHM88 输出板（VS100TX POC48V对外供电）</t>
  </si>
  <si>
    <t>UHBT88BH1 2015-03-19</t>
  </si>
  <si>
    <t>P17V0185R0U23</t>
  </si>
  <si>
    <t>SCU21T(EXT-UHDV-HBTLS-TX)主板</t>
  </si>
  <si>
    <t>EXT-UHDV-HBTLS-TXAA1 2017-12-04</t>
  </si>
  <si>
    <t>P18V0002R1E00</t>
  </si>
  <si>
    <t>P18V0007R0</t>
  </si>
  <si>
    <t>P18V0007R1E00</t>
  </si>
  <si>
    <t>IMX-24-2VCTAG2 2017-09-30</t>
  </si>
  <si>
    <t>C-FMM00063</t>
  </si>
  <si>
    <t>C-FMM00068F03</t>
  </si>
  <si>
    <t>C-FMM00070E00</t>
  </si>
  <si>
    <t>C-FMM00070E01</t>
  </si>
  <si>
    <t>CMR00053U10</t>
  </si>
  <si>
    <t>CM-BT20-RX100</t>
  </si>
  <si>
    <t>CMR00054E00</t>
  </si>
  <si>
    <t>CMR00066E80</t>
  </si>
  <si>
    <t>BT100P4R</t>
  </si>
  <si>
    <t>TPUH612R</t>
  </si>
  <si>
    <t>CMR00069E81</t>
  </si>
  <si>
    <t>CMR00113E00</t>
  </si>
  <si>
    <t>BT70P1RA</t>
  </si>
  <si>
    <t>C-ZMM00002E01</t>
  </si>
  <si>
    <t>C-ZMM00033C07</t>
  </si>
  <si>
    <t>MVG44A</t>
  </si>
  <si>
    <t>C-ZMM00042E01</t>
  </si>
  <si>
    <t>MRG88</t>
  </si>
  <si>
    <t>C-ZMM00049C01</t>
  </si>
  <si>
    <t>MRG1616</t>
  </si>
  <si>
    <t>C-ZMM00130E00</t>
  </si>
  <si>
    <t>S1701</t>
  </si>
  <si>
    <t>PW20012</t>
  </si>
  <si>
    <t>LMM00026E80</t>
  </si>
  <si>
    <t>LMM00030E80</t>
  </si>
  <si>
    <t>LMM00038E00</t>
  </si>
  <si>
    <t>P04V0080R0E00</t>
  </si>
  <si>
    <t>K12-TX1V视频接收板</t>
  </si>
  <si>
    <t>BT30PT-WP-VAA2  2016-08-16</t>
  </si>
  <si>
    <t>P04V0089R1E00</t>
  </si>
  <si>
    <t>CE-EX60T 发送板</t>
  </si>
  <si>
    <t>BT60PTAA1 2017-03-07</t>
  </si>
  <si>
    <t>P04V0093R0</t>
  </si>
  <si>
    <t>SC41T-CODEC发射端按键板</t>
  </si>
  <si>
    <t>R41TAC1 2017-03-29</t>
  </si>
  <si>
    <t>P04V0095R0E00</t>
  </si>
  <si>
    <t>CE_DA171T主板</t>
  </si>
  <si>
    <t>CE_DA171TAA0 2017-04-24</t>
  </si>
  <si>
    <t>P04V0100R0</t>
  </si>
  <si>
    <t>K12-PAD1V-U&amp;EU 控制板</t>
  </si>
  <si>
    <t>P2NAA0 2017-03-16</t>
  </si>
  <si>
    <t>P13V0009R2E00</t>
  </si>
  <si>
    <t>会讨1D-2202D主板</t>
  </si>
  <si>
    <t>1D-2202-AA2 2013-04-11</t>
  </si>
  <si>
    <t>P13V0023R0E00</t>
  </si>
  <si>
    <t>1D3202-C按键板</t>
  </si>
  <si>
    <t>1D3202-AB0 2013-08-07</t>
  </si>
  <si>
    <t>TMM00230E01</t>
  </si>
  <si>
    <t>RMM4R-F1-SS-UN</t>
  </si>
  <si>
    <t>TMM00232E00</t>
  </si>
  <si>
    <t>RMM4S-F1-SS-SA</t>
  </si>
  <si>
    <t>TMM00235E00</t>
  </si>
  <si>
    <t>RMM4S-D7-SS-EU</t>
  </si>
  <si>
    <t>TMM00245E01</t>
  </si>
  <si>
    <t>RMM4S-SS-AU</t>
  </si>
  <si>
    <t>C-FMM00026E01</t>
  </si>
  <si>
    <t>CMT00013T01</t>
  </si>
  <si>
    <t>GSM00038E01</t>
  </si>
  <si>
    <t>P01V0171R0</t>
  </si>
  <si>
    <t>P01V0173R0</t>
  </si>
  <si>
    <t>MMX160160风扇对接板</t>
  </si>
  <si>
    <t>MODULAR160160AH1 2015-07-15</t>
  </si>
  <si>
    <t>P01V0175R0</t>
  </si>
  <si>
    <t>P01V0190R0C31</t>
  </si>
  <si>
    <t>P09V0043R0</t>
  </si>
  <si>
    <t>P09V0045R0</t>
  </si>
  <si>
    <t>P09V0060R0E00</t>
  </si>
  <si>
    <t>P17V0094R0E00</t>
  </si>
  <si>
    <t>P17V0103R0E00</t>
  </si>
  <si>
    <t>P17V0115R0</t>
  </si>
  <si>
    <t>C-CMT00196</t>
  </si>
  <si>
    <t>C-DMM00006W01</t>
  </si>
  <si>
    <t>C-DMM00007</t>
  </si>
  <si>
    <t>C-DMM00007E01</t>
  </si>
  <si>
    <t>C-DMM00007I03</t>
  </si>
  <si>
    <t>CNT00035H06</t>
  </si>
  <si>
    <t>EXT-HBT70-T</t>
  </si>
  <si>
    <t>FMM00077C01</t>
  </si>
  <si>
    <t>FMM00081E01</t>
  </si>
  <si>
    <t>FMM00085E00</t>
  </si>
  <si>
    <t>FMM00086E80</t>
  </si>
  <si>
    <t>LNM00048E80</t>
  </si>
  <si>
    <t>LNM00065U04</t>
  </si>
  <si>
    <t>LNM00072C54</t>
  </si>
  <si>
    <t>HMX-4O-4KUF</t>
  </si>
  <si>
    <t>LNM00076E80</t>
  </si>
  <si>
    <t>4O-UFS-Z</t>
  </si>
  <si>
    <t>MMX-4O-UFS-Z</t>
  </si>
  <si>
    <t>MMM00003E00</t>
  </si>
  <si>
    <t>FX-IHD-4K</t>
  </si>
  <si>
    <t>FMX-IHD-4K</t>
  </si>
  <si>
    <t>P08V0004R0E00</t>
  </si>
  <si>
    <t>P08V0008R0E00</t>
  </si>
  <si>
    <t>P08V0008R2</t>
  </si>
  <si>
    <t>P08V0011R0E00</t>
  </si>
  <si>
    <t>P17V0066R0E00</t>
  </si>
  <si>
    <t>TMM00029E01</t>
  </si>
  <si>
    <t>TMM00035E01</t>
  </si>
  <si>
    <t>TMM00046E00</t>
  </si>
  <si>
    <t>TSC8-C6-BB-SA</t>
  </si>
  <si>
    <t>TMM00053E00</t>
  </si>
  <si>
    <t>TMM00060E01</t>
  </si>
  <si>
    <t>TMM00066B01</t>
  </si>
  <si>
    <t>NDS-TCB2</t>
  </si>
  <si>
    <t>C-FMM00079C22</t>
  </si>
  <si>
    <t>CMR00041U10</t>
  </si>
  <si>
    <t>CM-BT20-COMPACT-RX70</t>
  </si>
  <si>
    <t>CMR00051E01</t>
  </si>
  <si>
    <t>P01V0141R0</t>
  </si>
  <si>
    <t>HDBT88AA1 2014-01-22</t>
  </si>
  <si>
    <t>P01V0141R1E00</t>
  </si>
  <si>
    <t>P01V0146R2A01</t>
  </si>
  <si>
    <t>P01V0146R2E01</t>
  </si>
  <si>
    <t>P01V0146R2N02</t>
  </si>
  <si>
    <t>C-FMM00030A01</t>
  </si>
  <si>
    <t>MS88-HDBT</t>
  </si>
  <si>
    <t>C-FMM00031U10</t>
  </si>
  <si>
    <t>CM-MT8810-BT-70</t>
  </si>
  <si>
    <t>C-FMM00049Y03</t>
  </si>
  <si>
    <t>CMT00011E80</t>
  </si>
  <si>
    <t>CMT00011E81</t>
  </si>
  <si>
    <t>CMT00013D04</t>
  </si>
  <si>
    <t>CMT00013N04</t>
  </si>
  <si>
    <t>CMT00014A01</t>
  </si>
  <si>
    <t>7488000024</t>
  </si>
  <si>
    <t>GNM00032U01</t>
  </si>
  <si>
    <t>GNM00035</t>
  </si>
  <si>
    <t>P01V0173R0E00</t>
  </si>
  <si>
    <t>P01V0174R0</t>
  </si>
  <si>
    <t>P01V0176R0E00</t>
  </si>
  <si>
    <t>MMX160160控制背板</t>
  </si>
  <si>
    <t>MODULAR160160AL0 2015-03-04</t>
  </si>
  <si>
    <t>P01V0177R0</t>
  </si>
  <si>
    <t>P01V0189R0</t>
  </si>
  <si>
    <t>P09V0046R0E00</t>
  </si>
  <si>
    <t>P09V0052R0U14</t>
  </si>
  <si>
    <t>UHBT88R2-NDF0  2015-07-13</t>
  </si>
  <si>
    <t>P09V0057R0</t>
  </si>
  <si>
    <t>P17V0093R0</t>
  </si>
  <si>
    <t>P17V0095R1E00</t>
  </si>
  <si>
    <t>P17V0102R0E00</t>
  </si>
  <si>
    <t>P17V0102R1U04</t>
  </si>
  <si>
    <t>P17V0105R1</t>
  </si>
  <si>
    <t>P17V0106R1E00</t>
  </si>
  <si>
    <t>P17V0107R0</t>
  </si>
  <si>
    <t>P17V0110R0</t>
  </si>
  <si>
    <t>P17V0112R1S03</t>
  </si>
  <si>
    <t>BTM70PT3AA2  2016-09-01</t>
  </si>
  <si>
    <t>C-DMM00001E00</t>
  </si>
  <si>
    <t>C-DMM00006A01</t>
  </si>
  <si>
    <t>C-DMM00006D05</t>
  </si>
  <si>
    <t>C-DMM00006Y03</t>
  </si>
  <si>
    <t>CMR00004U19</t>
  </si>
  <si>
    <t>CMR00006E00</t>
  </si>
  <si>
    <t>CMR00008E00</t>
  </si>
  <si>
    <t>CMR00009E00</t>
  </si>
  <si>
    <t>CMR00012A01</t>
  </si>
  <si>
    <t>AVG-HD300R</t>
  </si>
  <si>
    <t>CNT00033C64</t>
  </si>
  <si>
    <t>HDV-103AT-70</t>
  </si>
  <si>
    <t>FMM00070E01</t>
  </si>
  <si>
    <t>FMM00077C15</t>
  </si>
  <si>
    <t>FMM00079E81</t>
  </si>
  <si>
    <t>FMM00080E81</t>
  </si>
  <si>
    <t>FMM00084C01</t>
  </si>
  <si>
    <t>FMM00086C01</t>
  </si>
  <si>
    <t>LNM00042E80</t>
  </si>
  <si>
    <t>4ODV-C</t>
  </si>
  <si>
    <t>MMX-4O-DV-C</t>
  </si>
  <si>
    <t>LNM00044E80</t>
  </si>
  <si>
    <t>MMM00001E81</t>
  </si>
  <si>
    <t>P08V0004R1</t>
  </si>
  <si>
    <t>P08V0006R0</t>
  </si>
  <si>
    <t>MMX-4O-DV-A0 2012.02.29</t>
  </si>
  <si>
    <t>P08V0009R2</t>
  </si>
  <si>
    <t>P17V0070R0</t>
  </si>
  <si>
    <t>P17V0075R1N03</t>
  </si>
  <si>
    <t>P17V0089R0E00</t>
  </si>
  <si>
    <t>TMM00031E01</t>
  </si>
  <si>
    <t>TMM00038F01</t>
  </si>
  <si>
    <t>TTB4</t>
  </si>
  <si>
    <t>P09V0037R2E01A</t>
  </si>
  <si>
    <t>P17V0171R0A01</t>
  </si>
  <si>
    <t>MUH88A-H2(UHD4K-88 V2) 显示板</t>
  </si>
  <si>
    <t>AUH88T2AF0 2017-02-10</t>
  </si>
  <si>
    <t>P17V0182R0U19</t>
  </si>
  <si>
    <t>TL-TP100-HDC2 接收板</t>
  </si>
  <si>
    <t>BT150P2RBA2 2017-11-17</t>
  </si>
  <si>
    <t>P17V0196R0U09</t>
  </si>
  <si>
    <t>KD-SX440WP 发射端按键板</t>
  </si>
  <si>
    <t>KD-SX444WPTAC0 2017-10-25</t>
  </si>
  <si>
    <t>C-FMM00052C22</t>
  </si>
  <si>
    <t>SMX-88A</t>
  </si>
  <si>
    <t>C-FMM00055C26</t>
  </si>
  <si>
    <t>HDM-M-0808</t>
  </si>
  <si>
    <t>CMR00056U16</t>
  </si>
  <si>
    <t>CMR00058E01</t>
  </si>
  <si>
    <t>TPHD406PR-WP</t>
  </si>
  <si>
    <t>CMR00058E81</t>
  </si>
  <si>
    <t>CMR00069E00</t>
  </si>
  <si>
    <t>CMR00070E01</t>
  </si>
  <si>
    <t>TPUH451R</t>
  </si>
  <si>
    <t>CMR00070I02</t>
  </si>
  <si>
    <t>MPTP-T-101USR</t>
  </si>
  <si>
    <t>CMR00071E81</t>
  </si>
  <si>
    <t>TPUH503R</t>
  </si>
  <si>
    <t>C-ZMM00001W01</t>
  </si>
  <si>
    <t>RM-SHE12</t>
  </si>
  <si>
    <t>C-ZMM00002A02</t>
  </si>
  <si>
    <t>RM4</t>
  </si>
  <si>
    <t>C-ZMM00004</t>
  </si>
  <si>
    <t>TPUH-PSU12</t>
  </si>
  <si>
    <t>C-ZMM00027C07</t>
  </si>
  <si>
    <t>AT-AV3232</t>
  </si>
  <si>
    <t>MCV3232A</t>
  </si>
  <si>
    <t>C-ZMM00043M02</t>
  </si>
  <si>
    <t>VT-MSRG0808A</t>
  </si>
  <si>
    <t>MRG88A</t>
  </si>
  <si>
    <t>C-ZMM00127I02</t>
  </si>
  <si>
    <t>MP-CL-12</t>
  </si>
  <si>
    <t>LMM00031E80</t>
  </si>
  <si>
    <t>LMM00036E80</t>
  </si>
  <si>
    <t>LMM00036E81</t>
  </si>
  <si>
    <t>LMM00039E00</t>
  </si>
  <si>
    <t>MMX-4O-SH_x000D_</t>
  </si>
  <si>
    <t>LMM00039E01</t>
  </si>
  <si>
    <t>P04V0092R0</t>
  </si>
  <si>
    <t>SC41T-CODEC发射端上板</t>
  </si>
  <si>
    <t>R41TAB1 2017-03-29</t>
  </si>
  <si>
    <t>P04V0096R0</t>
  </si>
  <si>
    <t>K12-TX1V-UK&amp;EU 视频接口板</t>
  </si>
  <si>
    <t>BT30PT-WP-UEAA0 2017-03-20</t>
  </si>
  <si>
    <t>P04V0098R0</t>
  </si>
  <si>
    <t>K12-TX1V-UK&amp;EU 电源板</t>
  </si>
  <si>
    <t>BT30PT-WP-UEAC0 2017-03-20</t>
  </si>
  <si>
    <t>P13V0009R1E00</t>
  </si>
  <si>
    <t>1D-2202-AA1 2013-03-23</t>
  </si>
  <si>
    <t>P13V0009R2</t>
  </si>
  <si>
    <t>P13V0015R0E00</t>
  </si>
  <si>
    <t>1D3002主板</t>
  </si>
  <si>
    <t>1D3002-AA0 2013-08-19</t>
  </si>
  <si>
    <t>P13V0015R1</t>
  </si>
  <si>
    <t>1D3002-AA1 2013-09-29</t>
  </si>
  <si>
    <t>P13V0015R2E00</t>
  </si>
  <si>
    <t>1D3002-AA2 2014-1-7</t>
  </si>
  <si>
    <t>P13V0016R0E00</t>
  </si>
  <si>
    <t>1D3002液晶板</t>
  </si>
  <si>
    <t>1D3002-AB0 2013-07-31</t>
  </si>
  <si>
    <t>P13V0017R2</t>
  </si>
  <si>
    <t>1D3002切换板</t>
  </si>
  <si>
    <t>D-SD411A1 2013-12-10</t>
  </si>
  <si>
    <t>P13V0018R0</t>
  </si>
  <si>
    <t>1D3002音频板</t>
  </si>
  <si>
    <t>1D3002-AD0 2013-08-15</t>
  </si>
  <si>
    <t>P13V0020R0</t>
  </si>
  <si>
    <t>1D3002切换接口板</t>
  </si>
  <si>
    <t>1D3002-AF0 2013-08-05</t>
  </si>
  <si>
    <t>TMM00227E01</t>
  </si>
  <si>
    <t>RMM4S-F1-SS-EU</t>
  </si>
  <si>
    <t>TMM00236E00</t>
  </si>
  <si>
    <t>RMM4S-D7-SS-AU</t>
  </si>
  <si>
    <t>TMM00239E00</t>
  </si>
  <si>
    <t>RMM4R-D7-SS-US</t>
  </si>
  <si>
    <t>TMM00249E00</t>
  </si>
  <si>
    <t>RMM4S-SS-SA</t>
  </si>
  <si>
    <t>TMM00262E00</t>
  </si>
  <si>
    <t>RMU4R-D5-SS-US</t>
  </si>
  <si>
    <t>C-CMT00040F03</t>
  </si>
  <si>
    <t>C-CMT00040Y03</t>
  </si>
  <si>
    <t>C-CMT00043H03</t>
  </si>
  <si>
    <t>C-CMT00047F03</t>
  </si>
  <si>
    <t>C-CMT00051C76</t>
  </si>
  <si>
    <t>DH-VCS-TPUH412TH</t>
  </si>
  <si>
    <t>C-CMT00051E00</t>
  </si>
  <si>
    <t>CNR00066E00</t>
  </si>
  <si>
    <t>CNR00070E00</t>
  </si>
  <si>
    <t>CNR00070U13</t>
  </si>
  <si>
    <t>EXT-HDBTKVM100R</t>
  </si>
  <si>
    <t>FMM00036E00</t>
  </si>
  <si>
    <t>MHD812</t>
  </si>
  <si>
    <t>FMM00038E01</t>
  </si>
  <si>
    <t>MHD2424</t>
  </si>
  <si>
    <t>LMM00043E81</t>
  </si>
  <si>
    <t>MMX-4O-DV-C（用完库存，设为不可用，启用编码LMM00042E81）</t>
  </si>
  <si>
    <t>LMM00046E80</t>
  </si>
  <si>
    <t>LMM00046E81</t>
  </si>
  <si>
    <t>LMM00055E01</t>
  </si>
  <si>
    <t>LMM00069C54</t>
  </si>
  <si>
    <t>P04V0107R0</t>
  </si>
  <si>
    <t>TPHD405PT-WPB（TXW-201-BT-4K）</t>
  </si>
  <si>
    <t>HDBT70PT-WPAC3  2014-09-26</t>
  </si>
  <si>
    <t>P18V0021R0</t>
  </si>
  <si>
    <t>F-3000A 背板</t>
  </si>
  <si>
    <t>IMX-24-2VCTDA0 2017-05-05</t>
  </si>
  <si>
    <t>P18V0025R1</t>
  </si>
  <si>
    <t>IMX-24-2VCTDG1 2017-06-14</t>
  </si>
  <si>
    <t>P18V0035R0C24</t>
  </si>
  <si>
    <t>P18V0045R0</t>
  </si>
  <si>
    <t>AVS-PRO-0403A 按键板</t>
  </si>
  <si>
    <t>BMM00006E80</t>
  </si>
  <si>
    <t>C-CMR00043I03</t>
  </si>
  <si>
    <t>TPRx-411-UH</t>
  </si>
  <si>
    <t>C-CMR00043Y03</t>
  </si>
  <si>
    <t>C-CMR00047A02</t>
  </si>
  <si>
    <t>C-CMR00051C67</t>
  </si>
  <si>
    <t>C-CMR00051H01</t>
  </si>
  <si>
    <t>C-CMR00053U30</t>
  </si>
  <si>
    <t>21608R</t>
  </si>
  <si>
    <t>C-GMM00061F03</t>
  </si>
  <si>
    <t>TPHD-BYE-T_x000D_</t>
  </si>
  <si>
    <t>FMM00091E00</t>
  </si>
  <si>
    <t>MOD6464-N</t>
  </si>
  <si>
    <t>UMX64-N</t>
  </si>
  <si>
    <t>FMM00091E81</t>
  </si>
  <si>
    <t>FMM00105E80</t>
  </si>
  <si>
    <t>MOD160-N</t>
  </si>
  <si>
    <t>FMM00107E81</t>
  </si>
  <si>
    <t>FMM00115U20</t>
  </si>
  <si>
    <t>SW-33010</t>
  </si>
  <si>
    <t>P01V0149R0E00</t>
  </si>
  <si>
    <t>P01V0150R2E00</t>
  </si>
  <si>
    <t>P01V0158R0</t>
  </si>
  <si>
    <t>P01V0159R0</t>
  </si>
  <si>
    <t>P01V0164R0C33</t>
  </si>
  <si>
    <t>P09V0026R0</t>
  </si>
  <si>
    <t>P09V0034R0E00</t>
  </si>
  <si>
    <t>NET-AB0 2013-07-05</t>
  </si>
  <si>
    <t>P09V0034R2</t>
  </si>
  <si>
    <t>TCPIPG0 2013-10-14</t>
  </si>
  <si>
    <t>P09V0037R2E00C</t>
  </si>
  <si>
    <t>P17V0169R0A01</t>
  </si>
  <si>
    <t>MUH88A-H2AC1 2017-09-07</t>
  </si>
  <si>
    <t>P17V0170R0A01</t>
  </si>
  <si>
    <t>P17V0189R0K01</t>
  </si>
  <si>
    <t>MUH88E(SY-MUBT-88EC-SET)按键板</t>
  </si>
  <si>
    <t>MUBT-88ECAB1 2017-12-07</t>
  </si>
  <si>
    <t>C-FMM00052C48</t>
  </si>
  <si>
    <t>C-FMM00063C67</t>
  </si>
  <si>
    <t>C-FMM00066</t>
  </si>
  <si>
    <t>C-FMM00067K01</t>
  </si>
  <si>
    <t>CMR00053I02</t>
  </si>
  <si>
    <t>MPTP-T100SR</t>
  </si>
  <si>
    <t>CMR00062U19</t>
  </si>
  <si>
    <t>C-ZMM00004E00</t>
  </si>
  <si>
    <t>PSU12</t>
  </si>
  <si>
    <t>C-ZMM00033</t>
  </si>
  <si>
    <t>C-ZMM00037E01</t>
  </si>
  <si>
    <t>C-ZMM00055C01</t>
  </si>
  <si>
    <t>MRG3232A</t>
  </si>
  <si>
    <t>C-ZMM00061</t>
  </si>
  <si>
    <t>MRG6464</t>
  </si>
  <si>
    <t>C-ZMM00127D05</t>
  </si>
  <si>
    <t>LMM00034E01</t>
  </si>
  <si>
    <t>LMM00034E80</t>
  </si>
  <si>
    <t>LMM00037E01</t>
  </si>
  <si>
    <t>LMM00043E01</t>
  </si>
  <si>
    <t>P04V0079R0E00</t>
  </si>
  <si>
    <t>K12-TX1按键板</t>
  </si>
  <si>
    <t>HDBT70PT-WPAE2 2014-11-13</t>
  </si>
  <si>
    <t>P04V0088R2E00</t>
  </si>
  <si>
    <t>CE-EX60R 接收板</t>
  </si>
  <si>
    <t>BT60PRAA3 2017-05-08</t>
  </si>
  <si>
    <t>P04V0090R0E00</t>
  </si>
  <si>
    <t>SC41T-CODEC接收板</t>
  </si>
  <si>
    <t>R41RAA1 2017-03-29</t>
  </si>
  <si>
    <t>P04V0101R0</t>
  </si>
  <si>
    <t>K12-PAD1V-UK&amp;EU 按键板</t>
  </si>
  <si>
    <t>P2NAB1 2017-06-02</t>
  </si>
  <si>
    <t>P04V0102R0</t>
  </si>
  <si>
    <t>M301主板</t>
  </si>
  <si>
    <t>T1701RAA1 2017-05-24</t>
  </si>
  <si>
    <t>TMM00107E00</t>
  </si>
  <si>
    <t>TSM2-A4-BB-US</t>
  </si>
  <si>
    <t>TMM00107E01</t>
  </si>
  <si>
    <t>TMM00114E01</t>
  </si>
  <si>
    <t>TSM2-C1-BB-SA</t>
  </si>
  <si>
    <t>TMM00119E01</t>
  </si>
  <si>
    <t>TSM2-BB-UN</t>
  </si>
  <si>
    <t>C-EMT00003E00</t>
  </si>
  <si>
    <t>IP021E</t>
  </si>
  <si>
    <t>IPM21</t>
  </si>
  <si>
    <t>C-FMM00017E00</t>
  </si>
  <si>
    <t>CMR00114W01</t>
  </si>
  <si>
    <t>SHE412AR</t>
  </si>
  <si>
    <t>CMR00175K01</t>
  </si>
  <si>
    <t>SY-HDBT-EC-R</t>
  </si>
  <si>
    <t>CMT00011E00</t>
  </si>
  <si>
    <t>GMM00016B01</t>
  </si>
  <si>
    <t>NDS-AE14-DD</t>
  </si>
  <si>
    <t>LNM00010E80</t>
  </si>
  <si>
    <t>4IDS-Z</t>
  </si>
  <si>
    <t>MMX-4I-DS-Z</t>
  </si>
  <si>
    <t>P05V0017R0E00</t>
  </si>
  <si>
    <t>Peavey输入板</t>
  </si>
  <si>
    <t>SC121DAB4 2012.05.22</t>
  </si>
  <si>
    <t>P05V0018R1E00</t>
  </si>
  <si>
    <t>主板</t>
  </si>
  <si>
    <t>HDDEAA0 2013-11-20</t>
  </si>
  <si>
    <t>P05V0019R0E00</t>
  </si>
  <si>
    <t>SC121D-T主板</t>
  </si>
  <si>
    <t>SC121DAA3 2012.04.19</t>
  </si>
  <si>
    <t>P05V0019R2E00</t>
  </si>
  <si>
    <t>SC121D-T/TN主板</t>
  </si>
  <si>
    <t>SC1202AA0 2013-10-28</t>
  </si>
  <si>
    <t>P05V0023R0</t>
  </si>
  <si>
    <t>VSC-101输入板</t>
  </si>
  <si>
    <t>VSC-101-AB0 2013-06-06</t>
  </si>
  <si>
    <t>P05V0023R0E00</t>
  </si>
  <si>
    <t>P05V0028R2E00</t>
  </si>
  <si>
    <t>SC51T 主板</t>
  </si>
  <si>
    <t>SC0501AA2 2014-07-16</t>
  </si>
  <si>
    <t>P05V0031R0E00</t>
  </si>
  <si>
    <t>SC51T USB串口板</t>
  </si>
  <si>
    <t>SC51T-AD1 2013-10-07</t>
  </si>
  <si>
    <t>P16V0012R0E00</t>
  </si>
  <si>
    <t>TPUH411PR(12V红外)</t>
  </si>
  <si>
    <t>BT70P2RAA0 2015-07-25 80.6*103 mm,板厚F1.6mm,六层板</t>
  </si>
  <si>
    <t>P16V0028R1</t>
  </si>
  <si>
    <t>P16V0028R1E00</t>
  </si>
  <si>
    <t>C-AMM00004Y03</t>
  </si>
  <si>
    <t>C-BMM00020C31</t>
  </si>
  <si>
    <t>C-GMM00033</t>
  </si>
  <si>
    <t>C-GMM00035I03</t>
  </si>
  <si>
    <t>C-GMM00035L02</t>
  </si>
  <si>
    <t>CMT00047C46</t>
  </si>
  <si>
    <t>CMT00055E80</t>
  </si>
  <si>
    <t>LMM00005E80</t>
  </si>
  <si>
    <t>LMM00008E80</t>
  </si>
  <si>
    <t>3I-DS</t>
  </si>
  <si>
    <t>MMX-3I-DS</t>
  </si>
  <si>
    <t>LMM00012E00</t>
  </si>
  <si>
    <t>4IHD</t>
  </si>
  <si>
    <t>MMX-4I-HD</t>
  </si>
  <si>
    <t>LMM00015E01</t>
  </si>
  <si>
    <t>MMX-4I-HD-Z</t>
  </si>
  <si>
    <t>P04V0050R0E00</t>
  </si>
  <si>
    <t>TPHD402T NR</t>
  </si>
  <si>
    <t>HDBT70PTB0 2014-01-23 (无红外,4K程序)</t>
  </si>
  <si>
    <t>P04V0072R0</t>
  </si>
  <si>
    <t>K12-RX1接收板</t>
  </si>
  <si>
    <t>BT30PR-PAAA1 2015-11-9</t>
  </si>
  <si>
    <t>P04V0073R3</t>
  </si>
  <si>
    <t>K12-RX1功放板</t>
  </si>
  <si>
    <t>BT30PR-PAAB5 2016-12-02</t>
  </si>
  <si>
    <t>P04V0075R1E00</t>
  </si>
  <si>
    <t>K12-TX1发射板</t>
  </si>
  <si>
    <t>BT30PT-WPAA3 2016-02-24</t>
  </si>
  <si>
    <t>P04V0076R0</t>
  </si>
  <si>
    <t>K12-TX1发送电源板</t>
  </si>
  <si>
    <t>BT30PT-WPAB3 2015-11-10</t>
  </si>
  <si>
    <t>P14V0017R0U25</t>
  </si>
  <si>
    <t>MUH88E Kit 主板</t>
  </si>
  <si>
    <t>AUH88EAA1 2016-08-02</t>
  </si>
  <si>
    <t>P14V0022R0</t>
  </si>
  <si>
    <t>WUH4A-H2视频板</t>
  </si>
  <si>
    <t>QUH4A-H2BA2 2016-11-17</t>
  </si>
  <si>
    <t>P14V0029R0</t>
  </si>
  <si>
    <t>SUH25E KIT主板</t>
  </si>
  <si>
    <t>LUH25EAA1 2017-02-28</t>
  </si>
  <si>
    <t>P14V0038R0E00</t>
  </si>
  <si>
    <t>CUH-HTS按键板</t>
  </si>
  <si>
    <t>CUH-HTSAB0 2017-05-19</t>
  </si>
  <si>
    <t>TMM00186E01</t>
  </si>
  <si>
    <t>TSM4-S2-BB-AU</t>
  </si>
  <si>
    <t>TMM00189E00</t>
  </si>
  <si>
    <t>TSM4-S2-BB-US</t>
  </si>
  <si>
    <t>TMM00196E00</t>
  </si>
  <si>
    <t>RMM4S-D1-SS-SA</t>
  </si>
  <si>
    <t>TMM00205E00</t>
  </si>
  <si>
    <t>RMM4S-D2-SS-UK</t>
  </si>
  <si>
    <t>TMM00206E00</t>
  </si>
  <si>
    <t>RMM4R-D2-SS-UN</t>
  </si>
  <si>
    <t>TMM00210E01</t>
  </si>
  <si>
    <t>RMM4S-D3-SS-AU</t>
  </si>
  <si>
    <t>500216</t>
  </si>
  <si>
    <t>C-CMR00029F03</t>
  </si>
  <si>
    <t>TP70WP</t>
  </si>
  <si>
    <t>HMM00021E00</t>
  </si>
  <si>
    <t>K12-PAD1V-EU</t>
  </si>
  <si>
    <t>P03V0021R0E00</t>
  </si>
  <si>
    <t>P04V0008R1</t>
  </si>
  <si>
    <t>TPHD402RAA3 2013.02.22</t>
  </si>
  <si>
    <t>P18V0011R1E00</t>
  </si>
  <si>
    <t>P18V0017R1E00</t>
  </si>
  <si>
    <t>IMX-24-2VCTCA1 2017-02-24</t>
  </si>
  <si>
    <t>P18V0018R0E00</t>
  </si>
  <si>
    <t>F-2000兴图终端接口板</t>
  </si>
  <si>
    <t>IMX-24-2VCTCB0 2017-02-05</t>
  </si>
  <si>
    <t>P18V0026R0</t>
  </si>
  <si>
    <t>IMX-24-2VCTEA0 2017-04-26</t>
  </si>
  <si>
    <t>P18V0026R1</t>
  </si>
  <si>
    <t>P18V0029R0C24</t>
  </si>
  <si>
    <t>F-3000B 终端背板</t>
  </si>
  <si>
    <t>IMX-24-2VCTEH0 2017-05-04</t>
  </si>
  <si>
    <t>P18V0037R0C24</t>
  </si>
  <si>
    <t>P18V0044R0</t>
  </si>
  <si>
    <t>AVS-PRO-0403A 功放背板</t>
  </si>
  <si>
    <t>D1701AF1 2017-05-12</t>
  </si>
  <si>
    <t>P18V0046R0</t>
  </si>
  <si>
    <t>AVS-PRO-0403A功放对接板</t>
  </si>
  <si>
    <t>ASM00002U04</t>
  </si>
  <si>
    <t>DUMMY-PA3V</t>
  </si>
  <si>
    <t>ASM00004U13</t>
  </si>
  <si>
    <t>DUMMY-PA250</t>
  </si>
  <si>
    <t>BMM00004D05</t>
  </si>
  <si>
    <t>PT-FMX-32</t>
  </si>
  <si>
    <t>BMM00006Y03</t>
  </si>
  <si>
    <t>MX12S</t>
  </si>
  <si>
    <t>BMM00007C28</t>
  </si>
  <si>
    <t>TMX12</t>
  </si>
  <si>
    <t>BMM00008</t>
  </si>
  <si>
    <t>BMM00009C33</t>
  </si>
  <si>
    <t>ADM16</t>
  </si>
  <si>
    <t>AMX16</t>
  </si>
  <si>
    <t>C-CMR00047</t>
  </si>
  <si>
    <t>C-CMR00051W01</t>
  </si>
  <si>
    <t>C-CMR00053A02</t>
  </si>
  <si>
    <t>C-CMR00053C50</t>
  </si>
  <si>
    <t>C-GMM00044E01</t>
  </si>
  <si>
    <t>C-GMM00047D01</t>
  </si>
  <si>
    <t>C-GMM00060D04</t>
  </si>
  <si>
    <t>CMT00035H04</t>
  </si>
  <si>
    <t>FMM00089C07</t>
  </si>
  <si>
    <t>FMM00090E81</t>
  </si>
  <si>
    <t>FMM00097E80</t>
  </si>
  <si>
    <t>FMM00099E00</t>
  </si>
  <si>
    <t>FMM00099E01</t>
  </si>
  <si>
    <t>FMM00102E01</t>
  </si>
  <si>
    <t>LMX144-N</t>
  </si>
  <si>
    <t>FMM00102E80</t>
  </si>
  <si>
    <t>X144-N</t>
  </si>
  <si>
    <t>FMM00113C52</t>
  </si>
  <si>
    <t>HMX-16000-C</t>
  </si>
  <si>
    <t>P01V0147R1E00</t>
  </si>
  <si>
    <t>P01V0160R0E00</t>
  </si>
  <si>
    <t>MDV248液晶板</t>
  </si>
  <si>
    <t>MVC2408AG0 2015-01-23</t>
  </si>
  <si>
    <t>P01V0162R0</t>
  </si>
  <si>
    <t>MV4网卡板</t>
  </si>
  <si>
    <t>P01V0164R0E01</t>
  </si>
  <si>
    <t>P01V0165R0C45</t>
  </si>
  <si>
    <t>P01V0166R0</t>
  </si>
  <si>
    <t>FMX12液晶板</t>
  </si>
  <si>
    <t>P01V0168R1</t>
  </si>
  <si>
    <t>MMX160160按键板</t>
  </si>
  <si>
    <t>P09V0024R3</t>
  </si>
  <si>
    <t>P09V0028R0</t>
  </si>
  <si>
    <t>P09V0034R0</t>
  </si>
  <si>
    <t>P17V0174R0</t>
  </si>
  <si>
    <t>P17V0182R0</t>
  </si>
  <si>
    <t>C-FMM00053C22</t>
  </si>
  <si>
    <t>C-FMM00063C38</t>
  </si>
  <si>
    <t>C-FMM00068C07</t>
  </si>
  <si>
    <t>AT-HDMM-1616</t>
  </si>
  <si>
    <t>CMR00054E81</t>
  </si>
  <si>
    <t>C-ZMM00007E01</t>
  </si>
  <si>
    <t>C-ZMM00026</t>
  </si>
  <si>
    <t>MCV3232</t>
  </si>
  <si>
    <t>C-ZMM00042</t>
  </si>
  <si>
    <t>C-ZMM00042C07</t>
  </si>
  <si>
    <t>AT-RGB0808</t>
  </si>
  <si>
    <t>C-ZMM00049C07</t>
  </si>
  <si>
    <t>AT-RGB1616</t>
  </si>
  <si>
    <t>P04V0008R1E00</t>
  </si>
  <si>
    <t>P09V0123R0</t>
  </si>
  <si>
    <t>TEK 1201-HD-N 按键板</t>
  </si>
  <si>
    <t>R61SAC0 2016-11-25</t>
  </si>
  <si>
    <t>P09V0123R0U01</t>
  </si>
  <si>
    <t>P09V0126R0</t>
  </si>
  <si>
    <t>EVHDEXT主板</t>
  </si>
  <si>
    <t>BT70TR1AA2 2017-03-22</t>
  </si>
  <si>
    <t>P09V0132R0U09</t>
  </si>
  <si>
    <t>P09V0136R0</t>
  </si>
  <si>
    <t>FMX16(MXF-1204-4K)显示板</t>
  </si>
  <si>
    <t>LCD4_3-VAA1 2017-07-06</t>
  </si>
  <si>
    <t>P18V0011R0E00</t>
  </si>
  <si>
    <t>P18V0032R0C24</t>
  </si>
  <si>
    <t>F-3000A 功放背板</t>
  </si>
  <si>
    <t>IMX-24-2VCTDJ0 2017-05-09</t>
  </si>
  <si>
    <t>P18V0041R0</t>
  </si>
  <si>
    <t>D1701AC2 2017-05-24</t>
  </si>
  <si>
    <t>AMM00005U21</t>
  </si>
  <si>
    <t>ASM00004E01</t>
  </si>
  <si>
    <t>BMM00007C35</t>
  </si>
  <si>
    <t>TY-MMX12</t>
  </si>
  <si>
    <t>C-CMR00047D05</t>
  </si>
  <si>
    <t>C-GMM00039U05</t>
  </si>
  <si>
    <t>PRE-SC-9A</t>
  </si>
  <si>
    <t>SC91DM</t>
  </si>
  <si>
    <t>C-GMM00054E00</t>
  </si>
  <si>
    <t>C-GMM00060W01</t>
  </si>
  <si>
    <t>CMT00031E00</t>
  </si>
  <si>
    <t>FMM00091E80</t>
  </si>
  <si>
    <t>FMM00098E01</t>
  </si>
  <si>
    <t>FMM00098E80</t>
  </si>
  <si>
    <t>FMM00111C52</t>
  </si>
  <si>
    <t>HMX-4000-C</t>
  </si>
  <si>
    <t>P01V0154R0</t>
  </si>
  <si>
    <t>P01V0157R0</t>
  </si>
  <si>
    <t>P01V0161R0E00</t>
  </si>
  <si>
    <t>P01V0164R0E00B</t>
  </si>
  <si>
    <t>P01V0165R0</t>
  </si>
  <si>
    <t>P09V0023R0E00</t>
  </si>
  <si>
    <t>话筒板(TEK)</t>
  </si>
  <si>
    <t>SC91DBB0 2011.09.25</t>
  </si>
  <si>
    <t>P09V0025R1</t>
  </si>
  <si>
    <t>601-DIGI-HD60C-R 2013-09-10 V1.3</t>
  </si>
  <si>
    <t>P09V0025R3</t>
  </si>
  <si>
    <t>P09V0025R3E00</t>
  </si>
  <si>
    <t>P09V0037R2E00A</t>
  </si>
  <si>
    <t>P17V0183R0U23</t>
  </si>
  <si>
    <t>P17V0192R0</t>
  </si>
  <si>
    <t>SUH4-H2A(NDS-T14-SPLT)主板</t>
  </si>
  <si>
    <t>NDS-T14-SPLTAA1 2017-12-14</t>
  </si>
  <si>
    <t>C-FMM00062C01</t>
  </si>
  <si>
    <t>C-FMM00063C40</t>
  </si>
  <si>
    <t>C-FMM00066C01</t>
  </si>
  <si>
    <t>C-FMM00066K01</t>
  </si>
  <si>
    <t>SY-MM-1616</t>
  </si>
  <si>
    <t>C-FMM00068U04</t>
  </si>
  <si>
    <t>CMR00067E80</t>
  </si>
  <si>
    <t>BTA70R</t>
  </si>
  <si>
    <t>TPA33R</t>
  </si>
  <si>
    <t>CMR00101E00</t>
  </si>
  <si>
    <t>BT30PR-PA</t>
  </si>
  <si>
    <t>C-ZMM00043C01</t>
  </si>
  <si>
    <t>C-ZMM00127U19</t>
  </si>
  <si>
    <t>TL-RKPS-01</t>
  </si>
  <si>
    <t>LMM00027E80</t>
  </si>
  <si>
    <t>4IUF-Z</t>
  </si>
  <si>
    <t>MMX-4I-UF-Z</t>
  </si>
  <si>
    <t>LMM00032E81</t>
  </si>
  <si>
    <t>LMM00039E81</t>
  </si>
  <si>
    <t>LMM00040C54</t>
  </si>
  <si>
    <t>P04V0077R2E00</t>
  </si>
  <si>
    <t>K12控制板</t>
  </si>
  <si>
    <t>P4NAA4 2016-11-17</t>
  </si>
  <si>
    <t>P04V0078R0</t>
  </si>
  <si>
    <t>K12按键板</t>
  </si>
  <si>
    <t>P4NAB1 2015-11-10</t>
  </si>
  <si>
    <t>P04V0079R0</t>
  </si>
  <si>
    <t>P04V0081R0</t>
  </si>
  <si>
    <t>K12-TX1V HDBT发射板</t>
  </si>
  <si>
    <t>BT30PT-WP-VAB2  2016-08-16</t>
  </si>
  <si>
    <t>P04V0092R1</t>
  </si>
  <si>
    <t>R41TAB2 2017-06-09</t>
  </si>
  <si>
    <t>P04V0092R1E00</t>
  </si>
  <si>
    <t>ASM00002U24</t>
  </si>
  <si>
    <t>C-CMR00045C39</t>
  </si>
  <si>
    <t>C-CMR00047C46</t>
  </si>
  <si>
    <t>C-CMR00051C29</t>
  </si>
  <si>
    <t>C-CMR00051D05</t>
  </si>
  <si>
    <t>C-CMR00051H05</t>
  </si>
  <si>
    <t>C-CMR00051Y03</t>
  </si>
  <si>
    <t>C-CMR00053C66</t>
  </si>
  <si>
    <t>C-CMR00053D04</t>
  </si>
  <si>
    <t>HD22-100X-R</t>
  </si>
  <si>
    <t>C-GMM00060U19</t>
  </si>
  <si>
    <t>CMT00025U04</t>
  </si>
  <si>
    <t>CMT00029U30</t>
  </si>
  <si>
    <t>21816</t>
  </si>
  <si>
    <t>FMM00091E01</t>
  </si>
  <si>
    <t>FMM00095E80</t>
  </si>
  <si>
    <t>FMM00102E00</t>
  </si>
  <si>
    <t>MUK44A-N</t>
  </si>
  <si>
    <t>P01V0153R0E00</t>
  </si>
  <si>
    <t>P01V0155R0</t>
  </si>
  <si>
    <t>P01V0156R0</t>
  </si>
  <si>
    <t>P01V0157R0C12</t>
  </si>
  <si>
    <t>P01V0164R0</t>
  </si>
  <si>
    <t>P01V0165R0E00A</t>
  </si>
  <si>
    <t>P01V0165R0U13</t>
  </si>
  <si>
    <t>MVC1204AC0  2015-05-20</t>
  </si>
  <si>
    <t>P09V0035R0</t>
  </si>
  <si>
    <t>HDBT44AA0 2013-09-29</t>
  </si>
  <si>
    <t>P09V0039R0E00</t>
  </si>
  <si>
    <t>FLX-44显示屏板</t>
  </si>
  <si>
    <t>HDBT44AE0 2013-09-27</t>
  </si>
  <si>
    <t>P17V0172R0</t>
  </si>
  <si>
    <t>NDS-PHM44 按键板</t>
  </si>
  <si>
    <t>P17V0181R0U19</t>
  </si>
  <si>
    <t>TL-TP100-HDC2 发送板</t>
  </si>
  <si>
    <t>BT150P2TBA2 2017-11-17</t>
  </si>
  <si>
    <t>P17V0188R0K01</t>
  </si>
  <si>
    <t>MUH88E(SY-MUBT-88EC-SET)主板</t>
  </si>
  <si>
    <t>MUBT-88ECAA0 2017-12-07</t>
  </si>
  <si>
    <t>C-FMM00053F03</t>
  </si>
  <si>
    <t>MATM88A</t>
  </si>
  <si>
    <t>C-FMM00060T81</t>
  </si>
  <si>
    <t>C-FMM00063C37</t>
  </si>
  <si>
    <t>C-FMM00066C15</t>
  </si>
  <si>
    <t>C-FMM00068C28</t>
  </si>
  <si>
    <t>CMR00055E00</t>
  </si>
  <si>
    <t>CMR00059E81</t>
  </si>
  <si>
    <t>TPHD405PRA</t>
  </si>
  <si>
    <t>CMR00063U19</t>
  </si>
  <si>
    <t>CMR00097E81</t>
  </si>
  <si>
    <t>CMR00101E80</t>
  </si>
  <si>
    <t>C-ZMM00002I02</t>
  </si>
  <si>
    <t>MP-FRAME-4SL</t>
  </si>
  <si>
    <t>C-ZMM00037</t>
  </si>
  <si>
    <t>C-ZMM00050C06</t>
  </si>
  <si>
    <t>RGB1616A</t>
  </si>
  <si>
    <t>MRG1616A</t>
  </si>
  <si>
    <t>C-ZMM00061E00</t>
  </si>
  <si>
    <t>C-ZMM00076M02</t>
  </si>
  <si>
    <t>VT-SVG0108</t>
  </si>
  <si>
    <t>SVG8</t>
  </si>
  <si>
    <t>C-ZMM00077E00</t>
  </si>
  <si>
    <t>C-ZMM00127U13</t>
  </si>
  <si>
    <t>POWER KIT</t>
  </si>
  <si>
    <t>LMM00024C54</t>
  </si>
  <si>
    <t>HMX-4I-VH</t>
  </si>
  <si>
    <t>LMM00025E01</t>
  </si>
  <si>
    <t>MMX-4I-FO</t>
  </si>
  <si>
    <t>LMM00027E01</t>
  </si>
  <si>
    <t>LMM00031E01</t>
  </si>
  <si>
    <t>LMM00033E81</t>
  </si>
  <si>
    <t>LMM00042E81</t>
  </si>
  <si>
    <t>P04V0084R0</t>
  </si>
  <si>
    <t>TPHD465主板</t>
  </si>
  <si>
    <t>BT70T65PAA0  2016-08-24</t>
  </si>
  <si>
    <t>P04V0088R0E00</t>
  </si>
  <si>
    <t>BT60PRAA0 2017-03-01</t>
  </si>
  <si>
    <t>P04V0088R1E00</t>
  </si>
  <si>
    <t>BT60PRAA1 2017-03-07</t>
  </si>
  <si>
    <t>P04V0089R0E00</t>
  </si>
  <si>
    <t>BT60PTAA0 2017-03-01</t>
  </si>
  <si>
    <t>P04V0094R1E00</t>
  </si>
  <si>
    <t>CE-DA131T主板</t>
  </si>
  <si>
    <t>CE-DA131TAA1 2017-12-04</t>
  </si>
  <si>
    <t>P04V0095R0</t>
  </si>
  <si>
    <t>P17V0075R0N03</t>
  </si>
  <si>
    <t>P17V0078R0</t>
  </si>
  <si>
    <t>P17V0085R1E00</t>
  </si>
  <si>
    <t>P17V0088R0E00</t>
  </si>
  <si>
    <t>TMM00033E01</t>
  </si>
  <si>
    <t>TMM00043S01</t>
  </si>
  <si>
    <t>TSCR-C6-BB-UN</t>
  </si>
  <si>
    <t>TMM00052E00</t>
  </si>
  <si>
    <t>TMM00068E00</t>
  </si>
  <si>
    <t>TSM2-A1-BB-AU</t>
  </si>
  <si>
    <t>TMM00069E00</t>
  </si>
  <si>
    <t>TMM00071E00</t>
  </si>
  <si>
    <t>C-FMM00077C15</t>
  </si>
  <si>
    <t>C-FMM00098E00</t>
  </si>
  <si>
    <t>CMR00051A02</t>
  </si>
  <si>
    <t>P01V0136R1</t>
  </si>
  <si>
    <t>MHD44TPAB2 2013-08-02</t>
  </si>
  <si>
    <t>P01V0136R2U18</t>
  </si>
  <si>
    <t>P01V0137R3</t>
  </si>
  <si>
    <t>HDBT44AC1 2015-01-02</t>
  </si>
  <si>
    <t>P01V0137R3E00</t>
  </si>
  <si>
    <t>P01V0140R0E00</t>
  </si>
  <si>
    <t>P01V0141R0E00</t>
  </si>
  <si>
    <t>P08V0058R1C54</t>
  </si>
  <si>
    <t>P08V0061R0C54</t>
  </si>
  <si>
    <t>P08V0071R2C54</t>
  </si>
  <si>
    <t>P08V0072R0</t>
  </si>
  <si>
    <t>TMM00183E01</t>
  </si>
  <si>
    <t>C-CMM00068</t>
  </si>
  <si>
    <t>C-CMM00068I02</t>
  </si>
  <si>
    <t>C-CMM00068N04</t>
  </si>
  <si>
    <t>C-CMM00078C39</t>
  </si>
  <si>
    <t>C-CMM00079H01</t>
  </si>
  <si>
    <t>C-CMM00080Y02</t>
  </si>
  <si>
    <t>C-CMM00088U13</t>
  </si>
  <si>
    <t>MX-HDBASE8X8-4K</t>
  </si>
  <si>
    <t>C-GMM00075Y03</t>
  </si>
  <si>
    <t>C-GMM00080</t>
  </si>
  <si>
    <t>C-GMM00081E01</t>
  </si>
  <si>
    <t>C-GMM00084W01</t>
  </si>
  <si>
    <t>SHAD3</t>
  </si>
  <si>
    <t>C-GMM00095E01</t>
  </si>
  <si>
    <t>CNR00130E01</t>
  </si>
  <si>
    <t>CNR00130I03</t>
  </si>
  <si>
    <t>TPRx-4100-UH</t>
  </si>
  <si>
    <t>CNR00146E80</t>
  </si>
  <si>
    <t>CNR00146H04</t>
  </si>
  <si>
    <t>CNR00181U25</t>
  </si>
  <si>
    <t>CNR00181U30</t>
  </si>
  <si>
    <t>27841R</t>
  </si>
  <si>
    <t>CNR00185B01</t>
  </si>
  <si>
    <t>NDS-PROTON 400RX</t>
  </si>
  <si>
    <t>FMM00066C21</t>
  </si>
  <si>
    <t>CMM1616</t>
  </si>
  <si>
    <t>FMM00068E80</t>
  </si>
  <si>
    <t>FMM00068T01</t>
  </si>
  <si>
    <t>FMM00069E80</t>
  </si>
  <si>
    <t>X160-N</t>
  </si>
  <si>
    <t>KMF00005B01</t>
  </si>
  <si>
    <t>NDS-SHM88</t>
  </si>
  <si>
    <t>KMF00005E81</t>
  </si>
  <si>
    <t>KMF00011E00</t>
  </si>
  <si>
    <t>KMF00013U01</t>
  </si>
  <si>
    <t>TEK 1201-HD</t>
  </si>
  <si>
    <t>KMF00014U13</t>
  </si>
  <si>
    <t>P13V0007R2</t>
  </si>
  <si>
    <t>会讨1D-2202D按键板</t>
  </si>
  <si>
    <t>1D-2202-AB2 2013-04-11</t>
  </si>
  <si>
    <t>P13V0015R2</t>
  </si>
  <si>
    <t>P13V0015R4</t>
  </si>
  <si>
    <t>D-3002AA4.1 2014-09-10</t>
  </si>
  <si>
    <t>P13V0018R2</t>
  </si>
  <si>
    <t>D-3002AD4 2014-03-04</t>
  </si>
  <si>
    <t>P13V0022R0</t>
  </si>
  <si>
    <t>1D3202-C主板</t>
  </si>
  <si>
    <t>1D3202-AA0 2013-08-15</t>
  </si>
  <si>
    <t>P13V0026R0</t>
  </si>
  <si>
    <t>1D3202接口板</t>
  </si>
  <si>
    <t>1D3202-AE0 2013-08-17</t>
  </si>
  <si>
    <t>TMM00247E00</t>
  </si>
  <si>
    <t>RMM4R-SS-UN</t>
  </si>
  <si>
    <t>TMM00261E00</t>
  </si>
  <si>
    <t>RMU4S-E1-SS-SA</t>
  </si>
  <si>
    <t>TMM00264E01</t>
  </si>
  <si>
    <t>RMU4S-E2-SS-AU</t>
  </si>
  <si>
    <t>C-CMT00042</t>
  </si>
  <si>
    <t>C-CMT00043C39</t>
  </si>
  <si>
    <t>C-CMT00051L02</t>
  </si>
  <si>
    <t>C-CMT00054E01</t>
  </si>
  <si>
    <t>CNR00067B01</t>
  </si>
  <si>
    <t>NDS-AB33-RX</t>
  </si>
  <si>
    <t>CNR00070</t>
  </si>
  <si>
    <t>CNR00070F03</t>
  </si>
  <si>
    <t>TP451R-4K</t>
  </si>
  <si>
    <t>CNR00101A01</t>
  </si>
  <si>
    <t>K12-RX BASE</t>
  </si>
  <si>
    <t>CNR00125K02</t>
  </si>
  <si>
    <t>MHUB4K RECEIVER</t>
  </si>
  <si>
    <t>FMM00030E00</t>
  </si>
  <si>
    <t>FMM00030E01</t>
  </si>
  <si>
    <t>FMM00031T01</t>
  </si>
  <si>
    <t>LMM00048E01</t>
  </si>
  <si>
    <t>LMM00049E81</t>
  </si>
  <si>
    <t>LMM00053T01</t>
  </si>
  <si>
    <t>LMM00057E01</t>
  </si>
  <si>
    <t>LMM00060E00</t>
  </si>
  <si>
    <t>P04V0108R0</t>
  </si>
  <si>
    <t>TPHD563(HDBT100L-TX/B)主板</t>
  </si>
  <si>
    <t>BT70T63PAA0 2016-08-24</t>
  </si>
  <si>
    <t>P05V0002R0</t>
  </si>
  <si>
    <t>PS121AC2 2011.08.03</t>
  </si>
  <si>
    <t>P05V0007R0</t>
  </si>
  <si>
    <t>SC71DAB2 2012.03.28</t>
  </si>
  <si>
    <t>P05V0013R2</t>
  </si>
  <si>
    <t>SC121D/-N主板</t>
  </si>
  <si>
    <t>P13V0030R1E00</t>
  </si>
  <si>
    <t>音频板</t>
  </si>
  <si>
    <t>D-3300AA2 2013-12-11</t>
  </si>
  <si>
    <t>P13V0036R0</t>
  </si>
  <si>
    <t>1D3001录音板</t>
  </si>
  <si>
    <t>1D3002-AG1 2013-12-07</t>
  </si>
  <si>
    <t>P13V0039R0</t>
  </si>
  <si>
    <t>D-3304主板</t>
  </si>
  <si>
    <t>D-3304AA1 2014-02-10</t>
  </si>
  <si>
    <t>P13V0045R0</t>
  </si>
  <si>
    <t>MSP430F下载器</t>
  </si>
  <si>
    <t>BSL CABLEA1 2014-05-15</t>
  </si>
  <si>
    <t>P13V0046R0E00</t>
  </si>
  <si>
    <t>D-3701主板</t>
  </si>
  <si>
    <t>D-3701AA4 2014-05-30</t>
  </si>
  <si>
    <t>TMM00109E01</t>
  </si>
  <si>
    <t>TSM2-C1-BB-EU</t>
  </si>
  <si>
    <t>TMM00113E01</t>
  </si>
  <si>
    <t>TSM2-C1-BB-US</t>
  </si>
  <si>
    <t>TMM00136E00</t>
  </si>
  <si>
    <t>TSM3-B3-BB-SA</t>
  </si>
  <si>
    <t>C-EMR00002U04</t>
  </si>
  <si>
    <t>C-FMM00003E00</t>
  </si>
  <si>
    <t>MM66P</t>
  </si>
  <si>
    <t>C-FMM00004E00</t>
  </si>
  <si>
    <t>CMT00003E80</t>
  </si>
  <si>
    <t>CMT00003U24</t>
  </si>
  <si>
    <t>DL-DFHDC-Tx</t>
  </si>
  <si>
    <t>CMT00006E80</t>
  </si>
  <si>
    <t>FMM00116U20</t>
  </si>
  <si>
    <t>SW-33011</t>
  </si>
  <si>
    <t>FMM00124E81</t>
  </si>
  <si>
    <t>LMX4-N</t>
  </si>
  <si>
    <t>FNM00068E81</t>
  </si>
  <si>
    <t>FSM00088E01</t>
  </si>
  <si>
    <t>DUMMY-MMX6464-N</t>
  </si>
  <si>
    <t>GMM00012U13</t>
  </si>
  <si>
    <t>EXT-SDI3G</t>
  </si>
  <si>
    <t>LMM00071C54</t>
  </si>
  <si>
    <t>LNM00001C54</t>
  </si>
  <si>
    <t>HMX-4I-VA</t>
  </si>
  <si>
    <t>LNM00016E80</t>
  </si>
  <si>
    <t>4IHS-Z</t>
  </si>
  <si>
    <t>MMX-4I-HS-Z</t>
  </si>
  <si>
    <t>LNM00021E80</t>
  </si>
  <si>
    <t>LNM00027E80</t>
  </si>
  <si>
    <t>P05V0016R1E00</t>
  </si>
  <si>
    <t>SC121DAD5 2013-06-17</t>
  </si>
  <si>
    <t>P05V0018R0E00</t>
  </si>
  <si>
    <t>CHA2AA2 2012.05.10</t>
  </si>
  <si>
    <t>P05V0019R4</t>
  </si>
  <si>
    <t>SC121D-T/TN PoC主板</t>
  </si>
  <si>
    <t>SC1202AA3 2014-07-16</t>
  </si>
  <si>
    <t>P09V0037R2</t>
  </si>
  <si>
    <t>P09V0038R0</t>
  </si>
  <si>
    <t>FLX-44前板</t>
  </si>
  <si>
    <t>HDBT44BC0 2013-09-27</t>
  </si>
  <si>
    <t>P09V0040R1</t>
  </si>
  <si>
    <t>P17V0172R0H05</t>
  </si>
  <si>
    <t>UHBT70PT-WP-VAA2 2015.09.18</t>
  </si>
  <si>
    <t>P17V0173R0</t>
  </si>
  <si>
    <t>P17V0176R0B01</t>
  </si>
  <si>
    <t>NDS-PHM88  RS232控制板</t>
  </si>
  <si>
    <t>AUH88T1DG1 2017-10-11</t>
  </si>
  <si>
    <t>P17V0177R0B01</t>
  </si>
  <si>
    <t>NDS-PHM88 输出板（VS010TX POC48V对外供电）</t>
  </si>
  <si>
    <t>P17V0184R0U23</t>
  </si>
  <si>
    <t>EXT-UHDV-WP-HBTLS-TX 电源板</t>
  </si>
  <si>
    <t>EXT-UHDV-WP-HBTLS-TXAB0 2017-11-27</t>
  </si>
  <si>
    <t>P17V0190R0</t>
  </si>
  <si>
    <t>MUH44E(SY-MUBT-44EC-SET)按键板</t>
  </si>
  <si>
    <t>P18V0001R0</t>
  </si>
  <si>
    <t>F-2000交换板</t>
  </si>
  <si>
    <t>IMX-24-2VCTAA1 2015-10-2</t>
  </si>
  <si>
    <t>P18V0006R0</t>
  </si>
  <si>
    <t>IMX-24-2VCTAF0 2015-07-03</t>
  </si>
  <si>
    <t>C-FMM00066E00</t>
  </si>
  <si>
    <t>C-FMM00066E01</t>
  </si>
  <si>
    <t>C-FMM00068C38</t>
  </si>
  <si>
    <t>C-FMM00068E00</t>
  </si>
  <si>
    <t>C-FMM00068W01</t>
  </si>
  <si>
    <t>SMMX1616N</t>
  </si>
  <si>
    <t>CMR00061A04</t>
  </si>
  <si>
    <t>CMR00069E01</t>
  </si>
  <si>
    <t>CMR00071E01</t>
  </si>
  <si>
    <t>CMR00097E01</t>
  </si>
  <si>
    <t>C-ZMM00004A02</t>
  </si>
  <si>
    <t>C-ZMM00063E00</t>
  </si>
  <si>
    <t>MRG9648</t>
  </si>
  <si>
    <t>C-ZMM00127W01</t>
  </si>
  <si>
    <t>RM-PSU12</t>
  </si>
  <si>
    <t>LMM00024E01</t>
  </si>
  <si>
    <t>LMM00028C01</t>
  </si>
  <si>
    <t>LMM00035E00</t>
  </si>
  <si>
    <t>LMM00035E81</t>
  </si>
  <si>
    <t>LMM00039E80</t>
  </si>
  <si>
    <t>LMM00040E81</t>
  </si>
  <si>
    <t>P04V0077R1E00</t>
  </si>
  <si>
    <t>P4NAA3 2016-03-19</t>
  </si>
  <si>
    <t>P04V0082R0</t>
  </si>
  <si>
    <t>TPHD463主板</t>
  </si>
  <si>
    <t>BT70T63PAA0  2016-08-24</t>
  </si>
  <si>
    <t>P04V0082R0E00</t>
  </si>
  <si>
    <t>P04V0084R0E00</t>
  </si>
  <si>
    <t>P04V0085R0</t>
  </si>
  <si>
    <t>TPHD460电源板</t>
  </si>
  <si>
    <t>UHBT70PT-WP-VBB0  2016-04-08</t>
  </si>
  <si>
    <t>P04V0088R1</t>
  </si>
  <si>
    <t>P04V0089R0</t>
  </si>
  <si>
    <t>P04V0090R0</t>
  </si>
  <si>
    <t>P04V0090R1E00</t>
  </si>
  <si>
    <t>R41RAA2 2017-06-09</t>
  </si>
  <si>
    <t>P04V0091R1</t>
  </si>
  <si>
    <t>SC41T-CODEC发射端主板</t>
  </si>
  <si>
    <t>R41TAA2 2017-06-09</t>
  </si>
  <si>
    <t>P13V0007R0E00</t>
  </si>
  <si>
    <t>1D-2202-AB0 2013-02-02</t>
  </si>
  <si>
    <t>P13V0008R0</t>
  </si>
  <si>
    <t>航空公座板</t>
  </si>
  <si>
    <t>1D-1001-AD0 2013-02-23</t>
  </si>
  <si>
    <t>P13V0019R0</t>
  </si>
  <si>
    <t>1D3002按键板</t>
  </si>
  <si>
    <t>1D3002-AE0 2013-08-05</t>
  </si>
  <si>
    <t>P13V0025R0</t>
  </si>
  <si>
    <t>1D3202后灯板</t>
  </si>
  <si>
    <t>1D3202-AD0 2013-08-07</t>
  </si>
  <si>
    <t>TMM00232E01</t>
  </si>
  <si>
    <t>TMM00234E00</t>
  </si>
  <si>
    <t>RMM4R-G1-SS</t>
  </si>
  <si>
    <t>C-CMT00042N03</t>
  </si>
  <si>
    <t>TES 1H TX</t>
  </si>
  <si>
    <t>C-CMT00043A01</t>
  </si>
  <si>
    <t>C-CMT00047E01</t>
  </si>
  <si>
    <t>C-CMT00048U04</t>
  </si>
  <si>
    <t>C-CMT00050U24</t>
  </si>
  <si>
    <t>DL-HDE100C-TX</t>
  </si>
  <si>
    <t>C-CMT00051C66</t>
  </si>
  <si>
    <t>DH-VCS-TPUH412T</t>
  </si>
  <si>
    <t>C-CMT00053E00</t>
  </si>
  <si>
    <t>CNR00067E80</t>
  </si>
  <si>
    <t>CNR00067W01</t>
  </si>
  <si>
    <t>SAE33R</t>
  </si>
  <si>
    <t>CNR00070E01</t>
  </si>
  <si>
    <t>CNR00071E81</t>
  </si>
  <si>
    <t>P09V0038R0E00</t>
  </si>
  <si>
    <t>P17V0172R0B01</t>
  </si>
  <si>
    <t>P17V0180R0B01</t>
  </si>
  <si>
    <t>NDS-PHM88 按键板(按键LED发蓝光)</t>
  </si>
  <si>
    <t>P17V0189R0</t>
  </si>
  <si>
    <t>P18V0003R0E00</t>
  </si>
  <si>
    <t>IMX-24-2VCTAC1 2015-10-22</t>
  </si>
  <si>
    <t>P18V0006R1E00</t>
  </si>
  <si>
    <t>C-FMM00055U13</t>
  </si>
  <si>
    <t>HDMMX88A</t>
  </si>
  <si>
    <t>C-FMM00063C48</t>
  </si>
  <si>
    <t>CMR00053E01</t>
  </si>
  <si>
    <t>CMR00065U16</t>
  </si>
  <si>
    <t>080-41910-U2B RX</t>
  </si>
  <si>
    <t>TPU204R</t>
  </si>
  <si>
    <t>CMR00070F03</t>
  </si>
  <si>
    <t>CMR00071E00</t>
  </si>
  <si>
    <t>BT100P2R</t>
  </si>
  <si>
    <t>C-ZMM00054E01</t>
  </si>
  <si>
    <t>MRG3232</t>
  </si>
  <si>
    <t>C-ZMM00127U04</t>
  </si>
  <si>
    <t>INT-PSU12</t>
  </si>
  <si>
    <t>C-ZMM00128E00</t>
  </si>
  <si>
    <t>TR3</t>
  </si>
  <si>
    <t>TPUH-RM3</t>
  </si>
  <si>
    <t>LMM00024E80</t>
  </si>
  <si>
    <t>LMM00025E80</t>
  </si>
  <si>
    <t>4IFO</t>
  </si>
  <si>
    <t>LMM00031E81</t>
  </si>
  <si>
    <t>LMM00032E01</t>
  </si>
  <si>
    <t>P04V0077R2</t>
  </si>
  <si>
    <t>P04V0086R0E00</t>
  </si>
  <si>
    <t>TPA100-TAA1  2016-09-22</t>
  </si>
  <si>
    <t>P13V0014R0E00</t>
  </si>
  <si>
    <t>1D3001液晶板</t>
  </si>
  <si>
    <t>1D3001-AC0 2013-08-07</t>
  </si>
  <si>
    <t>P13V0017R1E00</t>
  </si>
  <si>
    <t>1D3002-AC1 2013-09-28</t>
  </si>
  <si>
    <t>P13V0024R1E00</t>
  </si>
  <si>
    <t>1D3202液晶板</t>
  </si>
  <si>
    <t>D-3202AC1 2014-05-23</t>
  </si>
  <si>
    <t>TMM00233E00</t>
  </si>
  <si>
    <t>RMM4R-F3-SS-US</t>
  </si>
  <si>
    <t>TMM00240E00</t>
  </si>
  <si>
    <t>RMM4S-D7-SS-SA</t>
  </si>
  <si>
    <t>TMM00251E01</t>
  </si>
  <si>
    <t>RMU4S-D1-SS-AU</t>
  </si>
  <si>
    <t>C-CMT00051D04</t>
  </si>
  <si>
    <t>HD22-70XT</t>
  </si>
  <si>
    <t>CMK00042N03</t>
  </si>
  <si>
    <t>TES 1H</t>
  </si>
  <si>
    <t>CNR00097E01</t>
  </si>
  <si>
    <t>CNR00101I02</t>
  </si>
  <si>
    <t>MP-EDU-KIT-Rx</t>
  </si>
  <si>
    <t>CNR00109E00</t>
  </si>
  <si>
    <t>BT30PR-PA-V</t>
  </si>
  <si>
    <t>K12-RX1V</t>
  </si>
  <si>
    <t>FMM00032E00</t>
  </si>
  <si>
    <t>MHD816</t>
  </si>
  <si>
    <t>FMM00034C01</t>
  </si>
  <si>
    <t>FMM00037E01</t>
  </si>
  <si>
    <t>MHD416</t>
  </si>
  <si>
    <t>FMM00038E00</t>
  </si>
  <si>
    <t>FMM00041E01</t>
  </si>
  <si>
    <t>MHD3216</t>
  </si>
  <si>
    <t>LMM00043T01</t>
  </si>
  <si>
    <t>LMM00049E01</t>
  </si>
  <si>
    <t>P05V0001R0E00</t>
  </si>
  <si>
    <t>MCU板</t>
  </si>
  <si>
    <t>PS121AA1 2009.11.17</t>
  </si>
  <si>
    <t>P13V0030R0E00</t>
  </si>
  <si>
    <t>D-3300AA1 2013-11-5</t>
  </si>
  <si>
    <t>P13V0043R0</t>
  </si>
  <si>
    <t>D-3001 音频板</t>
  </si>
  <si>
    <t>D-3001BD2 2014-03-06</t>
  </si>
  <si>
    <t>P13V0044R1</t>
  </si>
  <si>
    <t>1D3204液晶板</t>
  </si>
  <si>
    <t>P13V0045R1E00</t>
  </si>
  <si>
    <t>BSL CABLEA2 2014-06-30</t>
  </si>
  <si>
    <t>P14V0001R2</t>
  </si>
  <si>
    <t>SUH4T主板</t>
  </si>
  <si>
    <t>P14V0001R2E00</t>
  </si>
  <si>
    <t>TMM00112E00</t>
  </si>
  <si>
    <t>TSM2-C1-BB-UN</t>
  </si>
  <si>
    <t>TMM00123E01</t>
  </si>
  <si>
    <t>TSM2-A6-SS-UN</t>
  </si>
  <si>
    <t>TMM00142E00</t>
  </si>
  <si>
    <t>TSM3-B4-BB-SA</t>
  </si>
  <si>
    <t>C-EMR00002E01</t>
  </si>
  <si>
    <t>C-EMR00002F03</t>
  </si>
  <si>
    <t>C-EMR00008E00</t>
  </si>
  <si>
    <t>IPA200D</t>
  </si>
  <si>
    <t>C-EMT00002L02</t>
  </si>
  <si>
    <t>IP-100T</t>
  </si>
  <si>
    <t>C-EMT00002U13</t>
  </si>
  <si>
    <t>EXT-IPSTREAMKITX1</t>
  </si>
  <si>
    <t>C-EMT00008E00</t>
  </si>
  <si>
    <t>IPA200E</t>
  </si>
  <si>
    <t>C-FMM00012C07</t>
  </si>
  <si>
    <t>C-FMM00017C01</t>
  </si>
  <si>
    <t>CMR00207C79</t>
  </si>
  <si>
    <t>HDBT100-RX/B</t>
  </si>
  <si>
    <t>GMM00014E00</t>
  </si>
  <si>
    <t>HD 1*4</t>
  </si>
  <si>
    <t>LMM00072C54</t>
  </si>
  <si>
    <t>LMM00076E80</t>
  </si>
  <si>
    <t>LMM00080E80</t>
  </si>
  <si>
    <t>4O-UF2-Z</t>
  </si>
  <si>
    <t>LNM00014C54</t>
  </si>
  <si>
    <t>HMX-4I-HD</t>
  </si>
  <si>
    <t>LNM00025E00</t>
  </si>
  <si>
    <t>P05V0016R2</t>
  </si>
  <si>
    <t>TCPIPB0 2013-10-14</t>
  </si>
  <si>
    <t>P05V0016R2E00</t>
  </si>
  <si>
    <t>P05V0021R0</t>
  </si>
  <si>
    <t>VSC-51输入板</t>
  </si>
  <si>
    <t>SC61DAB2 2011.08.19</t>
  </si>
  <si>
    <t>P05V0022R0E00</t>
  </si>
  <si>
    <t>VSC-101主板</t>
  </si>
  <si>
    <t>VSC-101-AA0 2013-06-06</t>
  </si>
  <si>
    <t>P05V0026R0E00</t>
  </si>
  <si>
    <t>VSC-101tn主板</t>
  </si>
  <si>
    <t>P05V0031R0</t>
  </si>
  <si>
    <t>P16V0014R1</t>
  </si>
  <si>
    <t>UHBT70-ARCTA3 2015-10-12</t>
  </si>
  <si>
    <t>P16V0018R0</t>
  </si>
  <si>
    <t>UHBT70P2TAA1 2015-09-16</t>
  </si>
  <si>
    <t>P16V0027R0E00</t>
  </si>
  <si>
    <t>C-AMM00004F03</t>
  </si>
  <si>
    <t>C-BMM00003C33</t>
  </si>
  <si>
    <t>C-BMM00010D05</t>
  </si>
  <si>
    <t>PT-FMX-16</t>
  </si>
  <si>
    <t>C-BMM00010W01</t>
  </si>
  <si>
    <t>SFMX16-N</t>
  </si>
  <si>
    <t>C-BMM00012C67</t>
  </si>
  <si>
    <t>US-HD/WF16P</t>
  </si>
  <si>
    <t>C-BMM00014E01</t>
  </si>
  <si>
    <t>C-GMM00032A01</t>
  </si>
  <si>
    <t>C-GMM00035E00</t>
  </si>
  <si>
    <t>C-GMM00037U02</t>
  </si>
  <si>
    <t>C-GMM00038I04</t>
  </si>
  <si>
    <t>LMM00006E01</t>
  </si>
  <si>
    <t>MMX-4I-BT-Z</t>
  </si>
  <si>
    <t>LMM00007E80</t>
  </si>
  <si>
    <t>LMM00011E00</t>
  </si>
  <si>
    <t>4IDV-Z</t>
  </si>
  <si>
    <t>MMX-4I-DV-Z</t>
  </si>
  <si>
    <t>LMM00019E80</t>
  </si>
  <si>
    <t>4ITP-Z</t>
  </si>
  <si>
    <t>MMX-4I-TP-Z</t>
  </si>
  <si>
    <t>P04V0061R0</t>
  </si>
  <si>
    <t>IPM12接收板</t>
  </si>
  <si>
    <t>IP012DA1 2014-12-20</t>
  </si>
  <si>
    <t>P04V0062R0</t>
  </si>
  <si>
    <t>IPM21发射板</t>
  </si>
  <si>
    <t>IP021EA1 2015-02-04</t>
  </si>
  <si>
    <t>P04V0067R0</t>
  </si>
  <si>
    <t>HDBT100TA0 2014-01-24 4K程序</t>
  </si>
  <si>
    <t>P04V0067R1</t>
  </si>
  <si>
    <t>HDBT100TA1 2015-11-16 4K程序</t>
  </si>
  <si>
    <t>P04V0070R1E00</t>
  </si>
  <si>
    <t>BTM70PR1AA3 2016-04-07</t>
  </si>
  <si>
    <t>P14V0017R0</t>
  </si>
  <si>
    <t>P14V0018R0</t>
  </si>
  <si>
    <t>MUH88E Kit 上板</t>
  </si>
  <si>
    <t>AUH88EAB1 2016-08-02</t>
  </si>
  <si>
    <t>P14V0023R1</t>
  </si>
  <si>
    <t>WUH4A-H2接口板</t>
  </si>
  <si>
    <t>QUH4A-H2BB1 2016-12-30</t>
  </si>
  <si>
    <t>P14V0031R0</t>
  </si>
  <si>
    <t>SUH27E KIT  USB板</t>
  </si>
  <si>
    <t>LUH27EAB0 2016-11-10</t>
  </si>
  <si>
    <t>TMM00198E00</t>
  </si>
  <si>
    <t>RMM4S-E1-SS-AU</t>
  </si>
  <si>
    <t>TMM00212E01</t>
  </si>
  <si>
    <t>RMM4R-D3-SS-UN</t>
  </si>
  <si>
    <t>TMM00218E00</t>
  </si>
  <si>
    <t>RMM4R-D4-SS-UN</t>
  </si>
  <si>
    <t>TMM00220E00</t>
  </si>
  <si>
    <t>RMM4S-D4-SS-SA</t>
  </si>
  <si>
    <t>C-CMR00029H05</t>
  </si>
  <si>
    <t>VWS-21R</t>
  </si>
  <si>
    <t>C-CMR00035U25</t>
  </si>
  <si>
    <t>JTECH-4K88-EX-RX</t>
  </si>
  <si>
    <t>C-ZMM00038M02</t>
  </si>
  <si>
    <t>VT-MSVG0808A</t>
  </si>
  <si>
    <t>C-ZMM00054C01</t>
  </si>
  <si>
    <t>C-ZMM00127I03</t>
  </si>
  <si>
    <t>RMK-PSU12</t>
  </si>
  <si>
    <t>LMM00025E00</t>
  </si>
  <si>
    <t>LMM00035E80</t>
  </si>
  <si>
    <t>P04V0077R0E00</t>
  </si>
  <si>
    <t>P4NAA2 2015-11-11</t>
  </si>
  <si>
    <t>P04V0083R0</t>
  </si>
  <si>
    <t>TPHD464主板</t>
  </si>
  <si>
    <t>BT70T64PAA0  2016-08-24</t>
  </si>
  <si>
    <t>P04V0090R1</t>
  </si>
  <si>
    <t>P04V0091R0</t>
  </si>
  <si>
    <t>R41TAA1 2017-03-29</t>
  </si>
  <si>
    <t>P13V0009R0</t>
  </si>
  <si>
    <t>1D-2202-AA0 2013-02-02</t>
  </si>
  <si>
    <t>P13V0015R3</t>
  </si>
  <si>
    <t>D-3002AA3 2014-05-06</t>
  </si>
  <si>
    <t>P13V0018R4</t>
  </si>
  <si>
    <t>D-3002AD7.1 2014-09-09</t>
  </si>
  <si>
    <t>P13V0020R0E00</t>
  </si>
  <si>
    <t>P13V0022R1E00</t>
  </si>
  <si>
    <t>1D3202-AA1 2013-10-07</t>
  </si>
  <si>
    <t>P13V0024R2E00</t>
  </si>
  <si>
    <t>C-CMT00051A02</t>
  </si>
  <si>
    <t>C-CMT00051U13</t>
  </si>
  <si>
    <t>C-CMT00053E01</t>
  </si>
  <si>
    <t>CNR00056U16</t>
  </si>
  <si>
    <t>CNR00069E80</t>
  </si>
  <si>
    <t>CNR00071A01</t>
  </si>
  <si>
    <t>HD400R</t>
  </si>
  <si>
    <t>CNR00071U30</t>
  </si>
  <si>
    <t>21668R</t>
  </si>
  <si>
    <t>CNR00117U30</t>
  </si>
  <si>
    <t>21792R</t>
  </si>
  <si>
    <t>TPUH622R</t>
  </si>
  <si>
    <t>FMM00027E00</t>
  </si>
  <si>
    <t>MHD84</t>
  </si>
  <si>
    <t>FMM00034E00</t>
  </si>
  <si>
    <t>FMM00040E01</t>
  </si>
  <si>
    <t>FMM00042E00</t>
  </si>
  <si>
    <t>MHD3232-N</t>
  </si>
  <si>
    <t>P04V0102R0E01</t>
  </si>
  <si>
    <t>P05V0006R0</t>
  </si>
  <si>
    <t>SC61DAC1 2011.04.26</t>
  </si>
  <si>
    <t>P13V0032R1E00</t>
  </si>
  <si>
    <t>D-3301D发言板</t>
  </si>
  <si>
    <t>D-3301AA2 2014-02-24</t>
  </si>
  <si>
    <t>P13V0034R0</t>
  </si>
  <si>
    <t>D-3301D发言按键板</t>
  </si>
  <si>
    <t>D-3301AB1 2013-11-5</t>
  </si>
  <si>
    <t>P13V0041R0E00</t>
  </si>
  <si>
    <t>D-3302D 主板</t>
  </si>
  <si>
    <t>D-3302AA1 2014-02-10</t>
  </si>
  <si>
    <t>P14V0001R2U04</t>
  </si>
  <si>
    <t>TMM00126E00</t>
  </si>
  <si>
    <t>TSM3-B1-BB-AU</t>
  </si>
  <si>
    <t>TMM00140E01</t>
  </si>
  <si>
    <t>TSM3-B4-BB-UN</t>
  </si>
  <si>
    <t>TMM00145E01</t>
  </si>
  <si>
    <t>TSM3-B5-BB-UK</t>
  </si>
  <si>
    <t>C-EMT00002</t>
  </si>
  <si>
    <t>C-FMM00005C01</t>
  </si>
  <si>
    <t>CMR00128A01</t>
  </si>
  <si>
    <t>HD310SR</t>
  </si>
  <si>
    <t>CMR00144C58</t>
  </si>
  <si>
    <t>AVB-DX412-RX</t>
  </si>
  <si>
    <t>CMR00157E81</t>
  </si>
  <si>
    <t>TPHD206R</t>
  </si>
  <si>
    <t>CMR00191E00</t>
  </si>
  <si>
    <t>FMM00131C54</t>
  </si>
  <si>
    <t>HMX-800A</t>
  </si>
  <si>
    <t>FSM00079E00</t>
  </si>
  <si>
    <t>DUMMY-MODULAR3232-N</t>
  </si>
  <si>
    <t>DUMMY-MMX3232-N</t>
  </si>
  <si>
    <t>GMM00013E80</t>
  </si>
  <si>
    <t>VGA TO YPBPR</t>
  </si>
  <si>
    <t>LMM00072E80</t>
  </si>
  <si>
    <t>LMM00081E80</t>
  </si>
  <si>
    <t>LNM00005C54</t>
  </si>
  <si>
    <t>C-FMM00029U10</t>
  </si>
  <si>
    <t>CM-MT8810-HD</t>
  </si>
  <si>
    <t>MHD88-N</t>
  </si>
  <si>
    <t>C-FMM00046D04</t>
  </si>
  <si>
    <t>C-FMM00047F03</t>
  </si>
  <si>
    <t>CMT00012U15</t>
  </si>
  <si>
    <t>EMK00002T01</t>
  </si>
  <si>
    <t>GNM00032F03</t>
  </si>
  <si>
    <t>GSM00085U31</t>
  </si>
  <si>
    <t>GSM00086U30</t>
  </si>
  <si>
    <t>P01V0176R0</t>
  </si>
  <si>
    <t>P01V0183R0</t>
  </si>
  <si>
    <t>P01V0184R0E00A</t>
  </si>
  <si>
    <t>P01V0186R0C33</t>
  </si>
  <si>
    <t>P01V0186R0E00</t>
  </si>
  <si>
    <t>P09V0051R0E00</t>
  </si>
  <si>
    <t>P17V0096R0E00</t>
  </si>
  <si>
    <t>P17V0099R2U04</t>
  </si>
  <si>
    <t>P17V0106R2E00</t>
  </si>
  <si>
    <t>C-FMM00079C28</t>
  </si>
  <si>
    <t>C-FMM00080E00</t>
  </si>
  <si>
    <t>C-FMM00085</t>
  </si>
  <si>
    <t>C-FMM00087K01</t>
  </si>
  <si>
    <t>C-FMM00094E00</t>
  </si>
  <si>
    <t>C-FMM00098</t>
  </si>
  <si>
    <t>CMR00043Y03</t>
  </si>
  <si>
    <t>DSM00010N02</t>
  </si>
  <si>
    <t>HDA 1x8S4K</t>
  </si>
  <si>
    <t>DUMMY-SUH8</t>
  </si>
  <si>
    <t>P01V0137R2E00</t>
  </si>
  <si>
    <t>P01V0142R0E00</t>
  </si>
  <si>
    <t>P01V0144R0E00</t>
  </si>
  <si>
    <t>P08V0056R0E00</t>
  </si>
  <si>
    <t>P08V0056R1</t>
  </si>
  <si>
    <t>P08V0057R0C54</t>
  </si>
  <si>
    <t>P08V0065R0E00</t>
  </si>
  <si>
    <t>MMX-4I-SH输入卡板</t>
  </si>
  <si>
    <t>4I2H2SAA0 2016-01-26</t>
  </si>
  <si>
    <t>P08V0070R0</t>
  </si>
  <si>
    <t>P08V0075R1</t>
  </si>
  <si>
    <t>P08V0075R2E00</t>
  </si>
  <si>
    <t>P08V0076R1C54</t>
  </si>
  <si>
    <t>P17V0143R0</t>
  </si>
  <si>
    <t>P17V0144R0</t>
  </si>
  <si>
    <t>P17V0164R0A01</t>
  </si>
  <si>
    <t>MUH44A-H2(UHD4K-44 V2) 主板</t>
  </si>
  <si>
    <t>MUH44A-H2AA0 2017-05-27</t>
  </si>
  <si>
    <t>TMM00162E01</t>
  </si>
  <si>
    <t>TSM3-B8-BB-AU</t>
  </si>
  <si>
    <t>TMM00171E00</t>
  </si>
  <si>
    <t>TSM3-B9-BB-US</t>
  </si>
  <si>
    <t>TMM00171E01</t>
  </si>
  <si>
    <t>C-CMT00185B01</t>
  </si>
  <si>
    <t>NDS-PROTON 400TX</t>
  </si>
  <si>
    <t>C-DMM00004M02</t>
  </si>
  <si>
    <t>VT-SHD0104</t>
  </si>
  <si>
    <t>C-DMM00006C66</t>
  </si>
  <si>
    <t>DH-VCS-SUH2</t>
  </si>
  <si>
    <t>C-DMM00006N03</t>
  </si>
  <si>
    <t>C-DMM00007A01</t>
  </si>
  <si>
    <t>CMR00007E80</t>
  </si>
  <si>
    <t>CMR00012D01</t>
  </si>
  <si>
    <t>HDMI-CAT Extender Adv. Receiver</t>
  </si>
  <si>
    <t>CMR00012D02</t>
  </si>
  <si>
    <t>P04V0097R0E00</t>
  </si>
  <si>
    <t>K12-TX1V-UK&amp;EU HDBT发射板</t>
  </si>
  <si>
    <t>BT30PT-WP-UEAB0 2017-03-20</t>
  </si>
  <si>
    <t>P13V0018R3</t>
  </si>
  <si>
    <t>D-3002AD6 2014-06-05</t>
  </si>
  <si>
    <t>P13V0024R1</t>
  </si>
  <si>
    <t>TMM00230E00</t>
  </si>
  <si>
    <t>TMM00237E01</t>
  </si>
  <si>
    <t>RMM4S-D7-SS-UK</t>
  </si>
  <si>
    <t>TMM00238E01</t>
  </si>
  <si>
    <t>RMM4R-D7-SS-UN</t>
  </si>
  <si>
    <t>TMM00241E00</t>
  </si>
  <si>
    <t>RMM4R-D8-SS-UN</t>
  </si>
  <si>
    <t>TMM00258E00</t>
  </si>
  <si>
    <t>RMU4S-E1-SS-UK</t>
  </si>
  <si>
    <t>TMM00258E01</t>
  </si>
  <si>
    <t>TMM00262E01</t>
  </si>
  <si>
    <t>C-CMT00042F02</t>
  </si>
  <si>
    <t>C-CMT00053F03</t>
  </si>
  <si>
    <t>CMK00043T01</t>
  </si>
  <si>
    <t>CMK00051C67</t>
  </si>
  <si>
    <t>CAT6-HDMI/TR</t>
  </si>
  <si>
    <t>CNR00101F03</t>
  </si>
  <si>
    <t>KIT.EDCP2H-R</t>
  </si>
  <si>
    <t>FMM00031A01</t>
  </si>
  <si>
    <t>MS88-HDBT-N</t>
  </si>
  <si>
    <t>FMM00039E01</t>
  </si>
  <si>
    <t>MHD3224</t>
  </si>
  <si>
    <t>LMM00044E00</t>
  </si>
  <si>
    <t>LMM00053E81</t>
  </si>
  <si>
    <t>MMX-4O-TP-C</t>
  </si>
  <si>
    <t>LMM00060E80</t>
  </si>
  <si>
    <t>P05V0003R0</t>
  </si>
  <si>
    <t>话筒板</t>
  </si>
  <si>
    <t>PS121AE1 2009.11.17</t>
  </si>
  <si>
    <t>P05V0004R0</t>
  </si>
  <si>
    <t>转换板</t>
  </si>
  <si>
    <t>SC61DAA2 2011.06.29</t>
  </si>
  <si>
    <t>P05V0004R1E00</t>
  </si>
  <si>
    <t>SC61DAA3 2012.10.20</t>
  </si>
  <si>
    <t>P05V0014R1</t>
  </si>
  <si>
    <t>输入板</t>
  </si>
  <si>
    <t>SC121DAB5 2013-06-17</t>
  </si>
  <si>
    <t>P05V0015R2</t>
  </si>
  <si>
    <t>SC121D前板</t>
  </si>
  <si>
    <t>SC1202AC0 2013-10-28</t>
  </si>
  <si>
    <t>P13V0031R1E00</t>
  </si>
  <si>
    <t>D-3301C发言板</t>
  </si>
  <si>
    <t>P14V0001R0</t>
  </si>
  <si>
    <t>UHBT14A2 2014-08-01</t>
  </si>
  <si>
    <t>TMM00118E01</t>
  </si>
  <si>
    <t>TSM2-BB-UK</t>
  </si>
  <si>
    <t>TMM00132E00</t>
  </si>
  <si>
    <t>TSM3-B3-BB-AU</t>
  </si>
  <si>
    <t>TMM00152E00</t>
  </si>
  <si>
    <t>C-DMM00029B01</t>
  </si>
  <si>
    <t>C-FMM00004</t>
  </si>
  <si>
    <t>C-FMM00004C07</t>
  </si>
  <si>
    <t>CMR00141E01</t>
  </si>
  <si>
    <t>FMM00124E80</t>
  </si>
  <si>
    <t>M1701</t>
  </si>
  <si>
    <t>GMM00012E80</t>
  </si>
  <si>
    <t>LMM00070E81</t>
  </si>
  <si>
    <t>LNM00002E00</t>
  </si>
  <si>
    <t>4IVA-Z</t>
  </si>
  <si>
    <t>MMX-4I-VA-Z</t>
  </si>
  <si>
    <t>P05V0024R0E00</t>
  </si>
  <si>
    <t>VSC-101控制板</t>
  </si>
  <si>
    <t>VSC-101-AC0 2013-06-06</t>
  </si>
  <si>
    <t>P05V0025R0</t>
  </si>
  <si>
    <t>VSC-101网卡板</t>
  </si>
  <si>
    <t>VSC-101-AD0 2013-06-17</t>
  </si>
  <si>
    <t>P05V0027R0E00</t>
  </si>
  <si>
    <t>PS121AB2前板</t>
  </si>
  <si>
    <t>PS121AB2 2010.11.24</t>
  </si>
  <si>
    <t>P05V0031R1</t>
  </si>
  <si>
    <t>SC0501AD0 2013-11-13</t>
  </si>
  <si>
    <t>P16V0009R0E00</t>
  </si>
  <si>
    <t>TPUH411PT(5V红外)</t>
  </si>
  <si>
    <t>BT70P2TAA0 2015-07-25 80.6*103 mm,板厚F1.6mm,六层板</t>
  </si>
  <si>
    <t>P16V0015R1E00</t>
  </si>
  <si>
    <t>TPHD-BYE-T(5V红外)</t>
  </si>
  <si>
    <t>UHBT70PTB1 2017-04-18</t>
  </si>
  <si>
    <t>P16V0022R2</t>
  </si>
  <si>
    <t>BT100P2RAA3 2016-01-08 5V红外</t>
  </si>
  <si>
    <t>P16V0022R2E00</t>
  </si>
  <si>
    <t>P16V0023R1</t>
  </si>
  <si>
    <t>BT100P2TAA2 2015-12-01</t>
  </si>
  <si>
    <t>P16V0023R2E00</t>
  </si>
  <si>
    <t>BT100P2TAA3 2016-01-08 5V红外</t>
  </si>
  <si>
    <t>P16V0026R0E00</t>
  </si>
  <si>
    <t>BT70PLTAA1 2016-03-15</t>
  </si>
  <si>
    <t>C-BMM00004F03</t>
  </si>
  <si>
    <t>C-BMM00006I02</t>
  </si>
  <si>
    <t>MPX-CH-12-N</t>
  </si>
  <si>
    <t>C-BMM00007C07</t>
  </si>
  <si>
    <t>AT-HDMM-12</t>
  </si>
  <si>
    <t>C-BMM00007C27</t>
  </si>
  <si>
    <t>DMX1212</t>
  </si>
  <si>
    <t>C-CMR00042A01</t>
  </si>
  <si>
    <t>C-CMR00042E01</t>
  </si>
  <si>
    <t>CNM00103L02</t>
  </si>
  <si>
    <t>MABT-88-K</t>
  </si>
  <si>
    <t>GMM00039M02</t>
  </si>
  <si>
    <t>VT-SC901HVG</t>
  </si>
  <si>
    <t>GMM00041A01</t>
  </si>
  <si>
    <t>GMM00047E80</t>
  </si>
  <si>
    <t>P01V0062R0E00</t>
  </si>
  <si>
    <t>MRG32电源板</t>
  </si>
  <si>
    <t>PWAA1 2012.08.16</t>
  </si>
  <si>
    <t>P01V0066R0</t>
  </si>
  <si>
    <t>RGB6424OUT板</t>
  </si>
  <si>
    <t>MRG128128AD0 2009.06.06</t>
  </si>
  <si>
    <t>P01V0071R1E00</t>
  </si>
  <si>
    <t>RGB128128HV-OUT板A</t>
  </si>
  <si>
    <t>MRG128128AC1 2012.09.08</t>
  </si>
  <si>
    <t>P06V0025R0E00</t>
  </si>
  <si>
    <t>PA250按键板</t>
  </si>
  <si>
    <t>PA100WAB2 2015-06-12</t>
  </si>
  <si>
    <t>P06V0040R0</t>
  </si>
  <si>
    <t>WP9主板</t>
  </si>
  <si>
    <t>W1701AA1  2017-07-14</t>
  </si>
  <si>
    <t>P07V0010R0</t>
  </si>
  <si>
    <t>MX视频板</t>
  </si>
  <si>
    <t>MXSV88AA1 2009.12.31</t>
  </si>
  <si>
    <t>P16V0053R0</t>
  </si>
  <si>
    <t>TPUH610T发送板</t>
  </si>
  <si>
    <t>UHBT70P610TAA1 2017-03-23</t>
  </si>
  <si>
    <t>P16V0067R0C58</t>
  </si>
  <si>
    <t>TPUH422R(AVB-DX422-RX-A) 主板</t>
  </si>
  <si>
    <t>P16V0077R0</t>
  </si>
  <si>
    <t>LR-EX1 发射板</t>
  </si>
  <si>
    <t>LR-EX1TAA1 2017-12-13</t>
  </si>
  <si>
    <t>P17V0001R0</t>
  </si>
  <si>
    <t>TPHD402PR(LET)接收板</t>
  </si>
  <si>
    <t>HDBT70PRE0 2014-11-27</t>
  </si>
  <si>
    <t>P17V0001R0E00</t>
  </si>
  <si>
    <t>P17V0004R1E00</t>
  </si>
  <si>
    <t>TPHD403PR(LET)接收板</t>
  </si>
  <si>
    <t>HDBT100PRC1 2016-04-07 美国LET</t>
  </si>
  <si>
    <t>BMM00010E80</t>
  </si>
  <si>
    <t>BMM00012C45</t>
  </si>
  <si>
    <t>Mix Matrix-16</t>
  </si>
  <si>
    <t>BNM00014E80</t>
  </si>
  <si>
    <t>VSP16</t>
  </si>
  <si>
    <t>C-CMR00117E00</t>
  </si>
  <si>
    <t>BT100P5R</t>
  </si>
  <si>
    <t>CMK00012K01</t>
  </si>
  <si>
    <t>SY-HDBT-70P</t>
  </si>
  <si>
    <t>CMK00013C30</t>
  </si>
  <si>
    <t>VW-HDMI-70T/R</t>
  </si>
  <si>
    <t>CNR00012E81</t>
  </si>
  <si>
    <t>CNR00013H04</t>
  </si>
  <si>
    <t>CNR00020E80</t>
  </si>
  <si>
    <t>HDBT100PLR</t>
  </si>
  <si>
    <t>TPHD403PLR</t>
  </si>
  <si>
    <t>GMM00055E01</t>
  </si>
  <si>
    <t>GMM00061U18</t>
  </si>
  <si>
    <t>EVSW1042</t>
  </si>
  <si>
    <t>GMM00075E01</t>
  </si>
  <si>
    <t>P01V0019R1E00</t>
  </si>
  <si>
    <t>MVG44前板</t>
  </si>
  <si>
    <t>HDMI44AB0 2013-10-14</t>
  </si>
  <si>
    <t>P01V0023R0E00</t>
  </si>
  <si>
    <t>16A板音频IN板</t>
  </si>
  <si>
    <t>MA16-64AA1 2010.01.06</t>
  </si>
  <si>
    <t>P01V0024R1E00</t>
  </si>
  <si>
    <t>32A板音频IN板</t>
  </si>
  <si>
    <t>MA16-64AA2 2012.08.06</t>
  </si>
  <si>
    <t>P01V0031R0E00</t>
  </si>
  <si>
    <t>MCV88AIIAA2 2009.08.05</t>
  </si>
  <si>
    <t>P01V0038R0</t>
  </si>
  <si>
    <t>HD16B切换板</t>
  </si>
  <si>
    <t>2011.07.14</t>
  </si>
  <si>
    <t>P06V0008R0</t>
  </si>
  <si>
    <t>按键板</t>
  </si>
  <si>
    <t>WP19RAB2 2010.11.15</t>
  </si>
  <si>
    <t>P06V0016R0E00</t>
  </si>
  <si>
    <t>PTPOWSWAA2 2011.06.08</t>
  </si>
  <si>
    <t>P06V0019R2E00</t>
  </si>
  <si>
    <t>PANBA3AB2 2013-09-11</t>
  </si>
  <si>
    <t>P06V0023R1E00</t>
  </si>
  <si>
    <t>电源板</t>
  </si>
  <si>
    <t>PWRA1 2014-05-07</t>
  </si>
  <si>
    <t>P16V0030R0E00</t>
  </si>
  <si>
    <t>P16V0031R1E00</t>
  </si>
  <si>
    <t>P16V0042R0E00</t>
  </si>
  <si>
    <t>TPUH411RA 接收板</t>
  </si>
  <si>
    <t>BT70P2RAAA2 2017-01-19</t>
  </si>
  <si>
    <t>C-AMM00002D05</t>
  </si>
  <si>
    <t>C-AMM00004A02</t>
  </si>
  <si>
    <t>C-FMM00116U20</t>
  </si>
  <si>
    <t>C-FMM00122C60</t>
  </si>
  <si>
    <t>CNR00035C31</t>
  </si>
  <si>
    <t>HDMI-NET100R</t>
  </si>
  <si>
    <t>CNR00035E80</t>
  </si>
  <si>
    <t>UHBT70PR</t>
  </si>
  <si>
    <t>CNR00035H01</t>
  </si>
  <si>
    <t>HDBT-EX1R-4K</t>
  </si>
  <si>
    <t>P01V0190R1C31A</t>
  </si>
  <si>
    <t>P01V0201R0E00</t>
  </si>
  <si>
    <t>P01V0202R0C54</t>
  </si>
  <si>
    <t>FMX16背板</t>
  </si>
  <si>
    <t>P01V0207R0C42</t>
  </si>
  <si>
    <t>5V小鸟指令转换板</t>
  </si>
  <si>
    <t>C-CMR00002C25</t>
  </si>
  <si>
    <t>C-CMR00004U19</t>
  </si>
  <si>
    <t>C-CMR00013C29</t>
  </si>
  <si>
    <t>C-CMR00013H01</t>
  </si>
  <si>
    <t>HDBT60RxP</t>
  </si>
  <si>
    <t>C-CMR00013U14</t>
  </si>
  <si>
    <t>C-CMR00013Y02</t>
  </si>
  <si>
    <t>TP513HDR</t>
  </si>
  <si>
    <t>C-GMM00095U13</t>
  </si>
  <si>
    <t>C-HMM00001E00</t>
  </si>
  <si>
    <t>C-HMM00009N04</t>
  </si>
  <si>
    <t>CNR00051</t>
  </si>
  <si>
    <t>CNR00051C66</t>
  </si>
  <si>
    <t>CNR00051E80</t>
  </si>
  <si>
    <t>FMM00001E01</t>
  </si>
  <si>
    <t>MDV44</t>
  </si>
  <si>
    <t>FMM00002E00</t>
  </si>
  <si>
    <t>FMM00005E01</t>
  </si>
  <si>
    <t>P03V0004R0E00</t>
  </si>
  <si>
    <t>P03V0013R0</t>
  </si>
  <si>
    <t>16A视频切换板</t>
  </si>
  <si>
    <t>P03V0022R0E00</t>
  </si>
  <si>
    <t>PTN切换板</t>
  </si>
  <si>
    <t>P03V0027R0</t>
  </si>
  <si>
    <t>P09V0125R0U04</t>
  </si>
  <si>
    <t>INT-HD52 主板</t>
  </si>
  <si>
    <t>R51SAA3  2016-08-25</t>
  </si>
  <si>
    <t>P09V0137R0</t>
  </si>
  <si>
    <t>FMX16(MXF-1204-4K)控制板</t>
  </si>
  <si>
    <t>P18V0017R1</t>
  </si>
  <si>
    <t>P18V0017R2E00</t>
  </si>
  <si>
    <t>IMX-24-2VCTCA2 2017-03-08</t>
  </si>
  <si>
    <t>P18V0022R0</t>
  </si>
  <si>
    <t>F-3000A 监视屏转换板</t>
  </si>
  <si>
    <t>IMX-24-2VCTDB0 2017-05-05</t>
  </si>
  <si>
    <t>P18V0024R0C24</t>
  </si>
  <si>
    <t>F-3000A 特技台对接板</t>
  </si>
  <si>
    <t>IMX-24-2VCTDD0 2017-05-05</t>
  </si>
  <si>
    <t>P18V0025R0C24</t>
  </si>
  <si>
    <t>P18V0026R0C24</t>
  </si>
  <si>
    <t>P18V0038R0</t>
  </si>
  <si>
    <t>BMM00006A02</t>
  </si>
  <si>
    <t>FMS12</t>
  </si>
  <si>
    <t>BMM00006F01</t>
  </si>
  <si>
    <t>FM12</t>
  </si>
  <si>
    <t>BMM00006I02</t>
  </si>
  <si>
    <t>C-CMR00044U04</t>
  </si>
  <si>
    <t>C-CMR00051C50</t>
  </si>
  <si>
    <t>C-CMR00051F03</t>
  </si>
  <si>
    <t>C-CMR00051I02</t>
  </si>
  <si>
    <t>C-GMM00044U13</t>
  </si>
  <si>
    <t>C-GMM00047E00</t>
  </si>
  <si>
    <t>C-GMM00047E01</t>
  </si>
  <si>
    <t>C-GMM00054E01</t>
  </si>
  <si>
    <t>C-GMM00060Y03</t>
  </si>
  <si>
    <t>C-GMM00061E01</t>
  </si>
  <si>
    <t>C-GMM00061H05</t>
  </si>
  <si>
    <t>CMT00029</t>
  </si>
  <si>
    <t>CMT00029I02</t>
  </si>
  <si>
    <t>MPTP-T70-WPT</t>
  </si>
  <si>
    <t>CMT00029T01</t>
  </si>
  <si>
    <t>CMT00040E00</t>
  </si>
  <si>
    <t>FMM00094C36</t>
  </si>
  <si>
    <t>FMM00104E00</t>
  </si>
  <si>
    <t>FMM00110C42</t>
  </si>
  <si>
    <t>P01V0151R0</t>
  </si>
  <si>
    <t>P01V0163R0</t>
  </si>
  <si>
    <t>P01V0164R0C45</t>
  </si>
  <si>
    <t>P01V0164R0E00</t>
  </si>
  <si>
    <t>P05V0032R0</t>
  </si>
  <si>
    <t>SC51T麦克风板</t>
  </si>
  <si>
    <t>SC51T-AE1 2013-10-07</t>
  </si>
  <si>
    <t>P16V0010R1E00</t>
  </si>
  <si>
    <t>TPUH411T(12V红外)</t>
  </si>
  <si>
    <t>BT70P2TBA0 2016-01-08</t>
  </si>
  <si>
    <t>P16V0017R0</t>
  </si>
  <si>
    <t>UHBT70P2RAA1 2015-09-16</t>
  </si>
  <si>
    <t>P16V0019R0</t>
  </si>
  <si>
    <t>UHBT70VGRAA1 2015-09-23</t>
  </si>
  <si>
    <t>C-BMM00006E01</t>
  </si>
  <si>
    <t>C-BMM00009C33</t>
  </si>
  <si>
    <t>C-GMM00027B01</t>
  </si>
  <si>
    <t>CMT00041U10</t>
  </si>
  <si>
    <t>CMT00043C31</t>
  </si>
  <si>
    <t>CMT00050U24</t>
  </si>
  <si>
    <t>LMM00016E00</t>
  </si>
  <si>
    <t>LMM00021E81</t>
  </si>
  <si>
    <t>P04V0052R1E00</t>
  </si>
  <si>
    <t>HDBT70PRB1 2015-03-03 5V红外</t>
  </si>
  <si>
    <t>P04V0060R3E00</t>
  </si>
  <si>
    <t>IPM11发射板</t>
  </si>
  <si>
    <t>IP011EA3 2016-11-21</t>
  </si>
  <si>
    <t>P04V0073R1</t>
  </si>
  <si>
    <t>BT30PR-PAAB3 2016-03-19</t>
  </si>
  <si>
    <t>P04V0075R0E00</t>
  </si>
  <si>
    <t>BT30PT-WPAA2 2015-11-10</t>
  </si>
  <si>
    <t>P14V0024R0E01</t>
  </si>
  <si>
    <t>MUH44A-H2主板</t>
  </si>
  <si>
    <t>AUH44A-H2AA1 2016-12-19</t>
  </si>
  <si>
    <t>TMM00190E01</t>
  </si>
  <si>
    <t>TSM4-S2-BB-SA</t>
  </si>
  <si>
    <t>TMM00208E00</t>
  </si>
  <si>
    <t>RMM4S-D2-SS-SA</t>
  </si>
  <si>
    <t>TMM00216E01</t>
  </si>
  <si>
    <t>RMM4S-D4-SS-AU</t>
  </si>
  <si>
    <t>TMM00224E00</t>
  </si>
  <si>
    <t>RMM4R-E3-SS-UN</t>
  </si>
  <si>
    <t>C-CMR00016I02</t>
  </si>
  <si>
    <t>MPTP-T100R</t>
  </si>
  <si>
    <t>C-CMR00021U04</t>
  </si>
  <si>
    <t>C-CMR00041U10</t>
  </si>
  <si>
    <t>C-CMR00043C76</t>
  </si>
  <si>
    <t>DH-VCS-TPUH411RH</t>
  </si>
  <si>
    <t>CMK00035B01</t>
  </si>
  <si>
    <t>NDS-470HD-KIT</t>
  </si>
  <si>
    <t>CNM00174U31</t>
  </si>
  <si>
    <t>CNM00188E00</t>
  </si>
  <si>
    <t>GMM00033A01</t>
  </si>
  <si>
    <t>GMM00051E01</t>
  </si>
  <si>
    <t>WVG2A USB</t>
  </si>
  <si>
    <t>P01V0043R0</t>
  </si>
  <si>
    <t>视频背板</t>
  </si>
  <si>
    <t>MDV1616AB4 2011.07.14</t>
  </si>
  <si>
    <t>P01V0050R0E00</t>
  </si>
  <si>
    <t>RGB切换板</t>
  </si>
  <si>
    <t>MRG88AB1 2008.09.09</t>
  </si>
  <si>
    <t>P01V0063R1E00</t>
  </si>
  <si>
    <t>RGB6424HV_IN板</t>
  </si>
  <si>
    <t>MRG128128AA1 2012.09.08</t>
  </si>
  <si>
    <t>P06V0026R0E00</t>
  </si>
  <si>
    <t>PA250接口板</t>
  </si>
  <si>
    <t>PA100WAC2 2015-07-22</t>
  </si>
  <si>
    <t>P06V0036R0</t>
  </si>
  <si>
    <t>SCU91T主板</t>
  </si>
  <si>
    <t>RU91TAA2 2017-03-10</t>
  </si>
  <si>
    <t>P06V0038R0</t>
  </si>
  <si>
    <t>SCU91T按键板</t>
  </si>
  <si>
    <t>RU91TAC0 2016-08-02</t>
  </si>
  <si>
    <t>P07V0014R1</t>
  </si>
  <si>
    <t>MVG88视频板</t>
  </si>
  <si>
    <t>MXVG88AC0 2009.04.03</t>
  </si>
  <si>
    <t>P07V0016R0</t>
  </si>
  <si>
    <t>P16V0059R0</t>
  </si>
  <si>
    <t>TPUH630T 发送板</t>
  </si>
  <si>
    <t>BT150P2TAA1 2017-04-27</t>
  </si>
  <si>
    <t>P16V0060R0A01</t>
  </si>
  <si>
    <t>TPUH610A(A01)接收板 12V IR</t>
  </si>
  <si>
    <t>UHBT70P610RAA1 2017-03-23</t>
  </si>
  <si>
    <t>P16V0061R0A01</t>
  </si>
  <si>
    <t>TPUH610A(A01)发送板 12V IR</t>
  </si>
  <si>
    <t>P17V0002R1</t>
  </si>
  <si>
    <t>TPHD402PT(LET)发射板</t>
  </si>
  <si>
    <t>HDBT70PTE1 2016-04-08</t>
  </si>
  <si>
    <t>BMM00010C76</t>
  </si>
  <si>
    <t>DH-VCS-FMX16-CH</t>
  </si>
  <si>
    <t>BMM00013C66</t>
  </si>
  <si>
    <t>DH-VCS-FMX32-C</t>
  </si>
  <si>
    <t>BMM00017C60</t>
  </si>
  <si>
    <t>IM-16F</t>
  </si>
  <si>
    <t>BNM00020C31</t>
  </si>
  <si>
    <t>CNR00109I04</t>
  </si>
  <si>
    <t>FMM00023E00</t>
  </si>
  <si>
    <t>FMM00031E80</t>
  </si>
  <si>
    <t>FMM00042E01</t>
  </si>
  <si>
    <t>LMM00046T01</t>
  </si>
  <si>
    <t>LMM00058E00</t>
  </si>
  <si>
    <t>LMM00058E81</t>
  </si>
  <si>
    <t>P05V0011R0</t>
  </si>
  <si>
    <t>话筒板(PTN)</t>
  </si>
  <si>
    <t>P05V0013R3E00</t>
  </si>
  <si>
    <t>SC1202AA1 2014-04-25</t>
  </si>
  <si>
    <t>P05V0015R1</t>
  </si>
  <si>
    <t>SC121DAC5 2013-06-17</t>
  </si>
  <si>
    <t>P13V0041R0</t>
  </si>
  <si>
    <t>P13V0047R0</t>
  </si>
  <si>
    <t>D-3701网络接口板</t>
  </si>
  <si>
    <t>D-3701AB2 2014-05-30</t>
  </si>
  <si>
    <t>P14V0002R0</t>
  </si>
  <si>
    <t>MUH44TP主板</t>
  </si>
  <si>
    <t>UHBT44AA1 2014-11-01</t>
  </si>
  <si>
    <t>TMM00110E01</t>
  </si>
  <si>
    <t>TSM2-C1-BB-AU</t>
  </si>
  <si>
    <t>TMM00114E00</t>
  </si>
  <si>
    <t>TMM00119E00</t>
  </si>
  <si>
    <t>TMM00130E01</t>
  </si>
  <si>
    <t>TSM3-B1-BB-SA</t>
  </si>
  <si>
    <t>TMM00135E01</t>
  </si>
  <si>
    <t>TSM3-B3-BB-US</t>
  </si>
  <si>
    <t>TMM00141E00</t>
  </si>
  <si>
    <t>TSM3-B4-BB-US</t>
  </si>
  <si>
    <t>TMM00150E00</t>
  </si>
  <si>
    <t>TSM3-B6-BB-AU</t>
  </si>
  <si>
    <t>TMM00151E00</t>
  </si>
  <si>
    <t>TSM3-B6-BB-UK</t>
  </si>
  <si>
    <t>C-EMR00002</t>
  </si>
  <si>
    <t>C-EMT00007E00</t>
  </si>
  <si>
    <t>IPA100E</t>
  </si>
  <si>
    <t>C-FMM00023U10</t>
  </si>
  <si>
    <t>CM-MT4410-HD</t>
  </si>
  <si>
    <t>CMR00135E81</t>
  </si>
  <si>
    <t>FOUH305R</t>
  </si>
  <si>
    <t>CMT00008M02</t>
  </si>
  <si>
    <t>VT-EXVG201AT</t>
  </si>
  <si>
    <t>TPVG201T</t>
  </si>
  <si>
    <t>FMM00138E81</t>
  </si>
  <si>
    <t>LNM00009E80</t>
  </si>
  <si>
    <t>LNM00013E80</t>
  </si>
  <si>
    <t>LNM00013U17</t>
  </si>
  <si>
    <t>AVS-4I-HDM</t>
  </si>
  <si>
    <t>LNM00021C54</t>
  </si>
  <si>
    <t>LNM00022E80</t>
  </si>
  <si>
    <t>4ISS-Z</t>
  </si>
  <si>
    <t>MMX-4I-SS-Z</t>
  </si>
  <si>
    <t>LNM00025E80</t>
  </si>
  <si>
    <t>P05V0018R1</t>
  </si>
  <si>
    <t>P05V0033R0</t>
  </si>
  <si>
    <t>SC81T主板</t>
  </si>
  <si>
    <t>SC0801AA1 2013-12-10</t>
  </si>
  <si>
    <t>P16V0027R1E00</t>
  </si>
  <si>
    <t>C-AMM00004I02</t>
  </si>
  <si>
    <t>C-BMM00003E00</t>
  </si>
  <si>
    <t>MX32</t>
  </si>
  <si>
    <t>C-BMM00005E01</t>
  </si>
  <si>
    <t>C-BMM00006I03</t>
  </si>
  <si>
    <t>C-BMM00006Y03</t>
  </si>
  <si>
    <t>C-BMM00008C76</t>
  </si>
  <si>
    <t>DH-VCS-FMX12-CH</t>
  </si>
  <si>
    <t>C-GMM00032F01</t>
  </si>
  <si>
    <t>C-GMM00035I04</t>
  </si>
  <si>
    <t>C-GMM00038I02</t>
  </si>
  <si>
    <t>CMT00051E01</t>
  </si>
  <si>
    <t>CMT00053I02</t>
  </si>
  <si>
    <t>LMM00006E00</t>
  </si>
  <si>
    <t>4IBT-Z</t>
  </si>
  <si>
    <t>LMM00009E81</t>
  </si>
  <si>
    <t>P04V0059R0</t>
  </si>
  <si>
    <t>AVG-TPHD405PT-WPH 输入板</t>
  </si>
  <si>
    <t>HDBT70PT-WPAA1 2014-07-09</t>
  </si>
  <si>
    <t>P04V0061R3</t>
  </si>
  <si>
    <t>IP012DA3 2016-11-21</t>
  </si>
  <si>
    <t>P04V0066R0E00</t>
  </si>
  <si>
    <t>IPM2C USB板</t>
  </si>
  <si>
    <t>IP02CAB0 2015-04-29</t>
  </si>
  <si>
    <t>P04V0067R0E00</t>
  </si>
  <si>
    <t>C-FMM00051E01</t>
  </si>
  <si>
    <t>C-FMM00053A01</t>
  </si>
  <si>
    <t>AVG-MMX88A</t>
  </si>
  <si>
    <t>C-FMM00055U17</t>
  </si>
  <si>
    <t>C-FMM00063E01</t>
  </si>
  <si>
    <t>C-FMM00068U13</t>
  </si>
  <si>
    <t>HDMMX1616-4K</t>
  </si>
  <si>
    <t>C-FMM00072T81</t>
  </si>
  <si>
    <t>CMR00066E81</t>
  </si>
  <si>
    <t>C-ZMM00002W01</t>
  </si>
  <si>
    <t>RM-SHE4</t>
  </si>
  <si>
    <t>C-ZMM00054</t>
  </si>
  <si>
    <t>C-ZMM00061C01</t>
  </si>
  <si>
    <t>C-ZMM00127A02</t>
  </si>
  <si>
    <t>LMM00040E01</t>
  </si>
  <si>
    <t>LMM00043C54</t>
  </si>
  <si>
    <t>LMM00043E80</t>
  </si>
  <si>
    <t>4ODV-C(用完库存，设为不可用，启用编码LMM00042E80）</t>
  </si>
  <si>
    <t>P04V0077R1</t>
  </si>
  <si>
    <t>P04V0078R0E00</t>
  </si>
  <si>
    <t>P04V0087R0E00</t>
  </si>
  <si>
    <t>TPA100-RAA1  2016-09-22</t>
  </si>
  <si>
    <t>P04V0091R1E00</t>
  </si>
  <si>
    <t>P04V0097R0</t>
  </si>
  <si>
    <t>P13V0014R0</t>
  </si>
  <si>
    <t>P13V0015R0</t>
  </si>
  <si>
    <t>P13V0021R0</t>
  </si>
  <si>
    <t>1D3002录音板</t>
  </si>
  <si>
    <t>1D3002-AG0 2013-08-16</t>
  </si>
  <si>
    <t>P13V0023R1E00</t>
  </si>
  <si>
    <t>TMM00236E01</t>
  </si>
  <si>
    <t>C-CMT00040E00</t>
  </si>
  <si>
    <t>C-CMT00051D06</t>
  </si>
  <si>
    <t>C-CMT00052A01</t>
  </si>
  <si>
    <t>C-CMT00053I02</t>
  </si>
  <si>
    <t>CNR00067F03</t>
  </si>
  <si>
    <t>TPA33PR</t>
  </si>
  <si>
    <t>CNR00071H05</t>
  </si>
  <si>
    <t>VXT-LRR</t>
  </si>
  <si>
    <t>CNR00109F03</t>
  </si>
  <si>
    <t>KIT.EDCPVH-R</t>
  </si>
  <si>
    <t>CNR00113I03</t>
  </si>
  <si>
    <t>TPRx-411A-UH</t>
  </si>
  <si>
    <t>CNR00115E01</t>
  </si>
  <si>
    <t>TPHD-BYC-R</t>
  </si>
  <si>
    <t>FMM00028E01</t>
  </si>
  <si>
    <t>FMM00031U10</t>
  </si>
  <si>
    <t>FMM00033E00</t>
  </si>
  <si>
    <t>MHD168</t>
  </si>
  <si>
    <t>LMM00045E01</t>
  </si>
  <si>
    <t>LMM00045E81</t>
  </si>
  <si>
    <t>LMM00051E81</t>
  </si>
  <si>
    <t>LMM00052E00</t>
  </si>
  <si>
    <t>3O-TP</t>
  </si>
  <si>
    <t>MMX-3O-TP</t>
  </si>
  <si>
    <t>LMM00061C01</t>
  </si>
  <si>
    <t>LMM00068E81</t>
  </si>
  <si>
    <t>P04V0104R0E00</t>
  </si>
  <si>
    <t>TPHD214T下板</t>
  </si>
  <si>
    <t>T1701TAB1 2017-05-18</t>
  </si>
  <si>
    <t>P04V0108R0C79</t>
  </si>
  <si>
    <t>P05V0012R0E00</t>
  </si>
  <si>
    <t>91D核心板</t>
  </si>
  <si>
    <t>defauit fred</t>
  </si>
  <si>
    <t>P05V0013R0</t>
  </si>
  <si>
    <t>SC121D主板</t>
  </si>
  <si>
    <t>P13V0031R1</t>
  </si>
  <si>
    <t>P13V0033R0E00</t>
  </si>
  <si>
    <t>D-3301C发言按键板</t>
  </si>
  <si>
    <t>P13V0037R0</t>
  </si>
  <si>
    <t>D-3302C 主板</t>
  </si>
  <si>
    <t>P13V0038R0E00</t>
  </si>
  <si>
    <t>D-3302按键板</t>
  </si>
  <si>
    <t>D-3302AB0 2013-10-19</t>
  </si>
  <si>
    <t>P13V0046R1E00</t>
  </si>
  <si>
    <t>D-3701AA5 2014-09-04</t>
  </si>
  <si>
    <t>TMM00111E00</t>
  </si>
  <si>
    <t>TSM2-C1-BB-UK</t>
  </si>
  <si>
    <t>P09V0061R0E00</t>
  </si>
  <si>
    <t>P17V0099R1</t>
  </si>
  <si>
    <t>P17V0105R0</t>
  </si>
  <si>
    <t>P17V0109R0</t>
  </si>
  <si>
    <t>P17V0112R1</t>
  </si>
  <si>
    <t>C-FMM00088C35</t>
  </si>
  <si>
    <t>CMR00043F01</t>
  </si>
  <si>
    <t>TUH411R</t>
  </si>
  <si>
    <t>P01V0137R0</t>
  </si>
  <si>
    <t>P01V0137R1</t>
  </si>
  <si>
    <t>MHD44TPAC2 2013-08-02</t>
  </si>
  <si>
    <t>P01V0146R2E00A</t>
  </si>
  <si>
    <t>P08V0055R1E00</t>
  </si>
  <si>
    <t>P08V0059R0E00</t>
  </si>
  <si>
    <t>O-SDAA0 2015-06-24</t>
  </si>
  <si>
    <t>P08V0068R0</t>
  </si>
  <si>
    <t>EVSW1061主板</t>
  </si>
  <si>
    <t>R61T4AA1 2016-04-01</t>
  </si>
  <si>
    <t>TMM00161E01</t>
  </si>
  <si>
    <t>TSM3-B8-BB-EU</t>
  </si>
  <si>
    <t>TMM00163E01</t>
  </si>
  <si>
    <t>TMM00165E01</t>
  </si>
  <si>
    <t>C-CMM00072U04</t>
  </si>
  <si>
    <t>C-CMM00077B01</t>
  </si>
  <si>
    <t>NDS-SHM44</t>
  </si>
  <si>
    <t>C-CMM00080F03</t>
  </si>
  <si>
    <t>C-CMM00080K01</t>
  </si>
  <si>
    <t>C-CMM00087E01</t>
  </si>
  <si>
    <t>C-CMM00088N02</t>
  </si>
  <si>
    <t>HMX 884LP4K</t>
  </si>
  <si>
    <t>C-CMM00089E00</t>
  </si>
  <si>
    <t>UHBT88R2</t>
  </si>
  <si>
    <t>C-CMM00090U18</t>
  </si>
  <si>
    <t>EVMX8X8</t>
  </si>
  <si>
    <t>C-CMM00093E01</t>
  </si>
  <si>
    <t>C-GMM00064E00</t>
  </si>
  <si>
    <t>R51TW</t>
  </si>
  <si>
    <t>C-GMM00072I04</t>
  </si>
  <si>
    <t>C-GMM00077</t>
  </si>
  <si>
    <t>C-GMM00084D04</t>
  </si>
  <si>
    <t>C-GMM00084D05</t>
  </si>
  <si>
    <t>CNR00141E01</t>
  </si>
  <si>
    <t>CNR00169K01</t>
  </si>
  <si>
    <t>FMM00057C01</t>
  </si>
  <si>
    <t>FMM00063E00</t>
  </si>
  <si>
    <t>FMM00066C01</t>
  </si>
  <si>
    <t>FMM00068C22</t>
  </si>
  <si>
    <t>SMX-1616</t>
  </si>
  <si>
    <t>KMF00005E80</t>
  </si>
  <si>
    <t>P01V0190R1C31E</t>
  </si>
  <si>
    <t>P01V0191R0C31</t>
  </si>
  <si>
    <t>P01V0194R0E00A</t>
  </si>
  <si>
    <t>P09V0114R0U19</t>
  </si>
  <si>
    <t>P09V0120R0</t>
  </si>
  <si>
    <t>C-CMR00002C26</t>
  </si>
  <si>
    <t>C-CMR00010M02</t>
  </si>
  <si>
    <t>C-HMM00009E01</t>
  </si>
  <si>
    <t>C-HMM00014A01</t>
  </si>
  <si>
    <t>C-HMM00014E00</t>
  </si>
  <si>
    <t>C-HMM00016</t>
  </si>
  <si>
    <t>C-HMM00023E00</t>
  </si>
  <si>
    <t>CNR00043U13</t>
  </si>
  <si>
    <t>EXT-SL70RX</t>
  </si>
  <si>
    <t>CNR00051U19</t>
  </si>
  <si>
    <t>CNR00053U10</t>
  </si>
  <si>
    <t>CNR00055U16</t>
  </si>
  <si>
    <t>FMM00005E80</t>
  </si>
  <si>
    <t>FMM00011E00</t>
  </si>
  <si>
    <t>MDV168-N</t>
  </si>
  <si>
    <t>HMM00001L02</t>
  </si>
  <si>
    <t>VWP-44</t>
  </si>
  <si>
    <t>P03V0013R0E00</t>
  </si>
  <si>
    <t>TMM00252E00</t>
  </si>
  <si>
    <t>RMU4S-D1-SS-UK</t>
  </si>
  <si>
    <t>TMM00253E00</t>
  </si>
  <si>
    <t>RMU4R-D1-SS-UN</t>
  </si>
  <si>
    <t>TMM00254E00</t>
  </si>
  <si>
    <t>RMU4R-D1-SS-US</t>
  </si>
  <si>
    <t>TMM00254E01</t>
  </si>
  <si>
    <t>TMM00259E00</t>
  </si>
  <si>
    <t>RMU4R-E1-SS-UN</t>
  </si>
  <si>
    <t>TMM00259E01</t>
  </si>
  <si>
    <t>TMM00263E00</t>
  </si>
  <si>
    <t>RMU4S-E2-SS-EU</t>
  </si>
  <si>
    <t>C-CMT00040E01</t>
  </si>
  <si>
    <t>C-CMT00047C46</t>
  </si>
  <si>
    <t>C-CMT00053C50</t>
  </si>
  <si>
    <t>C-CMT00053C66</t>
  </si>
  <si>
    <t>DH-VCS-TPUH422T</t>
  </si>
  <si>
    <t>CNR00071E01</t>
  </si>
  <si>
    <t>CNR00101E00</t>
  </si>
  <si>
    <t>CNR00101E80</t>
  </si>
  <si>
    <t>CNR00101U19</t>
  </si>
  <si>
    <t>CNR00109I03</t>
  </si>
  <si>
    <t>TPRX-K12-HD</t>
  </si>
  <si>
    <t>CNR00113E00</t>
  </si>
  <si>
    <t>FMM00027C02</t>
  </si>
  <si>
    <t>FMM00034C02</t>
  </si>
  <si>
    <t>FMM00035E00</t>
  </si>
  <si>
    <t>MHD1616-N</t>
  </si>
  <si>
    <t>FMM00041E00</t>
  </si>
  <si>
    <t>LMM00047E80</t>
  </si>
  <si>
    <t>4OHD-C(用完库存，设为不可用，启用编码LMM00046E80）</t>
  </si>
  <si>
    <t>LMM00054E80</t>
  </si>
  <si>
    <t>LMM00055E80</t>
  </si>
  <si>
    <t>LMM00060E01</t>
  </si>
  <si>
    <t>P05V0013R0E00</t>
  </si>
  <si>
    <t>P05V0013R6E00</t>
  </si>
  <si>
    <t>SC121D/-N主板PoC</t>
  </si>
  <si>
    <t>SC1202AA5 2014-11-12</t>
  </si>
  <si>
    <t>P05V0014R0E00</t>
  </si>
  <si>
    <t>SC121DAB3 2012.04.19</t>
  </si>
  <si>
    <t>P13V0028R1E00</t>
  </si>
  <si>
    <t>1D3202-D主板</t>
  </si>
  <si>
    <t>P13V0034R0E00</t>
  </si>
  <si>
    <t>P13V0043R0E00</t>
  </si>
  <si>
    <t>P13V0043R1E00</t>
  </si>
  <si>
    <t>D-3001BD3.1 2014-11-06</t>
  </si>
  <si>
    <t>P13V0046R1</t>
  </si>
  <si>
    <t>TMM00121E00</t>
  </si>
  <si>
    <t>TSM2-BB-SA</t>
  </si>
  <si>
    <t>TMM00129E00</t>
  </si>
  <si>
    <t>TSM3-B1-BB-US</t>
  </si>
  <si>
    <t>TMM00136E01</t>
  </si>
  <si>
    <t>C-DMM00033U04</t>
  </si>
  <si>
    <t>C-EMR00002Y03</t>
  </si>
  <si>
    <t>C-FMM00002</t>
  </si>
  <si>
    <t>C-FMM00004E01</t>
  </si>
  <si>
    <t>C-FMM00023A01</t>
  </si>
  <si>
    <t>HD-44</t>
  </si>
  <si>
    <t>C-FMM00024E00</t>
  </si>
  <si>
    <t>CMT00010A01</t>
  </si>
  <si>
    <t>LMM00081E81</t>
  </si>
  <si>
    <t>LNM00006E00</t>
  </si>
  <si>
    <t>LNM00007E81</t>
  </si>
  <si>
    <t>SC51T IR输入/输出板</t>
  </si>
  <si>
    <t>P16V0022R3E00</t>
  </si>
  <si>
    <t>BT100P2RAA4 2016-04-07 5V红外</t>
  </si>
  <si>
    <t>C-BMM00010A01</t>
  </si>
  <si>
    <t>C-BMM00010E00</t>
  </si>
  <si>
    <t>C-GMM00032I02</t>
  </si>
  <si>
    <t>C-GMM00032N04</t>
  </si>
  <si>
    <t>C-GMM00032U01</t>
  </si>
  <si>
    <t>C-GMM00032U13</t>
  </si>
  <si>
    <t>C-GMM00033N04</t>
  </si>
  <si>
    <t>C-CMR00013</t>
  </si>
  <si>
    <t>C-CMR00013C19</t>
  </si>
  <si>
    <t>C-CMR00013D01</t>
  </si>
  <si>
    <t>HDMI-CAT Extender Adv. Reciever</t>
  </si>
  <si>
    <t>C-CMR00015D01</t>
  </si>
  <si>
    <t>C-HMM00014E01</t>
  </si>
  <si>
    <t>C-HMM00017</t>
  </si>
  <si>
    <t>C-HMM00021</t>
  </si>
  <si>
    <t>C-HMM00021E00</t>
  </si>
  <si>
    <t>C-HMM00025E00</t>
  </si>
  <si>
    <t>CNR00047C46</t>
  </si>
  <si>
    <t>CNR00053I02</t>
  </si>
  <si>
    <t>HMM00001I02</t>
  </si>
  <si>
    <t>HMM00020E80</t>
  </si>
  <si>
    <t>W1701</t>
  </si>
  <si>
    <t>P03V0004R1</t>
  </si>
  <si>
    <t>P03V0007R0E00</t>
  </si>
  <si>
    <t>P03V0022R1</t>
  </si>
  <si>
    <t>WHD4切换板</t>
  </si>
  <si>
    <t>P03V0024R0</t>
  </si>
  <si>
    <t>SM62T 主板</t>
  </si>
  <si>
    <t>AM62TAA2 2017-09-04</t>
  </si>
  <si>
    <t>P09V0134R0U09</t>
  </si>
  <si>
    <t>P09V0140R0U24</t>
  </si>
  <si>
    <t>BYOD-HUB-UT电源板</t>
  </si>
  <si>
    <t>P18V0024R0</t>
  </si>
  <si>
    <t>P18V0032R0</t>
  </si>
  <si>
    <t>P18V0039R0C24</t>
  </si>
  <si>
    <t>P18V0043R0C65</t>
  </si>
  <si>
    <t>AVS-PRO-0403A 主背板</t>
  </si>
  <si>
    <t>D1701AE1 2017-05-24</t>
  </si>
  <si>
    <t>BMM00006E01</t>
  </si>
  <si>
    <t>C-CMR00043I04</t>
  </si>
  <si>
    <t>C-CMR00043L02</t>
  </si>
  <si>
    <t>C-CMR00047E00</t>
  </si>
  <si>
    <t>C-CMR00047E01</t>
  </si>
  <si>
    <t>C-CMR00053F03</t>
  </si>
  <si>
    <t>C-GMM00060K01</t>
  </si>
  <si>
    <t>C-GMM00061H03</t>
  </si>
  <si>
    <t>C-GMM00061U18</t>
  </si>
  <si>
    <t>CMT00029E00</t>
  </si>
  <si>
    <t>CMT00029E81</t>
  </si>
  <si>
    <t>CMT00029U01</t>
  </si>
  <si>
    <t>TEK TPHD2-WP1</t>
  </si>
  <si>
    <t>CMT00031E81</t>
  </si>
  <si>
    <t>CMT00033C16</t>
  </si>
  <si>
    <t>MXP-TPM408Tx</t>
  </si>
  <si>
    <t>FMM00094E00</t>
  </si>
  <si>
    <t>FMM00098E00</t>
  </si>
  <si>
    <t>P01V0149R1U10</t>
  </si>
  <si>
    <t>KEYBF3 2014-10-22</t>
  </si>
  <si>
    <t>P01V0151R1</t>
  </si>
  <si>
    <t>P09V0021R0E00</t>
  </si>
  <si>
    <t>ATLONA IR板</t>
  </si>
  <si>
    <t>IR</t>
  </si>
  <si>
    <t>P09V0022R0</t>
  </si>
  <si>
    <t>P09V0022R1</t>
  </si>
  <si>
    <t>PTPOWSWAA4 2014.01.08</t>
  </si>
  <si>
    <t>P09V0024R1</t>
  </si>
  <si>
    <t>P09V0024R2</t>
  </si>
  <si>
    <t>601-DIGI-HD60C-S 2014-03-17 V1.4</t>
  </si>
  <si>
    <t>P09V0025R1E00</t>
  </si>
  <si>
    <t>P09V0028R0E00</t>
  </si>
  <si>
    <t>P09V0032R0E00</t>
  </si>
  <si>
    <t>DIGI-P12输入板</t>
  </si>
  <si>
    <t>DIGI-P12X-AB2 2013-07-05</t>
  </si>
  <si>
    <t>TMM00248E00</t>
  </si>
  <si>
    <t>RMM4R-SS-US</t>
  </si>
  <si>
    <t>TMM00250E00</t>
  </si>
  <si>
    <t>RMU4S-D1-SS-EU</t>
  </si>
  <si>
    <t>TMM00257E01</t>
  </si>
  <si>
    <t>RMU4S-E1-SS-AU</t>
  </si>
  <si>
    <t>C-CMT00043Y02</t>
  </si>
  <si>
    <t>C-CMT00045B01</t>
  </si>
  <si>
    <t>C-CMT00053U19</t>
  </si>
  <si>
    <t>CNR00061A04</t>
  </si>
  <si>
    <t>CNR00067E81</t>
  </si>
  <si>
    <t>CNR00124U19</t>
  </si>
  <si>
    <t>TL-TP100-HDIR-LT</t>
  </si>
  <si>
    <t>FMM00022E00</t>
  </si>
  <si>
    <t>MPA88</t>
  </si>
  <si>
    <t>FMM00023C01</t>
  </si>
  <si>
    <t>FMM00030Y02</t>
  </si>
  <si>
    <t>FMM00034E01</t>
  </si>
  <si>
    <t>LMM00058E80</t>
  </si>
  <si>
    <t>LMM00067E00</t>
  </si>
  <si>
    <t>P13V0029R0</t>
  </si>
  <si>
    <t>中继器板</t>
  </si>
  <si>
    <t>1CAT-RE-AA0 2013-09-14</t>
  </si>
  <si>
    <t>P13V0031R0E00</t>
  </si>
  <si>
    <t>D-3301AA1 2013-11-5</t>
  </si>
  <si>
    <t>P13V0037R0E00</t>
  </si>
  <si>
    <t>P13V0042R0E00</t>
  </si>
  <si>
    <t>D-3001 按键板</t>
  </si>
  <si>
    <t>D-3001BB1 2014-02-25</t>
  </si>
  <si>
    <t>P13V0044R1E00</t>
  </si>
  <si>
    <t>P14V0001R0E00</t>
  </si>
  <si>
    <t>TMM00108E00</t>
  </si>
  <si>
    <t>TSM2-A4-BB-SA</t>
  </si>
  <si>
    <t>TMM00121E01</t>
  </si>
  <si>
    <t>TMM00130E00</t>
  </si>
  <si>
    <t>TMM00134E01</t>
  </si>
  <si>
    <t>TSM3-B3-BB-UN</t>
  </si>
  <si>
    <t>TMM00139E01</t>
  </si>
  <si>
    <t>TSM3-B4-BB-UK</t>
  </si>
  <si>
    <t>C-DMM00032</t>
  </si>
  <si>
    <t>C-EMM00005E01</t>
  </si>
  <si>
    <t>C-FMM00003C12</t>
  </si>
  <si>
    <t>C-FMM00012E00</t>
  </si>
  <si>
    <t>CMR00141E00</t>
  </si>
  <si>
    <t>BT150P2R</t>
  </si>
  <si>
    <t>FMM00123C60</t>
  </si>
  <si>
    <t>IM-6464</t>
  </si>
  <si>
    <t>FSM00030E00</t>
  </si>
  <si>
    <t>DUMMY-HDBT88</t>
  </si>
  <si>
    <t>DUMMY-MHD88TP</t>
  </si>
  <si>
    <t>LMM00075E80</t>
  </si>
  <si>
    <t>LMM00082C89</t>
  </si>
  <si>
    <t>AVoIP-IHD-OHD</t>
  </si>
  <si>
    <t>LNM00016E00</t>
  </si>
  <si>
    <t>LNM00023C54</t>
  </si>
  <si>
    <t>HMX-4I-SH</t>
  </si>
  <si>
    <t>LNM00024E80</t>
  </si>
  <si>
    <t>P05V0018R0</t>
  </si>
  <si>
    <t>P05V0019R1</t>
  </si>
  <si>
    <t>SC121DAA5 2013-06-17</t>
  </si>
  <si>
    <t>P05V0020R0</t>
  </si>
  <si>
    <t>CSH2板</t>
  </si>
  <si>
    <t>CSH2-A1 2012.09.15</t>
  </si>
  <si>
    <t>P05V0020R2</t>
  </si>
  <si>
    <t>SDTHDAA0 2013-11-20</t>
  </si>
  <si>
    <t>P05V0029R0</t>
  </si>
  <si>
    <t>SC51TIR输入/输出板</t>
  </si>
  <si>
    <t>SC51T-AB1 2013-10-07</t>
  </si>
  <si>
    <t>P05V0029R2</t>
  </si>
  <si>
    <t>P05V0030R0E00</t>
  </si>
  <si>
    <t>SC51T按键板</t>
  </si>
  <si>
    <t>SC51T-AC1 2013-10-07</t>
  </si>
  <si>
    <t>P05V0032R1E00</t>
  </si>
  <si>
    <t>SC0501AE0 2013-11-13</t>
  </si>
  <si>
    <t>P16V0010R0E00</t>
  </si>
  <si>
    <t>TPUH411PT(12V红外)</t>
  </si>
  <si>
    <t>P16V0014R0</t>
  </si>
  <si>
    <t>UHBT70-ARCTA2 2015-09-01</t>
  </si>
  <si>
    <t>P16V0014R0E00</t>
  </si>
  <si>
    <t>P16V0017R2E00</t>
  </si>
  <si>
    <t>UHBT70P2RAA2 2016-03-02</t>
  </si>
  <si>
    <t>P16V0019R0E00</t>
  </si>
  <si>
    <t>P16V0023R0E00</t>
  </si>
  <si>
    <t>BT100P2TAA1 2015-11-27</t>
  </si>
  <si>
    <t>P16V0023R3E00</t>
  </si>
  <si>
    <t>BT100P2TAA4 2016-04-07 5V红外</t>
  </si>
  <si>
    <t>P16V0027R1</t>
  </si>
  <si>
    <t>TPUH451（发射板）</t>
  </si>
  <si>
    <t>C-BMM00006E00</t>
  </si>
  <si>
    <t>CMR00056E00</t>
  </si>
  <si>
    <t>CMR00070E81</t>
  </si>
  <si>
    <t>C-ZMM00007</t>
  </si>
  <si>
    <t>C-ZMM00061E01</t>
  </si>
  <si>
    <t>LMM00033E01</t>
  </si>
  <si>
    <t>LMM00040E80</t>
  </si>
  <si>
    <t>LMM00041E80</t>
  </si>
  <si>
    <t>3O-DV</t>
  </si>
  <si>
    <t>MMX-3O-DV</t>
  </si>
  <si>
    <t>P04V0085R0E00</t>
  </si>
  <si>
    <t>P04V0089R1</t>
  </si>
  <si>
    <t>P04V0093R0E00</t>
  </si>
  <si>
    <t>P13V0007R2E00</t>
  </si>
  <si>
    <t>P13V0015R3E00</t>
  </si>
  <si>
    <t>P13V0018R1E00</t>
  </si>
  <si>
    <t>1D3002-AD1 2013-09-29</t>
  </si>
  <si>
    <t>P13V0018R2E00</t>
  </si>
  <si>
    <t>P13V0018R4E00</t>
  </si>
  <si>
    <t>P13V0022R0E00</t>
  </si>
  <si>
    <t>P13V0023R1</t>
  </si>
  <si>
    <t>P13V0025R0E00</t>
  </si>
  <si>
    <t>P13V0026R0E00</t>
  </si>
  <si>
    <t>TMM00235E01</t>
  </si>
  <si>
    <t>TMM00244E00</t>
  </si>
  <si>
    <t>RMM4S-SS-EU</t>
  </si>
  <si>
    <t>TMM00252E01</t>
  </si>
  <si>
    <t>TMM00261E01</t>
  </si>
  <si>
    <t>C-CMT00051Y02</t>
  </si>
  <si>
    <t>TP412UHT</t>
  </si>
  <si>
    <t>C-CMT00053</t>
  </si>
  <si>
    <t>CNR00067I02</t>
  </si>
  <si>
    <t>MPTP-T100AR</t>
  </si>
  <si>
    <t>CNR00070F02</t>
  </si>
  <si>
    <t>KHD100R</t>
  </si>
  <si>
    <t>CNR00070W01</t>
  </si>
  <si>
    <t>SKVM3R</t>
  </si>
  <si>
    <t>CNR00071</t>
  </si>
  <si>
    <t>CNR00071N04</t>
  </si>
  <si>
    <t>VL120019R</t>
  </si>
  <si>
    <t>CNR00101D05</t>
  </si>
  <si>
    <t>PT-PK100-RX</t>
  </si>
  <si>
    <t>CNR00109E01</t>
  </si>
  <si>
    <t>FMM00026M02</t>
  </si>
  <si>
    <t>VT-MSWHD0404</t>
  </si>
  <si>
    <t>FMM00031E01</t>
  </si>
  <si>
    <t>FMM00031E81</t>
  </si>
  <si>
    <t>LMM00051E01</t>
  </si>
  <si>
    <t>LMM00053E00</t>
  </si>
  <si>
    <t>LMM00053E01</t>
  </si>
  <si>
    <t>LMM00054E00</t>
  </si>
  <si>
    <t>LMM00054E81</t>
  </si>
  <si>
    <t>P04V0105R0</t>
  </si>
  <si>
    <t>CE-EX50 接收板</t>
  </si>
  <si>
    <t>CE-EX50RAA1 2017-09-01</t>
  </si>
  <si>
    <t>P05V0002R0E00</t>
  </si>
  <si>
    <t>P05V0013R6K01</t>
  </si>
  <si>
    <t>P05V0014R2</t>
  </si>
  <si>
    <t>SC121D输入板</t>
  </si>
  <si>
    <t>SC1202AB0 2013-10-28</t>
  </si>
  <si>
    <t>P05V0014R2K01</t>
  </si>
  <si>
    <t>P05V0015R1E00</t>
  </si>
  <si>
    <t>P13V0027R1E00</t>
  </si>
  <si>
    <t>1D3202-D按键板</t>
  </si>
  <si>
    <t>P13V0030R1</t>
  </si>
  <si>
    <t>P13V0038R0</t>
  </si>
  <si>
    <t>P13V0044R0E00</t>
  </si>
  <si>
    <t>TMM00116E00</t>
  </si>
  <si>
    <t>TSM2-BB-EU</t>
  </si>
  <si>
    <t>TMM00143E00</t>
  </si>
  <si>
    <t>TSM3-B5-BB-EU</t>
  </si>
  <si>
    <t>P03V0002R0E00</t>
  </si>
  <si>
    <t>P03V0005R0</t>
  </si>
  <si>
    <t>P03V0022R1E00</t>
  </si>
  <si>
    <t>P04V0005R0E00</t>
  </si>
  <si>
    <t>P09V0133R0U09</t>
  </si>
  <si>
    <t>P09V0135R0</t>
  </si>
  <si>
    <t>P09V0137R0H05</t>
  </si>
  <si>
    <t>P09V0138R0H05</t>
  </si>
  <si>
    <t>P18V0009R0</t>
  </si>
  <si>
    <t>F-2000 风扇板</t>
  </si>
  <si>
    <t>IMX-24-2VCTAI1 2015-09-10</t>
  </si>
  <si>
    <t>P18V0010R0E00</t>
  </si>
  <si>
    <t>P18V0016R0E00</t>
  </si>
  <si>
    <t>P18V0031R0</t>
  </si>
  <si>
    <t>F-3000A 终端信号对接板</t>
  </si>
  <si>
    <t>IMX-24-2VCTDH0 2017-05-09</t>
  </si>
  <si>
    <t>P18V0040R1C65</t>
  </si>
  <si>
    <t>P18V0041R1C65</t>
  </si>
  <si>
    <t>ASM00001U04</t>
  </si>
  <si>
    <t>DUMMY-PA2B</t>
  </si>
  <si>
    <t>BMM00008C76</t>
  </si>
  <si>
    <t>C-CMR00043F03</t>
  </si>
  <si>
    <t>C-CMR00043U13</t>
  </si>
  <si>
    <t>C-CMR00043U18</t>
  </si>
  <si>
    <t>C-CMR00051H03</t>
  </si>
  <si>
    <t>C-CMR00056U16</t>
  </si>
  <si>
    <t>C-GMM00047</t>
  </si>
  <si>
    <t>C-GMM00054</t>
  </si>
  <si>
    <t>C-GMM00058E00</t>
  </si>
  <si>
    <t>WVG16A</t>
  </si>
  <si>
    <t>C-GMM00058E01</t>
  </si>
  <si>
    <t>C-GMM00060I04</t>
  </si>
  <si>
    <t>CMT00029C66</t>
  </si>
  <si>
    <t>DH-VCS-TPHD405PT-WPB</t>
  </si>
  <si>
    <t>CMT00030J04</t>
  </si>
  <si>
    <t>ST121HDBTVGT</t>
  </si>
  <si>
    <t>FMM00090E01</t>
  </si>
  <si>
    <t>FMM00103E01</t>
  </si>
  <si>
    <t>FMM00107E01</t>
  </si>
  <si>
    <t>FMM00108E00</t>
  </si>
  <si>
    <t>X96-N</t>
  </si>
  <si>
    <t>P01V0150R1</t>
  </si>
  <si>
    <t>P01V0155R0E00</t>
  </si>
  <si>
    <t>P09V0022R2</t>
  </si>
  <si>
    <t>P09V0025R2E00</t>
  </si>
  <si>
    <t>601-DIGI-HD60C-R 2014-03-17 V1.4</t>
  </si>
  <si>
    <t>P17V0181R0</t>
  </si>
  <si>
    <t>P17V0187R0</t>
  </si>
  <si>
    <t>P17V0194R0</t>
  </si>
  <si>
    <t>KD-SX440WP 发射端主板</t>
  </si>
  <si>
    <t>KD-SX444WPTAA1 2017-12-27</t>
  </si>
  <si>
    <t>P18V0004R0E00</t>
  </si>
  <si>
    <t>C-FMM00053K01</t>
  </si>
  <si>
    <t>SY-MM-88A</t>
  </si>
  <si>
    <t>C-FMM00058E01</t>
  </si>
  <si>
    <t>C-FMM00069</t>
  </si>
  <si>
    <t>CMR00059E01</t>
  </si>
  <si>
    <t>CMR00070E00</t>
  </si>
  <si>
    <t>CMR00097E80</t>
  </si>
  <si>
    <t>HDFB12R</t>
  </si>
  <si>
    <t>C-ZMM00004U04</t>
  </si>
  <si>
    <t>C-ZMM00007E00</t>
  </si>
  <si>
    <t>C-ZMM00033M02</t>
  </si>
  <si>
    <t>VT-MSVG0404A</t>
  </si>
  <si>
    <t>C-ZMM00049E01</t>
  </si>
  <si>
    <t>C-ZMM00076E00</t>
  </si>
  <si>
    <t>C-ZMM00127E00</t>
  </si>
  <si>
    <t>LMM00031E00</t>
  </si>
  <si>
    <t>LMM00036T01</t>
  </si>
  <si>
    <t>P08V0055R1</t>
  </si>
  <si>
    <t>P08V0067R0</t>
  </si>
  <si>
    <t>P08V0067R1E00</t>
  </si>
  <si>
    <t>P17V0146R0</t>
  </si>
  <si>
    <t>P17V0157R0</t>
  </si>
  <si>
    <t>P17V0158R0D05</t>
  </si>
  <si>
    <t>P17V0164R0</t>
  </si>
  <si>
    <t>TMM00156E01</t>
  </si>
  <si>
    <t>TMM00160E00</t>
  </si>
  <si>
    <t>TMM00166E01</t>
  </si>
  <si>
    <t>TMM00170E01</t>
  </si>
  <si>
    <t>TMM00174E01</t>
  </si>
  <si>
    <t>TMM00177E01</t>
  </si>
  <si>
    <t>TMM00180E01</t>
  </si>
  <si>
    <t>C-CMM00068W01</t>
  </si>
  <si>
    <t>C-CMM00073E01</t>
  </si>
  <si>
    <t>C-CMM00075E01</t>
  </si>
  <si>
    <t>C-CMM00077U30</t>
  </si>
  <si>
    <t>C-CMM00083A01</t>
  </si>
  <si>
    <t>UHMS66</t>
  </si>
  <si>
    <t>C-CMM00084U13</t>
  </si>
  <si>
    <t>MX-HDBASE6X6-4K</t>
  </si>
  <si>
    <t>C-GMM00066E00</t>
  </si>
  <si>
    <t>C-GMM00067E01</t>
  </si>
  <si>
    <t>C-GMM00072W01</t>
  </si>
  <si>
    <t>C-GMM00073</t>
  </si>
  <si>
    <t>C-GMM00075I03</t>
  </si>
  <si>
    <t>C-GMM00080D05</t>
  </si>
  <si>
    <t>C-GMM00082E00</t>
  </si>
  <si>
    <t>CNR00141E00</t>
  </si>
  <si>
    <t>CNR00143E80</t>
  </si>
  <si>
    <t>CNR00175K01</t>
  </si>
  <si>
    <t>CNR00180C39</t>
  </si>
  <si>
    <t>FMM00059E00</t>
  </si>
  <si>
    <t>MOD88A-N</t>
  </si>
  <si>
    <t>FMM00068C07</t>
  </si>
  <si>
    <t>FMM00068C36</t>
  </si>
  <si>
    <t>YH-HH1616</t>
  </si>
  <si>
    <t>FMM00068E01</t>
  </si>
  <si>
    <t>KMF00005I02</t>
  </si>
  <si>
    <t>MP-HD-88A-E Kit</t>
  </si>
  <si>
    <t>KMF00008E01</t>
  </si>
  <si>
    <t>KMF00008E81</t>
  </si>
  <si>
    <t>KMF00011C01</t>
  </si>
  <si>
    <t>KMF00013A01</t>
  </si>
  <si>
    <t>KMF00013K01</t>
  </si>
  <si>
    <t>P01V0192R0E00</t>
  </si>
  <si>
    <t>LMX96单卡输入桥接板</t>
  </si>
  <si>
    <t>MODULAR9696AB0 2016-01-28</t>
  </si>
  <si>
    <t>P01V0192R0E00A</t>
  </si>
  <si>
    <t>P01V0197R0E00</t>
  </si>
  <si>
    <t>P01V0199R0</t>
  </si>
  <si>
    <t>P01V0204R0E00</t>
  </si>
  <si>
    <t>P01V0208R0E00</t>
  </si>
  <si>
    <t>P01V0212R0</t>
  </si>
  <si>
    <t>LMX8-N 按键板</t>
  </si>
  <si>
    <t>P09V0107R0I02</t>
  </si>
  <si>
    <t>P09V0112R0E00</t>
  </si>
  <si>
    <t>C-CMR00002C66</t>
  </si>
  <si>
    <t>DH-VCS-FOUH302T</t>
  </si>
  <si>
    <t>C-CMR00008M02</t>
  </si>
  <si>
    <t>C-CMR00013N04</t>
  </si>
  <si>
    <t>C-CMR00015K01</t>
  </si>
  <si>
    <t>C-HMM00008I01</t>
  </si>
  <si>
    <t>C-HMM00009I03</t>
  </si>
  <si>
    <t>C-HMM00016E01</t>
  </si>
  <si>
    <t>CNR00043F01</t>
  </si>
  <si>
    <t>CNR00043U31</t>
  </si>
  <si>
    <t>C-ZMM00054E00</t>
  </si>
  <si>
    <t>LMM00024E00</t>
  </si>
  <si>
    <t>LMM00026E01</t>
  </si>
  <si>
    <t>LMM00033E80</t>
  </si>
  <si>
    <t>LMM00035E01</t>
  </si>
  <si>
    <t>LMM00039C54</t>
  </si>
  <si>
    <t>P04V0094R1</t>
  </si>
  <si>
    <t>P13V0011R0E00</t>
  </si>
  <si>
    <t>C-REAA0 2013-06-05</t>
  </si>
  <si>
    <t>P13V0021R0E00</t>
  </si>
  <si>
    <t>P13V0022R2</t>
  </si>
  <si>
    <t>P13V0024R0E00</t>
  </si>
  <si>
    <t>1D3202-AC0 2013-08-10</t>
  </si>
  <si>
    <t>TMM00226E00</t>
  </si>
  <si>
    <t>RMM4S-E3-SS-SA</t>
  </si>
  <si>
    <t>TMM00229E00</t>
  </si>
  <si>
    <t>RMM4S-F1-SS-UK</t>
  </si>
  <si>
    <t>TMM00237E00</t>
  </si>
  <si>
    <t>TMM00244E01</t>
  </si>
  <si>
    <t>TMM00255E00</t>
  </si>
  <si>
    <t>RMU4S-D1-SS-SA</t>
  </si>
  <si>
    <t>C-CMT00040W01</t>
  </si>
  <si>
    <t>C-CMT00051D05</t>
  </si>
  <si>
    <t>C-CMT00053U10</t>
  </si>
  <si>
    <t>CNR00067U26</t>
  </si>
  <si>
    <t>CNR00117E01</t>
  </si>
  <si>
    <t>CNR00117U18</t>
  </si>
  <si>
    <t>EVEXHDB2-RX</t>
  </si>
  <si>
    <t>FMM00020E00</t>
  </si>
  <si>
    <t>MDV128128</t>
  </si>
  <si>
    <t>FMM00024E81</t>
  </si>
  <si>
    <t>LMM00046E01</t>
  </si>
  <si>
    <t>LMM00048E81</t>
  </si>
  <si>
    <t>P04V0102R0E00</t>
  </si>
  <si>
    <t>P04V0105R0E00</t>
  </si>
  <si>
    <t>P05V0004R1</t>
  </si>
  <si>
    <t>P05V0005R0</t>
  </si>
  <si>
    <t>P05V0008R0E00</t>
  </si>
  <si>
    <t>SC91DAB4 2010.10.25</t>
  </si>
  <si>
    <t>P05V0009R0</t>
  </si>
  <si>
    <t>SC91DAD0 2010.10.07</t>
  </si>
  <si>
    <t>P13V0028R0</t>
  </si>
  <si>
    <t>P13V0047R0E00</t>
  </si>
  <si>
    <t>P14V0001R1U13</t>
  </si>
  <si>
    <t>UHBT14A3 2015-07-09</t>
  </si>
  <si>
    <t>TMM00116E01</t>
  </si>
  <si>
    <t>TMM00118E00</t>
  </si>
  <si>
    <t>TMM00131E00</t>
  </si>
  <si>
    <t>TSM3-B3-BB-EU</t>
  </si>
  <si>
    <t>TMM00137E01</t>
  </si>
  <si>
    <t>TSM3-B4-BB-EU</t>
  </si>
  <si>
    <t>TMM00138E01</t>
  </si>
  <si>
    <t>TSM3-B4-BB-AU</t>
  </si>
  <si>
    <t>TMM00141E01</t>
  </si>
  <si>
    <t>C-EMR00003U13</t>
  </si>
  <si>
    <t>C-FMM00013C01</t>
  </si>
  <si>
    <t>CMR00113U01</t>
  </si>
  <si>
    <t>TEK TPUH411RA</t>
  </si>
  <si>
    <t>CMR00125K02</t>
  </si>
  <si>
    <t>AVB-DX302-RX</t>
  </si>
  <si>
    <t>CMR00178C29</t>
  </si>
  <si>
    <t>CMR00181E00</t>
  </si>
  <si>
    <t>FNM00109A01</t>
  </si>
  <si>
    <t>DMM1616</t>
  </si>
  <si>
    <t>FSM00135U21</t>
  </si>
  <si>
    <t>Dummy-HXL-88</t>
  </si>
  <si>
    <t>DUMMY-MUH88A-H2</t>
  </si>
  <si>
    <t>LMM00074E80</t>
  </si>
  <si>
    <t>LNM00002E80</t>
  </si>
  <si>
    <t>LNM00011E80</t>
  </si>
  <si>
    <t>LNM00015E80</t>
  </si>
  <si>
    <t>4IHD-Z</t>
  </si>
  <si>
    <t>LNM00020E00</t>
  </si>
  <si>
    <t>P05V0016R0</t>
  </si>
  <si>
    <t>SC121DAD3 2012.04.19</t>
  </si>
  <si>
    <t>P05V0017R0</t>
  </si>
  <si>
    <t>P05V0019R4E00</t>
  </si>
  <si>
    <t>P05V0020R1E00</t>
  </si>
  <si>
    <t>CSH2-A2 2012.11.02</t>
  </si>
  <si>
    <t>P05V0033R0E00</t>
  </si>
  <si>
    <t>P16V0009R1E00</t>
  </si>
  <si>
    <t>TPUH411T(5V红外)</t>
  </si>
  <si>
    <t>P16V0017R1E00</t>
  </si>
  <si>
    <t>P16V0022R3</t>
  </si>
  <si>
    <t>P16V0023R2</t>
  </si>
  <si>
    <t>C-BMM00004</t>
  </si>
  <si>
    <t>C-BMM00006</t>
  </si>
  <si>
    <t>C-GMM00032C26</t>
  </si>
  <si>
    <t>C-GMM00032U04</t>
  </si>
  <si>
    <t>C-GMM00033E00</t>
  </si>
  <si>
    <t>C-GMM00033I02</t>
  </si>
  <si>
    <t>C-GMM00035U30</t>
  </si>
  <si>
    <t>C-GMM00039M02</t>
  </si>
  <si>
    <t>CMT00051A02</t>
  </si>
  <si>
    <t>CMT00051C76</t>
  </si>
  <si>
    <t>LMM00005E81</t>
  </si>
  <si>
    <t>LMM00013E81</t>
  </si>
  <si>
    <t>LMM00019E81</t>
  </si>
  <si>
    <t>P04V0053R0E00</t>
  </si>
  <si>
    <t>TPHD402R NR</t>
  </si>
  <si>
    <t>HDBT70PRB0 2014-01-23 (无红外,4K程序)</t>
  </si>
  <si>
    <t>P04V0060R3</t>
  </si>
  <si>
    <t>P04V0064R1E00</t>
  </si>
  <si>
    <t>TPHD405PR主板</t>
  </si>
  <si>
    <t>HDBT70PR-WPAA2 2016-04-07</t>
  </si>
  <si>
    <t>P04V0069R0E00</t>
  </si>
  <si>
    <t>HDWP70TX-B USB板</t>
  </si>
  <si>
    <t>HDBT70PT-WPAD2 2014-08-18</t>
  </si>
  <si>
    <t>P14V0039R0E00</t>
  </si>
  <si>
    <t>SUH4TL主板</t>
  </si>
  <si>
    <t>P14V0040R0</t>
  </si>
  <si>
    <t>LR-DA14 主板</t>
  </si>
  <si>
    <t>LR-DA14AA1 2017-12-12</t>
  </si>
  <si>
    <t>TMM00195E00</t>
  </si>
  <si>
    <t>RMM4R-D1-SS-US</t>
  </si>
  <si>
    <t>TMM00197E00</t>
  </si>
  <si>
    <t>RMM4S-E1-SS-EU</t>
  </si>
  <si>
    <t>TMM00200E00</t>
  </si>
  <si>
    <t>RMM4R-E1-SS-UN</t>
  </si>
  <si>
    <t>TMM00200E01</t>
  </si>
  <si>
    <t>TMM00201E01</t>
  </si>
  <si>
    <t>RMM4R-E1-SS-US</t>
  </si>
  <si>
    <t>TMM00207E00</t>
  </si>
  <si>
    <t>RMM4R-D2-SS-US</t>
  </si>
  <si>
    <t>C-CMR00016K01</t>
  </si>
  <si>
    <t>SY-HDBT-100PR</t>
  </si>
  <si>
    <t>C-CMR00029I02</t>
  </si>
  <si>
    <t>MPTP-T70-WPR</t>
  </si>
  <si>
    <t>C-CMR00033C29</t>
  </si>
  <si>
    <t>C-CMR00035</t>
  </si>
  <si>
    <t>C-CMR00040M03</t>
  </si>
  <si>
    <t>C-CMR00042F03</t>
  </si>
  <si>
    <t>C-CMR00043C39</t>
  </si>
  <si>
    <t>CMK00015K01</t>
  </si>
  <si>
    <t>SY-HDBT-100</t>
  </si>
  <si>
    <t>CMT00191E00</t>
  </si>
  <si>
    <t>CNM00103E01</t>
  </si>
  <si>
    <t>CNM00179C39</t>
  </si>
  <si>
    <t>GMM00032U13</t>
  </si>
  <si>
    <t>GMM00035Y02</t>
  </si>
  <si>
    <t>P01V0043R0E00</t>
  </si>
  <si>
    <t>P01V0057R0</t>
  </si>
  <si>
    <t>RGB6424(RGB)视频背板</t>
  </si>
  <si>
    <t>MRG6464AE0 2009.08.10</t>
  </si>
  <si>
    <t>P01V0059R0</t>
  </si>
  <si>
    <t>视频板</t>
  </si>
  <si>
    <t>MCV1616AB3 2012.08.06</t>
  </si>
  <si>
    <t>P01V0068R0</t>
  </si>
  <si>
    <t>CPU板</t>
  </si>
  <si>
    <t>MDV3232AB1 2012.04.30</t>
  </si>
  <si>
    <t>P01V0070R0</t>
  </si>
  <si>
    <t>RGB9696HV-OUT板</t>
  </si>
  <si>
    <t>MRG128128AC0 2009.06.06</t>
  </si>
  <si>
    <t>P06V0027R1E00</t>
  </si>
  <si>
    <t>WP28主板</t>
  </si>
  <si>
    <t>P28AA2 2017-05-11</t>
  </si>
  <si>
    <t>P06V0040R0E00</t>
  </si>
  <si>
    <t>P17V0194R0U09</t>
  </si>
  <si>
    <t>P17V0196R0</t>
  </si>
  <si>
    <t>C-FMM00058E00</t>
  </si>
  <si>
    <t>C-FMM00066C11</t>
  </si>
  <si>
    <t>C-FMM00066M02</t>
  </si>
  <si>
    <t>C-FMM00068C22</t>
  </si>
  <si>
    <t>C-FMM00068C26</t>
  </si>
  <si>
    <t>C-FMM00068U17</t>
  </si>
  <si>
    <t>CMR00067E00</t>
  </si>
  <si>
    <t>CMR00067E81</t>
  </si>
  <si>
    <t>CMR00071E80</t>
  </si>
  <si>
    <t>C-ZMM00037E00</t>
  </si>
  <si>
    <t>C-ZMM00038C06</t>
  </si>
  <si>
    <t>VGA0808A</t>
  </si>
  <si>
    <t>C-ZMM00129E00</t>
  </si>
  <si>
    <t>P04V0087R0</t>
  </si>
  <si>
    <t>P13V0007R1</t>
  </si>
  <si>
    <t>会讨1D-2202C按键板</t>
  </si>
  <si>
    <t>1D-2202-AB1 2013-03-23</t>
  </si>
  <si>
    <t>P13V0009R1</t>
  </si>
  <si>
    <t>P13V0010R0E00</t>
  </si>
  <si>
    <t>会讨LED灯板</t>
  </si>
  <si>
    <t>1D-2202-AD0 2013-04-15</t>
  </si>
  <si>
    <t>P13V0022R2E00</t>
  </si>
  <si>
    <t>P13V0023R0</t>
  </si>
  <si>
    <t>TMM00227E00</t>
  </si>
  <si>
    <t>TMM00231E01</t>
  </si>
  <si>
    <t>RMM4R-F1-SS-US</t>
  </si>
  <si>
    <t>TMM00242E00</t>
  </si>
  <si>
    <t>RMM4R-H1-SS-UN</t>
  </si>
  <si>
    <t>TMM00243E00</t>
  </si>
  <si>
    <t>RMM4R-H2-SS-UN</t>
  </si>
  <si>
    <t>C-CMT00042A01</t>
  </si>
  <si>
    <t>C-CMT00042F03</t>
  </si>
  <si>
    <t>C-CMT00043</t>
  </si>
  <si>
    <t>C-CMT00053H05</t>
  </si>
  <si>
    <t>VTX-T</t>
  </si>
  <si>
    <t>CNR00067A01</t>
  </si>
  <si>
    <t>DAX-100R</t>
  </si>
  <si>
    <t>CNR00070E80</t>
  </si>
  <si>
    <t>CNR00115E00</t>
  </si>
  <si>
    <t>BT120P1R</t>
  </si>
  <si>
    <t>FMM00023A01</t>
  </si>
  <si>
    <t>FMM00030E80</t>
  </si>
  <si>
    <t>LMM00044E80</t>
  </si>
  <si>
    <t>LMM00066U04</t>
  </si>
  <si>
    <t>P04V0103R0</t>
  </si>
  <si>
    <t>TPHD214T主板</t>
  </si>
  <si>
    <t>T1701TAA1 2017-05-18</t>
  </si>
  <si>
    <t>P05V0006R0E00</t>
  </si>
  <si>
    <t>P13V0042R0</t>
  </si>
  <si>
    <t>TMM00131E01</t>
  </si>
  <si>
    <t>TMM00134E00</t>
  </si>
  <si>
    <t>TMM00148E00</t>
  </si>
  <si>
    <t>TSM3-B5-BB-SA</t>
  </si>
  <si>
    <t>C-FMM00001E01</t>
  </si>
  <si>
    <t>C-FMM00012</t>
  </si>
  <si>
    <t>C-FMM00012E01</t>
  </si>
  <si>
    <t>C-FMM00024A01</t>
  </si>
  <si>
    <t>CMR00155E80</t>
  </si>
  <si>
    <t>T1702R</t>
  </si>
  <si>
    <t>TPHD204R</t>
  </si>
  <si>
    <t>CMR00191A02</t>
  </si>
  <si>
    <t>CMR00211E80</t>
  </si>
  <si>
    <t>T1709R</t>
  </si>
  <si>
    <t>CMT00003E01</t>
  </si>
  <si>
    <t>CMT00004U19</t>
  </si>
  <si>
    <t>CMT00009E01</t>
  </si>
  <si>
    <t>TP300T</t>
  </si>
  <si>
    <t>GMM00011M02</t>
  </si>
  <si>
    <t>VT-DEA2</t>
  </si>
  <si>
    <t>GMM00014E80</t>
  </si>
  <si>
    <t>LMM00071E80</t>
  </si>
  <si>
    <t>P05V0029R1</t>
  </si>
  <si>
    <t>SC0501AB0 2013-11-13</t>
  </si>
  <si>
    <t>P05V0032R1</t>
  </si>
  <si>
    <t>C-CMR00035A01</t>
  </si>
  <si>
    <t>HD100R</t>
  </si>
  <si>
    <t>C-CMR00035L02</t>
  </si>
  <si>
    <t>EX-A70R</t>
  </si>
  <si>
    <t>CMK00015E01</t>
  </si>
  <si>
    <t>CMK00016U13</t>
  </si>
  <si>
    <t>HDBASE100POE</t>
  </si>
  <si>
    <t>CNM00103E80</t>
  </si>
  <si>
    <t>CNM00103E81</t>
  </si>
  <si>
    <t>CNM00103U25</t>
  </si>
  <si>
    <t>CNM00111A01</t>
  </si>
  <si>
    <t>UDA25</t>
  </si>
  <si>
    <t>CNM00134U28</t>
  </si>
  <si>
    <t>HDBT8X7</t>
  </si>
  <si>
    <t>GMM00039U05</t>
  </si>
  <si>
    <t>P01V0068R0E00</t>
  </si>
  <si>
    <t>P06V0036R1E00</t>
  </si>
  <si>
    <t>RU91TAA3 2017-04-19</t>
  </si>
  <si>
    <t>P07V0012R0</t>
  </si>
  <si>
    <t>MXVG88视频板</t>
  </si>
  <si>
    <t>MXVG88AA1 2010.07.13</t>
  </si>
  <si>
    <t>P16V0063R1</t>
  </si>
  <si>
    <t>TPUH4110T发射板</t>
  </si>
  <si>
    <t>BT70P5TBA1 2017-09-28</t>
  </si>
  <si>
    <t>P16V0066R0E00</t>
  </si>
  <si>
    <t>TPUH406T-EU后面板</t>
  </si>
  <si>
    <t>BT70T-EUAC1 2017-05-26</t>
  </si>
  <si>
    <t>P16V0072R0</t>
  </si>
  <si>
    <t>TPUH422T(AVB-DX422-TX-A) 主板</t>
  </si>
  <si>
    <t>C-CMR00067B01</t>
  </si>
  <si>
    <t>C-CMR00067E00</t>
  </si>
  <si>
    <t>C-CMR00071K01</t>
  </si>
  <si>
    <t>SY-HDBT-ARC100-R</t>
  </si>
  <si>
    <t>C-CMR00097E00</t>
  </si>
  <si>
    <t>C-CMR00101D05</t>
  </si>
  <si>
    <t>C-CMR00114I03</t>
  </si>
  <si>
    <t>C-CMR00115E01</t>
  </si>
  <si>
    <t>C-JMM00007C49</t>
  </si>
  <si>
    <t>IVC-V01</t>
  </si>
  <si>
    <t>DRP8-N</t>
  </si>
  <si>
    <t>CNM00201E00</t>
  </si>
  <si>
    <t>LR-DA14</t>
  </si>
  <si>
    <t>CNR00013</t>
  </si>
  <si>
    <t>HDBT70PR SYDD</t>
  </si>
  <si>
    <t>CNR00013F03</t>
  </si>
  <si>
    <t>CNR00016D02</t>
  </si>
  <si>
    <t>77451-POE-R</t>
  </si>
  <si>
    <t>CNR00020E01</t>
  </si>
  <si>
    <t>P01V0034R0</t>
  </si>
  <si>
    <t>MCV3232视频板</t>
  </si>
  <si>
    <t>MCV3232AE0 2010.12.10</t>
  </si>
  <si>
    <t>P06V0017R0E00</t>
  </si>
  <si>
    <t>PTN网卡板</t>
  </si>
  <si>
    <t>PTNET COM 2009.12.13</t>
  </si>
  <si>
    <t>P06V0018R0E00</t>
  </si>
  <si>
    <t>控制板</t>
  </si>
  <si>
    <t>PANBA3AA0 2012.11.22</t>
  </si>
  <si>
    <t>P06V0020R2</t>
  </si>
  <si>
    <t>功放板</t>
  </si>
  <si>
    <t>PANBA3AC2 2013-09-11</t>
  </si>
  <si>
    <t>P16V0030R1</t>
  </si>
  <si>
    <t>P16V0032R0E00</t>
  </si>
  <si>
    <t>P16V0040R0</t>
  </si>
  <si>
    <t>FOUH305T(XFP_20KM)光纤发射板</t>
  </si>
  <si>
    <t>UHFBTA3  2015-01-12</t>
  </si>
  <si>
    <t>P16V0040R0E00</t>
  </si>
  <si>
    <t>P16V0041R0</t>
  </si>
  <si>
    <t>FOUH305R(XFP_20KM)光纤接收板</t>
  </si>
  <si>
    <t>UHFBRA3  2015-01-16</t>
  </si>
  <si>
    <t>P16V0049R0</t>
  </si>
  <si>
    <t>TPUH4110R接收板</t>
  </si>
  <si>
    <t>BT70P5RAA2 2016-12-01</t>
  </si>
  <si>
    <t>C-AMM00001D04</t>
  </si>
  <si>
    <t>C-AMM00002M02</t>
  </si>
  <si>
    <t>VT-DA3V</t>
  </si>
  <si>
    <t>C-FMM00102C66</t>
  </si>
  <si>
    <t>DH-VCS-LMX144-N</t>
  </si>
  <si>
    <t>C-FMM00113C42</t>
  </si>
  <si>
    <t>C-FMM00116L02</t>
  </si>
  <si>
    <t>C-FMM00139C89</t>
  </si>
  <si>
    <t>AVoIP MU11</t>
  </si>
  <si>
    <t>C-FMM00140C70</t>
  </si>
  <si>
    <t>CNR00035E81</t>
  </si>
  <si>
    <t>CNR00038Y03</t>
  </si>
  <si>
    <t>TPHD-70-E-R</t>
  </si>
  <si>
    <t>C-BMM00007C35</t>
  </si>
  <si>
    <t>C-BMM00007C67</t>
  </si>
  <si>
    <t>US-HD/WF12P</t>
  </si>
  <si>
    <t>C-BMM00011</t>
  </si>
  <si>
    <t>C-GMM00028B01</t>
  </si>
  <si>
    <t>C-GMM00030U24</t>
  </si>
  <si>
    <t>C-GMM00032K01</t>
  </si>
  <si>
    <t>C-GMM00035H05</t>
  </si>
  <si>
    <t>C-GMM00038D05</t>
  </si>
  <si>
    <t>C-GMM00038E00</t>
  </si>
  <si>
    <t>C-GMM00038E01</t>
  </si>
  <si>
    <t>C-GMM00038H01</t>
  </si>
  <si>
    <t>CMT00043F01</t>
  </si>
  <si>
    <t>CMT00043F02</t>
  </si>
  <si>
    <t>GTP70PT</t>
  </si>
  <si>
    <t>CMT00051C67</t>
  </si>
  <si>
    <t>LMM00009C54</t>
  </si>
  <si>
    <t>HMX-4I-DI</t>
  </si>
  <si>
    <t>LMM00015E80</t>
  </si>
  <si>
    <t>LMM00017E00</t>
  </si>
  <si>
    <t>3I-TP</t>
  </si>
  <si>
    <t>MMX-3I-TP</t>
  </si>
  <si>
    <t>P04V0050R0</t>
  </si>
  <si>
    <t>P04V0067R1E00</t>
  </si>
  <si>
    <t>P04V0073R0</t>
  </si>
  <si>
    <t>BT30PR-PAAB2 2015-11-30</t>
  </si>
  <si>
    <t>P14V0014R3U28</t>
  </si>
  <si>
    <t>MUH44E主板</t>
  </si>
  <si>
    <t>UHBT0404EAA4 2017-11-29</t>
  </si>
  <si>
    <t>P14V0024R0</t>
  </si>
  <si>
    <t>P14V0042R0</t>
  </si>
  <si>
    <t>SUH141T 主板</t>
  </si>
  <si>
    <t>SUH141TAA3 2017-12-25</t>
  </si>
  <si>
    <t>TMM00203E01</t>
  </si>
  <si>
    <t>RMM4S-D2-SS-EU</t>
  </si>
  <si>
    <t>TMM00221E00</t>
  </si>
  <si>
    <t>RMM4S-E3-SS-EU</t>
  </si>
  <si>
    <t>AMM00001M02</t>
  </si>
  <si>
    <t>VT-DA2B</t>
  </si>
  <si>
    <t>C-CMR00020U04</t>
  </si>
  <si>
    <t>DIGI-HDX-R</t>
  </si>
  <si>
    <t>C-CMR00033C50</t>
  </si>
  <si>
    <t>C-CMR00033E00</t>
  </si>
  <si>
    <t>C-CMR00033N04</t>
  </si>
  <si>
    <t>VL120017R</t>
  </si>
  <si>
    <t>C-CMR00035D04</t>
  </si>
  <si>
    <t>C-CMR00035E01</t>
  </si>
  <si>
    <t>C-CMR00035G01</t>
  </si>
  <si>
    <t>PS-684R</t>
  </si>
  <si>
    <t>C-CMR00035K03</t>
  </si>
  <si>
    <t>MCRX</t>
  </si>
  <si>
    <t>C-CMR00035N04</t>
  </si>
  <si>
    <t>VL120007R</t>
  </si>
  <si>
    <t>C-CMR00042F02</t>
  </si>
  <si>
    <t>CNM00077K03</t>
  </si>
  <si>
    <t>HDMI4x4MC</t>
  </si>
  <si>
    <t>CNM00103F03</t>
  </si>
  <si>
    <t>MAT.HDBT88E</t>
  </si>
  <si>
    <t>CNM00105E01</t>
  </si>
  <si>
    <t>SUH3T</t>
  </si>
  <si>
    <t>GMM00034A01</t>
  </si>
  <si>
    <t>DSS52</t>
  </si>
  <si>
    <t>SC52T</t>
  </si>
  <si>
    <t>GMM00050E01</t>
  </si>
  <si>
    <t>WVG2A</t>
  </si>
  <si>
    <t>P01V0055R0E00</t>
  </si>
  <si>
    <t>3232HV切换板</t>
  </si>
  <si>
    <t>MRG3232BB0 2009.06.01</t>
  </si>
  <si>
    <t>P01V0056R0E00</t>
  </si>
  <si>
    <t>3208HV切换板</t>
  </si>
  <si>
    <t>P01V0063R1</t>
  </si>
  <si>
    <t>P01V0066R0E00</t>
  </si>
  <si>
    <t>P06V0036R2</t>
  </si>
  <si>
    <t>RU91TAA4 2017-10-11</t>
  </si>
  <si>
    <t>P06V0042R0</t>
  </si>
  <si>
    <t>PA2B(AM-202-R20)控制板</t>
  </si>
  <si>
    <t>PANBA2AB2 2012.06.02</t>
  </si>
  <si>
    <t>P07V0009R0</t>
  </si>
  <si>
    <t>MXCV88AA1 2009.12.16</t>
  </si>
  <si>
    <t>P16V0056R0E00</t>
  </si>
  <si>
    <t>TPUH620 发送板</t>
  </si>
  <si>
    <t>BT100P6TAA0 2017-03-08</t>
  </si>
  <si>
    <t>P16V0057R0E00</t>
  </si>
  <si>
    <t>TPUH620 接收板</t>
  </si>
  <si>
    <t>BT100P6RAA0 2017-03-08</t>
  </si>
  <si>
    <t>P16V0062R1E00</t>
  </si>
  <si>
    <t>BT70P5RBA1 2017-09-28</t>
  </si>
  <si>
    <t>P16V0063R0</t>
  </si>
  <si>
    <t>BT70P5TBA0 2017-05-26</t>
  </si>
  <si>
    <t>P16V0074R0</t>
  </si>
  <si>
    <t>TPUH406TH-US 主板</t>
  </si>
  <si>
    <t>BT70RT-USAA0 2017-01-04</t>
  </si>
  <si>
    <t>BMM00009E01</t>
  </si>
  <si>
    <t>C-CMR00067U26</t>
  </si>
  <si>
    <t>C-CMR00069E01</t>
  </si>
  <si>
    <t>C-CMR00071E00</t>
  </si>
  <si>
    <t>C-CMR00101F03</t>
  </si>
  <si>
    <t>21613</t>
  </si>
  <si>
    <t>DMM00031U18</t>
  </si>
  <si>
    <t>EVMX4K44</t>
  </si>
  <si>
    <t>P01V0137R1E00</t>
  </si>
  <si>
    <t>P01V0143R0E00</t>
  </si>
  <si>
    <t>P01V0144R1E00</t>
  </si>
  <si>
    <t>P01V0145R0E00</t>
  </si>
  <si>
    <t>P08V0063R0E00</t>
  </si>
  <si>
    <t>P08V0066R0</t>
  </si>
  <si>
    <t>P08V0071R1E00</t>
  </si>
  <si>
    <t>P08V0074R1E00</t>
  </si>
  <si>
    <t>P17V0165R1A01</t>
  </si>
  <si>
    <t>P17V0168R0A01</t>
  </si>
  <si>
    <t>C-CMM00077N04</t>
  </si>
  <si>
    <t>C-CMM00085E00</t>
  </si>
  <si>
    <t>UHBT66R2</t>
  </si>
  <si>
    <t>C-CMM00086I02</t>
  </si>
  <si>
    <t>MPM-66-IR-N</t>
  </si>
  <si>
    <t>C-CMM00090U04</t>
  </si>
  <si>
    <t>INT-88HDX</t>
  </si>
  <si>
    <t>C-GMM00068E00</t>
  </si>
  <si>
    <t>C-GMM00068E01</t>
  </si>
  <si>
    <t>C-GMM00073I03</t>
  </si>
  <si>
    <t>C-GMM00080W01</t>
  </si>
  <si>
    <t>SSCU21T</t>
  </si>
  <si>
    <t>CNR00130E81</t>
  </si>
  <si>
    <t>CNR00139Y03</t>
  </si>
  <si>
    <t>TPUK70-RS-Rx</t>
  </si>
  <si>
    <t>CNR00181E00</t>
  </si>
  <si>
    <t>CNR00181W01</t>
  </si>
  <si>
    <t>SHE610AR</t>
  </si>
  <si>
    <t>FMM00059E80</t>
  </si>
  <si>
    <t>FMM00068C59</t>
  </si>
  <si>
    <t>MX1616</t>
  </si>
  <si>
    <t>KMF00010E80</t>
  </si>
  <si>
    <t>KMF00010U01</t>
  </si>
  <si>
    <t>P01V0191R0</t>
  </si>
  <si>
    <t>P01V0198R0</t>
  </si>
  <si>
    <t>P01V0206R0C42A</t>
  </si>
  <si>
    <t>P01V0210R0E00</t>
  </si>
  <si>
    <t>P09V0100R0</t>
  </si>
  <si>
    <t>R21T3AA1 2015-12-03</t>
  </si>
  <si>
    <t>P09V0100R1</t>
  </si>
  <si>
    <t>P09V0107R0</t>
  </si>
  <si>
    <t>P09V0110R0</t>
  </si>
  <si>
    <t>BYOD-PUCK电源板</t>
  </si>
  <si>
    <t>BYOD01AB3 2016-03-21</t>
  </si>
  <si>
    <t>P09V0111R0E00</t>
  </si>
  <si>
    <t>P09V0116R1E00</t>
  </si>
  <si>
    <t>C-CMR00003H05</t>
  </si>
  <si>
    <t>C-CMR00010E00</t>
  </si>
  <si>
    <t>C-CMR00010E01</t>
  </si>
  <si>
    <t>C-CMR00010U02</t>
  </si>
  <si>
    <t>C-CMR00013C36</t>
  </si>
  <si>
    <t>YH-HDMI/CAT6/R</t>
  </si>
  <si>
    <t>C-GMM00096E00</t>
  </si>
  <si>
    <t>SCU82TS</t>
  </si>
  <si>
    <t>C-HMM00009A00</t>
  </si>
  <si>
    <t>C-HMM00009C37</t>
  </si>
  <si>
    <t>C-HMM00016E00</t>
  </si>
  <si>
    <t>P2-US</t>
  </si>
  <si>
    <t>CNR00047D04</t>
  </si>
  <si>
    <t>FMM00004C01</t>
  </si>
  <si>
    <t>HMM00002E81</t>
  </si>
  <si>
    <t>HMM00003L01</t>
  </si>
  <si>
    <t>RDM6-232</t>
  </si>
  <si>
    <t>P03V0011R0E00</t>
  </si>
  <si>
    <t>P03V0012R0E00</t>
  </si>
  <si>
    <t>P03V0014R0E00</t>
  </si>
  <si>
    <t>P03V0016R0E00</t>
  </si>
  <si>
    <t>CMR00043Y02</t>
  </si>
  <si>
    <t>CMR00047E00</t>
  </si>
  <si>
    <t>P01V0138R2</t>
  </si>
  <si>
    <t>P01V0146R2I02</t>
  </si>
  <si>
    <t>P08V0065R0</t>
  </si>
  <si>
    <t>P08V0073R0</t>
  </si>
  <si>
    <t>P08V0075R2</t>
  </si>
  <si>
    <t>P17V0141R0A01</t>
  </si>
  <si>
    <t>P17V0143R1</t>
  </si>
  <si>
    <t>P17V0145R0N03</t>
  </si>
  <si>
    <t>PUH4-H2AA2 2016-07-19</t>
  </si>
  <si>
    <t>P17V0148R0E00</t>
  </si>
  <si>
    <t>P17V0163R0</t>
  </si>
  <si>
    <t>TMM00172E00</t>
  </si>
  <si>
    <t>TSM3-B9-BB-SA</t>
  </si>
  <si>
    <t>TMM00172E01</t>
  </si>
  <si>
    <t>TMM00179E00</t>
  </si>
  <si>
    <t>TMM00181E00</t>
  </si>
  <si>
    <t>C-CMM00068E00</t>
  </si>
  <si>
    <t>C-CMM00076N02</t>
  </si>
  <si>
    <t>C-CMM00079L02</t>
  </si>
  <si>
    <t>C-GMM00072E01</t>
  </si>
  <si>
    <t>C-GMM00080E00</t>
  </si>
  <si>
    <t>C-GMM00083D05</t>
  </si>
  <si>
    <t>CNR00130E00</t>
  </si>
  <si>
    <t>CNR00138C58</t>
  </si>
  <si>
    <t>AVB-DX422-RX</t>
  </si>
  <si>
    <t>CNR00139E00</t>
  </si>
  <si>
    <t>BT70P6R</t>
  </si>
  <si>
    <t>CNR00146U31</t>
  </si>
  <si>
    <t>CNR00181U31</t>
  </si>
  <si>
    <t>FMM00066C16</t>
  </si>
  <si>
    <t>AVMX1616</t>
  </si>
  <si>
    <t>FMM00066C22</t>
  </si>
  <si>
    <t>SMX1616</t>
  </si>
  <si>
    <t>FMM00066E80</t>
  </si>
  <si>
    <t>KMF00013E80</t>
  </si>
  <si>
    <t>P01V0196R0</t>
  </si>
  <si>
    <t>LMX8(MATRIX88-N)按键板</t>
  </si>
  <si>
    <t>P01V0196R0E00</t>
  </si>
  <si>
    <t>P01V0203R0E00</t>
  </si>
  <si>
    <t>P01V0206R0</t>
  </si>
  <si>
    <t>P09V0096R0E00</t>
  </si>
  <si>
    <t>CHH2(THC 22)主板</t>
  </si>
  <si>
    <t>CH0102A2 2015-07-02</t>
  </si>
  <si>
    <t>P09V0100R0E00</t>
  </si>
  <si>
    <t>P09V0106R0E00</t>
  </si>
  <si>
    <t>P09V0117R0</t>
  </si>
  <si>
    <t>P09V0117R1B01</t>
  </si>
  <si>
    <t>P09V0119R0A01</t>
  </si>
  <si>
    <t>C-CMR00013F01</t>
  </si>
  <si>
    <t>THD402PR</t>
  </si>
  <si>
    <t>C-GMM00095U19</t>
  </si>
  <si>
    <t>CNR00043I02</t>
  </si>
  <si>
    <t>CNR00047E00</t>
  </si>
  <si>
    <t>CNR00047F03</t>
  </si>
  <si>
    <t>FMM00007E00</t>
  </si>
  <si>
    <t>FMM00016E00</t>
  </si>
  <si>
    <t>HMM00004L01</t>
  </si>
  <si>
    <t>RDM6-IP</t>
  </si>
  <si>
    <t>HMM00020E81</t>
  </si>
  <si>
    <t>P03V0020R0E00</t>
  </si>
  <si>
    <t>PTN前板</t>
  </si>
  <si>
    <t>P03V0023R0</t>
  </si>
  <si>
    <t>WHD4A切换板</t>
  </si>
  <si>
    <t>HDMI41CB1 2014-07-30</t>
  </si>
  <si>
    <t>P03V0026R0E00</t>
  </si>
  <si>
    <t>P04V0068R1E00</t>
  </si>
  <si>
    <t>HDBT100RA1 2015-11-16 4K程序</t>
  </si>
  <si>
    <t>P04V0073R2</t>
  </si>
  <si>
    <t>BT30PR-PAAB4 2016-04-07</t>
  </si>
  <si>
    <t>P14V0015R0</t>
  </si>
  <si>
    <t>SUH2-H2主板</t>
  </si>
  <si>
    <t>PUH2-H2AA2 2016-07-19</t>
  </si>
  <si>
    <t>P14V0018R1E00</t>
  </si>
  <si>
    <t>AUH88EAB2 2016-11-21</t>
  </si>
  <si>
    <t>P14V0019R0</t>
  </si>
  <si>
    <t>MUH88E Kit 按键</t>
  </si>
  <si>
    <t>AUH88EAC1 2016-08-02</t>
  </si>
  <si>
    <t>P14V0028R0E00</t>
  </si>
  <si>
    <t>MUH88A-H2按键板</t>
  </si>
  <si>
    <t>AUH88A-H2AC1 2016-12-19</t>
  </si>
  <si>
    <t>P14V0032R0E00</t>
  </si>
  <si>
    <t>SUH27E KIT  按键板</t>
  </si>
  <si>
    <t>LUH27EAC0 2016-11-11</t>
  </si>
  <si>
    <t>P14V0035R0C39</t>
  </si>
  <si>
    <t>MUH44E(METIS-UHD4I4O-LT)主板</t>
  </si>
  <si>
    <t>UHBT0404EAA3 2016-11-30</t>
  </si>
  <si>
    <t>TMM00193E01</t>
  </si>
  <si>
    <t>RMM4S-D1-SS-UK</t>
  </si>
  <si>
    <t>TMM00194E01</t>
  </si>
  <si>
    <t>RMM4R-D1-SS-UN</t>
  </si>
  <si>
    <t>TMM00213E00</t>
  </si>
  <si>
    <t>RMM4R-D3-SS-US</t>
  </si>
  <si>
    <t>TMM00219E00</t>
  </si>
  <si>
    <t>RMM4R-D4-SS-US</t>
  </si>
  <si>
    <t>C-CMR00017U04</t>
  </si>
  <si>
    <t>DIGI-HD60C-R</t>
  </si>
  <si>
    <t>C-CMR00019U04</t>
  </si>
  <si>
    <t>DIGI-VGASD2-R</t>
  </si>
  <si>
    <t>C-CMR00033C76</t>
  </si>
  <si>
    <t>DH-VCS-TPM408RH</t>
  </si>
  <si>
    <t>C-CMR00035A02</t>
  </si>
  <si>
    <t>AVB-HD-LTE R</t>
  </si>
  <si>
    <t>C-CMR00035U10</t>
  </si>
  <si>
    <t>CM-BT10-COMPACT-RX70</t>
  </si>
  <si>
    <t>C-CMR00035U30</t>
  </si>
  <si>
    <t>21818R</t>
  </si>
  <si>
    <t>C-CMR00038U18</t>
  </si>
  <si>
    <t>EVRXHDB1</t>
  </si>
  <si>
    <t>C-CMR00040U19</t>
  </si>
  <si>
    <t>CMK00013M02</t>
  </si>
  <si>
    <t>VT-EXHD402P</t>
  </si>
  <si>
    <t>CMK00016T01</t>
  </si>
  <si>
    <t>CNM00077J03</t>
  </si>
  <si>
    <t>CNM00174E00</t>
  </si>
  <si>
    <t>GMM00039E01</t>
  </si>
  <si>
    <t>GMM00039E80</t>
  </si>
  <si>
    <t>GMM00052M02</t>
  </si>
  <si>
    <t>VT-SWVG0201A</t>
  </si>
  <si>
    <t>P01V0046R0</t>
  </si>
  <si>
    <t>MHD44视频IO板</t>
  </si>
  <si>
    <t>MHD44BA1 2011.05.22</t>
  </si>
  <si>
    <t>P01V0046R1E00</t>
  </si>
  <si>
    <t>HDMI44AA0 2013-10-14</t>
  </si>
  <si>
    <t>P01V0048R0E00</t>
  </si>
  <si>
    <t>HV切换板</t>
  </si>
  <si>
    <t>MRG88AA1 2008.09.09</t>
  </si>
  <si>
    <t>P01V0056R0</t>
  </si>
  <si>
    <t>P01V0058R0E00</t>
  </si>
  <si>
    <t>MCV1616AB2 2009.03.24</t>
  </si>
  <si>
    <t>P01V0067R0E00</t>
  </si>
  <si>
    <t>RGB9696(RGB)视频背板</t>
  </si>
  <si>
    <t>MRG128128AE0 2009.06.06</t>
  </si>
  <si>
    <t>P06V0036R1</t>
  </si>
  <si>
    <t>P06V0041R0</t>
  </si>
  <si>
    <t>WP9按键板</t>
  </si>
  <si>
    <t>W1701AB0  2017-02-16</t>
  </si>
  <si>
    <t>P07V0008R0</t>
  </si>
  <si>
    <t>MXDV44BA0 2010.12.05</t>
  </si>
  <si>
    <t>P07V0013R0</t>
  </si>
  <si>
    <t>P16V0067R0</t>
  </si>
  <si>
    <t>BMM00012C67</t>
  </si>
  <si>
    <t>C-CMR00062U19</t>
  </si>
  <si>
    <t>C-CMR00067E01</t>
  </si>
  <si>
    <t>C-CMR00070E01</t>
  </si>
  <si>
    <t>C-CMR00070F02</t>
  </si>
  <si>
    <t>C-CMR00070I02</t>
  </si>
  <si>
    <t>C-CMR00070N04</t>
  </si>
  <si>
    <t>VL120021R</t>
  </si>
  <si>
    <t>C-CMR00114F03</t>
  </si>
  <si>
    <t>CNR00012A03</t>
  </si>
  <si>
    <t>CNR00033F03</t>
  </si>
  <si>
    <t>P07V0014R1E00</t>
  </si>
  <si>
    <t>P16V0068R0</t>
  </si>
  <si>
    <t>P16V0076R0</t>
  </si>
  <si>
    <t>LR-EX1 接收板</t>
  </si>
  <si>
    <t>LR-EX1RAA1 2017-12-13</t>
  </si>
  <si>
    <t>BMM00009E80</t>
  </si>
  <si>
    <t>MX16</t>
  </si>
  <si>
    <t>BMM00011E01</t>
  </si>
  <si>
    <t>BMM00011E80</t>
  </si>
  <si>
    <t>DMX32-C</t>
  </si>
  <si>
    <t>C-CMR00067A01</t>
  </si>
  <si>
    <t>C-CMR00113E01</t>
  </si>
  <si>
    <t>CNR00013D04</t>
  </si>
  <si>
    <t>CNR00013Y03</t>
  </si>
  <si>
    <t>TPHD-402-PR</t>
  </si>
  <si>
    <t>P01V0018R1E00</t>
  </si>
  <si>
    <t>MHD44前板</t>
  </si>
  <si>
    <t>P01V0020R1</t>
  </si>
  <si>
    <t>MDV44前板</t>
  </si>
  <si>
    <t>P01V0021R0E00</t>
  </si>
  <si>
    <t>MA44AA1 2010.10.15</t>
  </si>
  <si>
    <t>P01V0024R1</t>
  </si>
  <si>
    <t>P01V0036R0E00</t>
  </si>
  <si>
    <t>HD8切换板</t>
  </si>
  <si>
    <t>P06V0018R0</t>
  </si>
  <si>
    <t>P06V0019R2</t>
  </si>
  <si>
    <t>P06V0020R2E00</t>
  </si>
  <si>
    <t>P06V0021R0E00</t>
  </si>
  <si>
    <t>老化音频板</t>
  </si>
  <si>
    <t>PE-TEST-002 2013-02-25</t>
  </si>
  <si>
    <t>P06V0023R0</t>
  </si>
  <si>
    <t>PWRA0 2014-01-23</t>
  </si>
  <si>
    <t>P16V0030R1E00</t>
  </si>
  <si>
    <t>P16V0031R0</t>
  </si>
  <si>
    <t>P16V0031R1</t>
  </si>
  <si>
    <t>P16V0032R2</t>
  </si>
  <si>
    <t>P16V0039R3E00</t>
  </si>
  <si>
    <t>TPUH622R输入板</t>
  </si>
  <si>
    <t>BT100P5RAA4 2017-03-02</t>
  </si>
  <si>
    <t>P16V0042R0</t>
  </si>
  <si>
    <t>P16V0047R0E00</t>
  </si>
  <si>
    <t>TPUH406T-US USB接口板</t>
  </si>
  <si>
    <t>BT70RT-USAD0 2017-01-04</t>
  </si>
  <si>
    <t>C-AMM00001</t>
  </si>
  <si>
    <t>C-FMM00110C42</t>
  </si>
  <si>
    <t>C-FMM00115D05</t>
  </si>
  <si>
    <t>C-FMM00126C61</t>
  </si>
  <si>
    <t>SC-HD1616S</t>
  </si>
  <si>
    <t>CNR00035E01</t>
  </si>
  <si>
    <t>CNR00035U25</t>
  </si>
  <si>
    <t>CNR00042E80</t>
  </si>
  <si>
    <t>P04V0016R0</t>
  </si>
  <si>
    <t>P04V0021R3</t>
  </si>
  <si>
    <t>HDBT70PTA3 2013-10-18</t>
  </si>
  <si>
    <t>P17V0043R0E00</t>
  </si>
  <si>
    <t>UHBT70PLT-DPAA2 2015-09-18</t>
  </si>
  <si>
    <t>P17V0050R2</t>
  </si>
  <si>
    <t>P17V0053R1E00</t>
  </si>
  <si>
    <t>P17V0057R0E00</t>
  </si>
  <si>
    <t>BT70P2TCA0 2016-01-08</t>
  </si>
  <si>
    <t>P17V0061R0</t>
  </si>
  <si>
    <t>SUH2(DXE-12H-4K)主板（)</t>
  </si>
  <si>
    <t>UH0102A2 2015-01-19</t>
  </si>
  <si>
    <t>P17V0062R1</t>
  </si>
  <si>
    <t>NDS-UHM44主板</t>
  </si>
  <si>
    <t>AUH44TAA1 2016-04-11</t>
  </si>
  <si>
    <t>P17V0063R0</t>
  </si>
  <si>
    <t>YE00R0002R0</t>
  </si>
  <si>
    <t>UHFBO4R</t>
  </si>
  <si>
    <t>祼机(FOUH304R)/不配电源</t>
  </si>
  <si>
    <t>YE02T0003R0</t>
  </si>
  <si>
    <t>FOUH303T</t>
  </si>
  <si>
    <t>DL-FO-HDLC-Tx 不配电源,标配2个隔热胶垫</t>
  </si>
  <si>
    <t>YI02T0002R0</t>
  </si>
  <si>
    <t>FOUH304T</t>
  </si>
  <si>
    <t>祼机(FOUH304T)/不配电源</t>
  </si>
  <si>
    <t>P03V0024R0E00</t>
  </si>
  <si>
    <t>P04V0006R0</t>
  </si>
  <si>
    <t>TPVG201RAA2 2012.06.08</t>
  </si>
  <si>
    <t>P09V0136R0H05</t>
  </si>
  <si>
    <t>P09V0139R0U24</t>
  </si>
  <si>
    <t>BYOD-HUB-UT主板</t>
  </si>
  <si>
    <t>BYOD-HUB-UTAA2 2017-10-31</t>
  </si>
  <si>
    <t>P09V0140R0</t>
  </si>
  <si>
    <t>P18V0017R0E00</t>
  </si>
  <si>
    <t>P18V0018R0</t>
  </si>
  <si>
    <t>P18V0036R0</t>
  </si>
  <si>
    <t>BMM00007C07</t>
  </si>
  <si>
    <t>C-CMR00048U04</t>
  </si>
  <si>
    <t>C-CMR00053E01</t>
  </si>
  <si>
    <t>C-CMR00055U16</t>
  </si>
  <si>
    <t>C-GMM00044E00</t>
  </si>
  <si>
    <t>C-GMM00046U19</t>
  </si>
  <si>
    <t>C-GMM00047M02</t>
  </si>
  <si>
    <t>VT-SWHD0401</t>
  </si>
  <si>
    <t>C-GMM00060D01</t>
  </si>
  <si>
    <t>5778000054</t>
  </si>
  <si>
    <t>C-GMM00061U19</t>
  </si>
  <si>
    <t>CMT00027U04</t>
  </si>
  <si>
    <t>DIGI-VGASD2-T4</t>
  </si>
  <si>
    <t>CMT00028U04</t>
  </si>
  <si>
    <t>DIGI-VGASD2-T8</t>
  </si>
  <si>
    <t>CMT00029H05</t>
  </si>
  <si>
    <t>VWS-21T</t>
  </si>
  <si>
    <t>CMT00030M02</t>
  </si>
  <si>
    <t>CMT00039U13</t>
  </si>
  <si>
    <t>FMM00092T81</t>
  </si>
  <si>
    <t>FMM00102E81</t>
  </si>
  <si>
    <t>FMM00103E81</t>
  </si>
  <si>
    <t>P01V0166R0E00</t>
  </si>
  <si>
    <t>P09V0024R2E00</t>
  </si>
  <si>
    <t>P09V0030R0</t>
  </si>
  <si>
    <t>P09V0034R1E00</t>
  </si>
  <si>
    <t>P09V0034R2E00</t>
  </si>
  <si>
    <t>P09V0036R1</t>
  </si>
  <si>
    <t>FLX-44 IR 232连接板</t>
  </si>
  <si>
    <t>UHBT44BB0 2015-03-03</t>
  </si>
  <si>
    <t>P09V0037R0</t>
  </si>
  <si>
    <t>P17V0169R0</t>
  </si>
  <si>
    <t>P17V0169R1A01</t>
  </si>
  <si>
    <t>P17V0178R0</t>
  </si>
  <si>
    <t>P17V0192R0B01</t>
  </si>
  <si>
    <t>P18V0001R0E00</t>
  </si>
  <si>
    <t>P18V0002R0</t>
  </si>
  <si>
    <t>IMX-24-2VCTAB2 2015-10-22</t>
  </si>
  <si>
    <t>C-FMM00052U04</t>
  </si>
  <si>
    <t>C-FMM00068E01</t>
  </si>
  <si>
    <t>CMR00055E80</t>
  </si>
  <si>
    <t>CMR00064U16</t>
  </si>
  <si>
    <t>090-41910-U2D RX</t>
  </si>
  <si>
    <t>TPU202R</t>
  </si>
  <si>
    <t>CMR00097E00</t>
  </si>
  <si>
    <t>CMR00108U24</t>
  </si>
  <si>
    <t>DL-FHD1-Rx</t>
  </si>
  <si>
    <t>C-ZMM00002E00</t>
  </si>
  <si>
    <t>C-ZMM00003K02</t>
  </si>
  <si>
    <t>MHUB4K431-RMK1U</t>
  </si>
  <si>
    <t>MUH44E-RM</t>
  </si>
  <si>
    <t>C-ZMM00026E00</t>
  </si>
  <si>
    <t>C-ZMM00033E00</t>
  </si>
  <si>
    <t>C-ZMM00049E00</t>
  </si>
  <si>
    <t>C-ZMM00078V01</t>
  </si>
  <si>
    <t>C-ZMM00127</t>
  </si>
  <si>
    <t>LMM00024E81</t>
  </si>
  <si>
    <t>LMM00030E01</t>
  </si>
  <si>
    <t>LMM00038E80</t>
  </si>
  <si>
    <t>LMM00038E81</t>
  </si>
  <si>
    <t>CNR00035L02</t>
  </si>
  <si>
    <t>CNR00038E00</t>
  </si>
  <si>
    <t>CNR00041U10</t>
  </si>
  <si>
    <t>CNR00042E00</t>
  </si>
  <si>
    <t>KMF00021U30</t>
  </si>
  <si>
    <t>24177</t>
  </si>
  <si>
    <t>24178</t>
  </si>
  <si>
    <t>P04V0011R0</t>
  </si>
  <si>
    <t>DIGI-VGASD2-R 2012.04.16</t>
  </si>
  <si>
    <t>P04V0017R0</t>
  </si>
  <si>
    <t>TPHD403R串口小板</t>
  </si>
  <si>
    <t>RS232_M</t>
  </si>
  <si>
    <t>P04V0019R6E00</t>
  </si>
  <si>
    <t>HDBT70PRA4 2014-01-22</t>
  </si>
  <si>
    <t>P04V0020R2</t>
  </si>
  <si>
    <t>TPHD402R_PRA2 2013-07-23</t>
  </si>
  <si>
    <t>P04V0020R5E00</t>
  </si>
  <si>
    <t>P04V0021R4</t>
  </si>
  <si>
    <t>HDBT70PTA4 2014-01-22</t>
  </si>
  <si>
    <t>P04V0022R2</t>
  </si>
  <si>
    <t>HDBT70PTA2 2013-10-09</t>
  </si>
  <si>
    <t>P17V0053R0</t>
  </si>
  <si>
    <t>BT70P3RAA1 2016-01-12</t>
  </si>
  <si>
    <t>P17V0059R0</t>
  </si>
  <si>
    <t>YE01T0003R0</t>
  </si>
  <si>
    <t>祼机(FOUH303T)/不配电源,标配2个隔热胶垫</t>
  </si>
  <si>
    <t>YMK00056E81</t>
  </si>
  <si>
    <t>TPVG201B</t>
  </si>
  <si>
    <t>YMM00002E80</t>
  </si>
  <si>
    <t>CHS2C</t>
  </si>
  <si>
    <t>C-CMT00071E01</t>
  </si>
  <si>
    <t>CMR00013A01</t>
  </si>
  <si>
    <t>CMR00013C16</t>
  </si>
  <si>
    <t>MIP HDMI 302Rx</t>
  </si>
  <si>
    <t>CMR00013C29</t>
  </si>
  <si>
    <t>CMR00013D02</t>
  </si>
  <si>
    <t>CMR00013T01</t>
  </si>
  <si>
    <t>7488000025</t>
  </si>
  <si>
    <t>CMR00016D02</t>
  </si>
  <si>
    <t>CMR00016I02</t>
  </si>
  <si>
    <t>DMM00001E81</t>
  </si>
  <si>
    <t>DMM00003E00</t>
  </si>
  <si>
    <t>DMM00003E80</t>
  </si>
  <si>
    <t>DMM00008C54</t>
  </si>
  <si>
    <t>SP-H0104</t>
  </si>
  <si>
    <t>MNM00031E80</t>
  </si>
  <si>
    <t>MNM00034E80</t>
  </si>
  <si>
    <t>MNM00048A01</t>
  </si>
  <si>
    <t>FM-I-HDBT</t>
  </si>
  <si>
    <t>P01V0003R0E00</t>
  </si>
  <si>
    <t>DV8前板</t>
  </si>
  <si>
    <t>PU2U3UAB0 2010.03.24</t>
  </si>
  <si>
    <t>P08V0081R0</t>
  </si>
  <si>
    <t>FMX-OAU输出卡板</t>
  </si>
  <si>
    <t>OAUAA1 2016-11-22</t>
  </si>
  <si>
    <t>P08V0083R0A01</t>
  </si>
  <si>
    <t>FMX-OBT输出卡板12V红外</t>
  </si>
  <si>
    <t>P08V0089R0</t>
  </si>
  <si>
    <t>LMX-4IH-A 卡板</t>
  </si>
  <si>
    <t>B1702IAA1 2017-04-06</t>
  </si>
  <si>
    <t>P09V0013R0E00</t>
  </si>
  <si>
    <t>ATLONA LCD板</t>
  </si>
  <si>
    <t>PU2U3UCA0 2011.05.07</t>
  </si>
  <si>
    <t>P09V0018R1</t>
  </si>
  <si>
    <t>澳大利亚Is功放板</t>
  </si>
  <si>
    <t>TBD-12AB1 2013.02.21</t>
  </si>
  <si>
    <t>P09V0018R1E00</t>
  </si>
  <si>
    <t>YMM00131C66</t>
  </si>
  <si>
    <t>DH-VCS-FB100</t>
  </si>
  <si>
    <t>FB1200</t>
  </si>
  <si>
    <t>YMT00060E81</t>
  </si>
  <si>
    <t>FOUH3042T</t>
  </si>
  <si>
    <t>YNM00032E80</t>
  </si>
  <si>
    <t>MVX-2I-SDI</t>
  </si>
  <si>
    <t>C-CMR00197C31</t>
  </si>
  <si>
    <t>C-CMT00001E00</t>
  </si>
  <si>
    <t>P01V0074R1E00</t>
  </si>
  <si>
    <t>RGB9696OUT板A</t>
  </si>
  <si>
    <t>MRG128128AD1 2012.09.08</t>
  </si>
  <si>
    <t>P01V0077R1</t>
  </si>
  <si>
    <t>RGB9696HV_IN板</t>
  </si>
  <si>
    <t>P01V0105R0</t>
  </si>
  <si>
    <t>RGB4848OUT板B</t>
  </si>
  <si>
    <t>P01V0107R0</t>
  </si>
  <si>
    <t>MCV2424OUT板</t>
  </si>
  <si>
    <t>TMM00046E01</t>
  </si>
  <si>
    <t>TMM00047E01</t>
  </si>
  <si>
    <t>TMM00057E01</t>
  </si>
  <si>
    <t>TMM00064E00</t>
  </si>
  <si>
    <t>TMM00068E01</t>
  </si>
  <si>
    <t>C-FMM00075C48</t>
  </si>
  <si>
    <t>CMR00040E81</t>
  </si>
  <si>
    <t>P01V0136R1E00</t>
  </si>
  <si>
    <t>P01V0138R1</t>
  </si>
  <si>
    <t>P01V0147R0</t>
  </si>
  <si>
    <t>P08V0058R1</t>
  </si>
  <si>
    <t>P08V0059R0</t>
  </si>
  <si>
    <t>P08V0060R0E00</t>
  </si>
  <si>
    <t>P08V0065R0C54</t>
  </si>
  <si>
    <t>P08V0068R0E00</t>
  </si>
  <si>
    <t>P08V0074R0E00</t>
  </si>
  <si>
    <t>P08V0076R0</t>
  </si>
  <si>
    <t>P08V0077R0</t>
  </si>
  <si>
    <t>MMX-4I-UFS输入卡板</t>
  </si>
  <si>
    <t>X-4IUFAA1 2016-10-10</t>
  </si>
  <si>
    <t>P17V0166R0</t>
  </si>
  <si>
    <t>TMM00153E01</t>
  </si>
  <si>
    <t>TMM00154E01</t>
  </si>
  <si>
    <t>TMM00161E00</t>
  </si>
  <si>
    <t>TMM00162E00</t>
  </si>
  <si>
    <t>TMM00178E01</t>
  </si>
  <si>
    <t>C-CMM00076C38</t>
  </si>
  <si>
    <t>C-CMM00077E00</t>
  </si>
  <si>
    <t>C-CMM00077K03</t>
  </si>
  <si>
    <t>C-CMM00080Y03</t>
  </si>
  <si>
    <t>C-CMM00084N02</t>
  </si>
  <si>
    <t>HMX 663LP4K</t>
  </si>
  <si>
    <t>C-CMM00087</t>
  </si>
  <si>
    <t>C-CMM00095</t>
  </si>
  <si>
    <t>C-GMM00073E01</t>
  </si>
  <si>
    <t>C-GMM00079D05</t>
  </si>
  <si>
    <t>C-GMM00086U30</t>
  </si>
  <si>
    <t>C-GMM00094U23</t>
  </si>
  <si>
    <t>CNR00143D05</t>
  </si>
  <si>
    <t>PT-PSW-42-RX</t>
  </si>
  <si>
    <t>FMM00058E00</t>
  </si>
  <si>
    <t>FMM00058E01</t>
  </si>
  <si>
    <t>FMM00063T01</t>
  </si>
  <si>
    <t>FMM00066C13</t>
  </si>
  <si>
    <t>VMX1616</t>
  </si>
  <si>
    <t>FMM00066K01</t>
  </si>
  <si>
    <t>FMM00068U13</t>
  </si>
  <si>
    <t>FMM00068W01</t>
  </si>
  <si>
    <t>KMF00005L02</t>
  </si>
  <si>
    <t>KMF00010E81</t>
  </si>
  <si>
    <t>KMF00011Y03</t>
  </si>
  <si>
    <t>P01V0200R0</t>
  </si>
  <si>
    <t>P01V0202R0E00</t>
  </si>
  <si>
    <t>P01V0203R0E00A</t>
  </si>
  <si>
    <t>P01V0212R0C61</t>
  </si>
  <si>
    <t>P01V0213R0C54</t>
  </si>
  <si>
    <t>P01V0215R0</t>
  </si>
  <si>
    <t>P01V0216R0</t>
  </si>
  <si>
    <t>P09V0116R0E00</t>
  </si>
  <si>
    <t>C-CMR00013C16</t>
  </si>
  <si>
    <t>C-CMR00013L02</t>
  </si>
  <si>
    <t>EX-B70R</t>
  </si>
  <si>
    <t>C-CMR00013W01</t>
  </si>
  <si>
    <t>SHEPR</t>
  </si>
  <si>
    <t>C-CMR00063U19</t>
  </si>
  <si>
    <t>C-CMR00070U30</t>
  </si>
  <si>
    <t>21669R</t>
  </si>
  <si>
    <t>C-CMR00113E00</t>
  </si>
  <si>
    <t>C-CMR00114</t>
  </si>
  <si>
    <t>C-JMM00005E00</t>
  </si>
  <si>
    <t>PA2000</t>
  </si>
  <si>
    <t>C-JMM00007E00</t>
  </si>
  <si>
    <t>RP8-N</t>
  </si>
  <si>
    <t>C-JMM00008E00</t>
  </si>
  <si>
    <t>C-JMM00021C24</t>
  </si>
  <si>
    <t>CMK00010A01</t>
  </si>
  <si>
    <t>CNM00202E00</t>
  </si>
  <si>
    <t>CNR00012K01</t>
  </si>
  <si>
    <t>CNR00013I01</t>
  </si>
  <si>
    <t>CNR00013I02</t>
  </si>
  <si>
    <t>CNR00015E81</t>
  </si>
  <si>
    <t>CNR00016U13</t>
  </si>
  <si>
    <t>HDBASE100POER</t>
  </si>
  <si>
    <t>GMM00057E00</t>
  </si>
  <si>
    <t>WVG16</t>
  </si>
  <si>
    <t>GMM00072E00</t>
  </si>
  <si>
    <t>P01V0020R0</t>
  </si>
  <si>
    <t>PU1UAA4 2009.03.26</t>
  </si>
  <si>
    <t>P01V0022R0</t>
  </si>
  <si>
    <t>MMX88A音频板</t>
  </si>
  <si>
    <t>MA88AA2 2012.03.02</t>
  </si>
  <si>
    <t>P01V0026R1E00</t>
  </si>
  <si>
    <t>16A板音频OUT板</t>
  </si>
  <si>
    <t>MA16-64AB2 2012.08.06</t>
  </si>
  <si>
    <t>P01V0032R0</t>
  </si>
  <si>
    <t>MCV88AIIAB1 2009.07.15</t>
  </si>
  <si>
    <t>P01V0035R0E00</t>
  </si>
  <si>
    <t>MDV44AA3 2010.07.05</t>
  </si>
  <si>
    <t>P06V0010R0</t>
  </si>
  <si>
    <t>PTDM6AB1 2010.09.16</t>
  </si>
  <si>
    <t>P06V0024R0E00</t>
  </si>
  <si>
    <t>PA250主板</t>
  </si>
  <si>
    <t>PA100WAA2 2015-07-22</t>
  </si>
  <si>
    <t>P16V0033R0E00</t>
  </si>
  <si>
    <t>P16V0036R0</t>
  </si>
  <si>
    <t>TPUH4100T 12VIR</t>
  </si>
  <si>
    <t>BT70P5TAA2 2016-12-01</t>
  </si>
  <si>
    <t>P16V0036R0E00</t>
  </si>
  <si>
    <t>P16V0039R2</t>
  </si>
  <si>
    <t>BT100P5RAA3 2016-12-30</t>
  </si>
  <si>
    <t>P16V0042R2</t>
  </si>
  <si>
    <t>TPUH411RA  接收板</t>
  </si>
  <si>
    <t>BT70P2RAAA4 2017-04-18</t>
  </si>
  <si>
    <t>P16V0042R2E00</t>
  </si>
  <si>
    <t>P16V0047R0</t>
  </si>
  <si>
    <t>C-AMM00001H05</t>
  </si>
  <si>
    <t>C-AMM00002I02</t>
  </si>
  <si>
    <t>C-FMM00104E01</t>
  </si>
  <si>
    <t>C-FMM00108C66</t>
  </si>
  <si>
    <t>C-FMM00115F03</t>
  </si>
  <si>
    <t>C-FMM00115U20</t>
  </si>
  <si>
    <t>C-FMM00115U30</t>
  </si>
  <si>
    <t>C-FMM00116I04</t>
  </si>
  <si>
    <t>CNR00035F03</t>
  </si>
  <si>
    <t>TP70PR</t>
  </si>
  <si>
    <t>CNR00035I02</t>
  </si>
  <si>
    <t>MPTP-B70R</t>
  </si>
  <si>
    <t>CNR00035J03</t>
  </si>
  <si>
    <t>500412-RX</t>
  </si>
  <si>
    <t>CNR00035K03</t>
  </si>
  <si>
    <t>CNR00035S04</t>
  </si>
  <si>
    <t>KMF00025E00</t>
  </si>
  <si>
    <t>P04V0010R1</t>
  </si>
  <si>
    <t>光纤接收板</t>
  </si>
  <si>
    <t>DVFBRAA0 2013-11-21</t>
  </si>
  <si>
    <t>P04V0012R1E00</t>
  </si>
  <si>
    <t>DIGI-VGASD2-S-AA2 2014.03.14</t>
  </si>
  <si>
    <t>P04V0021R2E00</t>
  </si>
  <si>
    <t>P04V0022R3E00</t>
  </si>
  <si>
    <t>P12V0003R0E00</t>
  </si>
  <si>
    <t>DVI座转接板</t>
  </si>
  <si>
    <t>MDVDV 2012.02.17</t>
  </si>
  <si>
    <t>P17V0042R0E00</t>
  </si>
  <si>
    <t>MUH88TPR2-TN(EVMX4K08)触摸按键控制板</t>
  </si>
  <si>
    <t>UHBT88R2-NAA1 2015-11-11</t>
  </si>
  <si>
    <t>P16V0010R0</t>
  </si>
  <si>
    <t>P16V0015R1</t>
  </si>
  <si>
    <t>P16V0016R0</t>
  </si>
  <si>
    <t>TPHD-BYE-R(5V红外)</t>
  </si>
  <si>
    <t>UHBT70PRB1 2015-09-10</t>
  </si>
  <si>
    <t>P16V0016R1</t>
  </si>
  <si>
    <t>UHBT70PRB2 2017-04-18</t>
  </si>
  <si>
    <t>P16V0027R0</t>
  </si>
  <si>
    <t>C-BMM00001C17</t>
  </si>
  <si>
    <t>C-BMM00006F01</t>
  </si>
  <si>
    <t>C-BMM00006W01</t>
  </si>
  <si>
    <t>C-BMM00012C66</t>
  </si>
  <si>
    <t>DH-VCS-FMX16-C</t>
  </si>
  <si>
    <t>C-GMM00032U12</t>
  </si>
  <si>
    <t>C-GMM00033C15</t>
  </si>
  <si>
    <t>C-GMM00033D04</t>
  </si>
  <si>
    <t>C-GMM00033F03</t>
  </si>
  <si>
    <t>C-GMM00038F03</t>
  </si>
  <si>
    <t>C-GMM00038U13</t>
  </si>
  <si>
    <t>CMT00040M03</t>
  </si>
  <si>
    <t>CMT00051C29</t>
  </si>
  <si>
    <t>LMM00006E80</t>
  </si>
  <si>
    <t>LMM00013U17</t>
  </si>
  <si>
    <t>LMM00018E80</t>
  </si>
  <si>
    <t>P04V0054R0E00</t>
  </si>
  <si>
    <t>TPHD405PT(MUX)主板</t>
  </si>
  <si>
    <t>HDBT70PT-WPBC1 2014-09-28</t>
  </si>
  <si>
    <t>P04V0059R0E00</t>
  </si>
  <si>
    <t>P14V0022R1E00</t>
  </si>
  <si>
    <t>QUH4A-H2BA3 2016-12-30</t>
  </si>
  <si>
    <t>P14V0027R0</t>
  </si>
  <si>
    <t>MUH88A-H2 RS232控制板</t>
  </si>
  <si>
    <t>AUH88A-H2AB0 2016-09-09</t>
  </si>
  <si>
    <t>P14V0029R1E00</t>
  </si>
  <si>
    <t>LUH25EAA2 2017-04-19</t>
  </si>
  <si>
    <t>TMM00194E00</t>
  </si>
  <si>
    <t>TMM00203E00</t>
  </si>
  <si>
    <t>TMM00218E01</t>
  </si>
  <si>
    <t>C-CMR00016C26</t>
  </si>
  <si>
    <t>HDBT-100-R</t>
  </si>
  <si>
    <t>C-CMR00020U10</t>
  </si>
  <si>
    <t>CM-BT10-RX100</t>
  </si>
  <si>
    <t>C-CMR00035H06</t>
  </si>
  <si>
    <t>EXT-HBT70-R</t>
  </si>
  <si>
    <t>C-CMR00042N03</t>
  </si>
  <si>
    <t>C-CMR00043</t>
  </si>
  <si>
    <t>C-CMR00043A01</t>
  </si>
  <si>
    <t>AVG-HD411R</t>
  </si>
  <si>
    <t>C-CMR00043D05</t>
  </si>
  <si>
    <t>CMT00181E00</t>
  </si>
  <si>
    <t>CNM00192U14</t>
  </si>
  <si>
    <t>P01V0042R0E00</t>
  </si>
  <si>
    <t>视频IO板</t>
  </si>
  <si>
    <t>MDV88BC0 2011.08.07</t>
  </si>
  <si>
    <t>P01V0063R0</t>
  </si>
  <si>
    <t>MRG128128AA0 2009.06.06</t>
  </si>
  <si>
    <t>P01V0069R0</t>
  </si>
  <si>
    <t>RGB6424(HV)视频背板</t>
  </si>
  <si>
    <t>P01V0070R0E00</t>
  </si>
  <si>
    <t>P06V0030R0</t>
  </si>
  <si>
    <t>WP6电源板</t>
  </si>
  <si>
    <t>BP6-BAB2 2016-09-29</t>
  </si>
  <si>
    <t>P06V0031R1</t>
  </si>
  <si>
    <t>P06V0034R0E00</t>
  </si>
  <si>
    <t>WP6K 电源板</t>
  </si>
  <si>
    <t>WP6KAB2 2017-02-15</t>
  </si>
  <si>
    <t>P06V0037R0E00</t>
  </si>
  <si>
    <t>SCU91T上面板</t>
  </si>
  <si>
    <t>RU91TAB1 2017-03-10</t>
  </si>
  <si>
    <t>P07V0003R0</t>
  </si>
  <si>
    <t>MX插卡板</t>
  </si>
  <si>
    <t>MTX500AB0 2010.01.07</t>
  </si>
  <si>
    <t>P07V0011R0</t>
  </si>
  <si>
    <t>MXTP88AB0 2010.03.21</t>
  </si>
  <si>
    <t>C-JMM00007E01</t>
  </si>
  <si>
    <t>C-JMM00014C24</t>
  </si>
  <si>
    <t>CNR00012I01</t>
  </si>
  <si>
    <t>CNR00013C26</t>
  </si>
  <si>
    <t>CNR00013D02</t>
  </si>
  <si>
    <t>CNR00013N04</t>
  </si>
  <si>
    <t>CNR00016E00</t>
  </si>
  <si>
    <t>HDBT100PR</t>
  </si>
  <si>
    <t>GMM00058E01</t>
  </si>
  <si>
    <t>GMM00064E80</t>
  </si>
  <si>
    <t>P01V0025R0</t>
  </si>
  <si>
    <t>32B板音频IN板</t>
  </si>
  <si>
    <t>P01V0027R0</t>
  </si>
  <si>
    <t>32A板音频OUT板</t>
  </si>
  <si>
    <t>MA16-64AB1 2010.01.09</t>
  </si>
  <si>
    <t>P01V0036R0</t>
  </si>
  <si>
    <t>P06V0005R1U16</t>
  </si>
  <si>
    <t>BP8AA0 2013-11-13</t>
  </si>
  <si>
    <t>P06V0018R2</t>
  </si>
  <si>
    <t>PANBA3AA2 2013-09-11</t>
  </si>
  <si>
    <t>P06V0020R0</t>
  </si>
  <si>
    <t>PANBA3AC0 2012.11.22</t>
  </si>
  <si>
    <t>P16V0048R0</t>
  </si>
  <si>
    <t>C-AMM00001F03</t>
  </si>
  <si>
    <t>C-AMM00001W01</t>
  </si>
  <si>
    <t>C-FMM00117C58</t>
  </si>
  <si>
    <t>C-FMM00120C60</t>
  </si>
  <si>
    <t>IM-88</t>
  </si>
  <si>
    <t>C-FMM00136U21</t>
  </si>
  <si>
    <t>C-GMF00032E00</t>
  </si>
  <si>
    <t>CNR00035</t>
  </si>
  <si>
    <t>CNR00035K01</t>
  </si>
  <si>
    <t>SY-HDBT-ECO-70PR</t>
  </si>
  <si>
    <t>CNR00042E81</t>
  </si>
  <si>
    <t>CNR00042F03</t>
  </si>
  <si>
    <t>KMF00016Y03</t>
  </si>
  <si>
    <t>ALF-SC51TS</t>
  </si>
  <si>
    <t>P04V0018R0</t>
  </si>
  <si>
    <t>TPHD403T串口小板</t>
  </si>
  <si>
    <t>RS232_F</t>
  </si>
  <si>
    <t>P04V0020R3E00</t>
  </si>
  <si>
    <t>HDBT70PRA2 2013-10-09</t>
  </si>
  <si>
    <t>P04V0021R1E00</t>
  </si>
  <si>
    <t>TPHD402T_PTA2 2013-07-23</t>
  </si>
  <si>
    <t>P12V0002R0</t>
  </si>
  <si>
    <t>巴西Aud插座板</t>
  </si>
  <si>
    <t>TSM1-KEY-B</t>
  </si>
  <si>
    <t>P17V0046R1E00</t>
  </si>
  <si>
    <t>AS-1H1V-WP主板</t>
  </si>
  <si>
    <t>UHBT70PT-WP-VBA0 2016-04-08</t>
  </si>
  <si>
    <t>P17V0049R0E00</t>
  </si>
  <si>
    <t>BT100P2RAA1 2015-11-27 12V红外</t>
  </si>
  <si>
    <t>P17V0053R0E00</t>
  </si>
  <si>
    <t>YE00R0005R0</t>
  </si>
  <si>
    <t>UHFBO44R</t>
  </si>
  <si>
    <t>祼机(FOUH3044R)/不配电源</t>
  </si>
  <si>
    <t>YMK00055C66</t>
  </si>
  <si>
    <t>DH-VCS-FOUH304T&amp;R</t>
  </si>
  <si>
    <t>YMM00007E81</t>
  </si>
  <si>
    <t>CVH2</t>
  </si>
  <si>
    <t>C-CMT00060N02</t>
  </si>
  <si>
    <t>C-CMT00067B01</t>
  </si>
  <si>
    <t>NDS-AB33-TX</t>
  </si>
  <si>
    <t>C-CMT00071</t>
  </si>
  <si>
    <t>C-CMT00109F03</t>
  </si>
  <si>
    <t>KIT.EDCPVH-T</t>
  </si>
  <si>
    <t>C-CMT00110E00</t>
  </si>
  <si>
    <t>TPHD202T-Z</t>
  </si>
  <si>
    <t>TPHD202T</t>
  </si>
  <si>
    <t>CMR00013</t>
  </si>
  <si>
    <t>CMR00013H01</t>
  </si>
  <si>
    <t>C-ZMM00132E01</t>
  </si>
  <si>
    <t>PA2400</t>
  </si>
  <si>
    <t>DMM00008C66</t>
  </si>
  <si>
    <t>DH-VCS-SUH4</t>
  </si>
  <si>
    <t>MNM00024E80</t>
  </si>
  <si>
    <t>MNM00025C54</t>
  </si>
  <si>
    <t>MNM00045E00</t>
  </si>
  <si>
    <t>OAU</t>
  </si>
  <si>
    <t>FMX-OAU</t>
  </si>
  <si>
    <t>MNM00054E00</t>
  </si>
  <si>
    <t>P01V0002R0</t>
  </si>
  <si>
    <t>HD16前板</t>
  </si>
  <si>
    <t>P01V0006R0</t>
  </si>
  <si>
    <t>HD32B前板</t>
  </si>
  <si>
    <t>P08V0079R0E00</t>
  </si>
  <si>
    <t>MMX-4I-BTS输入卡板</t>
  </si>
  <si>
    <t>4I-BTSAA0 2016-07-23</t>
  </si>
  <si>
    <t>P09V0011R0E00</t>
  </si>
  <si>
    <t>ATLONA视频IN板</t>
  </si>
  <si>
    <t>HDMI Matrix 88AE2 2011.12.12</t>
  </si>
  <si>
    <t>C-GMM00035U04</t>
  </si>
  <si>
    <t>C-GMM00039</t>
  </si>
  <si>
    <t>CMT00040E81</t>
  </si>
  <si>
    <t>CMT00042E00</t>
  </si>
  <si>
    <t>LMM00005E01</t>
  </si>
  <si>
    <t>LMM00006E81</t>
  </si>
  <si>
    <t>LMM00013E80</t>
  </si>
  <si>
    <t>LMM00014E81</t>
  </si>
  <si>
    <t>LMM00020E81</t>
  </si>
  <si>
    <t>P04V0052R1</t>
  </si>
  <si>
    <t>P04V0061R3E00</t>
  </si>
  <si>
    <t>P04V0066R0</t>
  </si>
  <si>
    <t>P04V0070R0E00</t>
  </si>
  <si>
    <t>BTM70PR1AA2 2015-11-24</t>
  </si>
  <si>
    <t>P04V0073R1E00</t>
  </si>
  <si>
    <t>P14V0015R0E00</t>
  </si>
  <si>
    <t>P14V0020R0E00</t>
  </si>
  <si>
    <t>SUH2-H2A主板</t>
  </si>
  <si>
    <t>P14V0020R0U12</t>
  </si>
  <si>
    <t>P14V0028R1E00</t>
  </si>
  <si>
    <t>AUH88A-H2AC2 2017-09-04</t>
  </si>
  <si>
    <t>P14V0030R0E00</t>
  </si>
  <si>
    <t>SUH27E KIT主板</t>
  </si>
  <si>
    <t>LUH27EAA1 2017-02-28</t>
  </si>
  <si>
    <t>TMM00188E01</t>
  </si>
  <si>
    <t>TSM4-S2-BB-UN</t>
  </si>
  <si>
    <t>TMM00202E00</t>
  </si>
  <si>
    <t>RMM4S-E1-SS-SA</t>
  </si>
  <si>
    <t>TMM00212E00</t>
  </si>
  <si>
    <t>TMM00214E01</t>
  </si>
  <si>
    <t>RMM4S-D3-SS-SA</t>
  </si>
  <si>
    <t>C-CMR00020</t>
  </si>
  <si>
    <t>C-CMR00033</t>
  </si>
  <si>
    <t>C-CMR00035I03</t>
  </si>
  <si>
    <t>TPRx-BYE-UH</t>
  </si>
  <si>
    <t>C-CMR00035U13</t>
  </si>
  <si>
    <t>EXT-HDBASE70E R</t>
  </si>
  <si>
    <t>CMK00020T01</t>
  </si>
  <si>
    <t>CNM00111U30</t>
  </si>
  <si>
    <t>CNM00112U30</t>
  </si>
  <si>
    <t>CNM00173U31</t>
  </si>
  <si>
    <t>GMM00039E81</t>
  </si>
  <si>
    <t>GMM00040E00</t>
  </si>
  <si>
    <t>GMM00040E01</t>
  </si>
  <si>
    <t>GMM00043E00</t>
  </si>
  <si>
    <t>SDV4</t>
  </si>
  <si>
    <t>P01V0040R0</t>
  </si>
  <si>
    <t>DV16A切换板</t>
  </si>
  <si>
    <t>P01V0050R0</t>
  </si>
  <si>
    <t>P01V0063R0E00</t>
  </si>
  <si>
    <t>P06V0029R0</t>
  </si>
  <si>
    <t>WP6主板</t>
  </si>
  <si>
    <t>BP6-BAA2 2016-09-29</t>
  </si>
  <si>
    <t>P06V0029R1E00</t>
  </si>
  <si>
    <t>BP6-BAA4 2017-01-12</t>
  </si>
  <si>
    <t>P06V0034R1</t>
  </si>
  <si>
    <t>WP6KAB3 2017-04-01</t>
  </si>
  <si>
    <t>P16V0059R0E00</t>
  </si>
  <si>
    <t>P16V0059R1E00</t>
  </si>
  <si>
    <t>BT150P2TAA2 2017-07-19</t>
  </si>
  <si>
    <t>P16V0064R0</t>
  </si>
  <si>
    <t>TPUH406T-EU前面板</t>
  </si>
  <si>
    <t>BT70T-EUAA1 2017-05-26</t>
  </si>
  <si>
    <t>P16V0078R0</t>
  </si>
  <si>
    <t>TPUH413R(HDBT100L-RX/B) 主板</t>
  </si>
  <si>
    <t>BT70P2R1RAA3 2016-09-20</t>
  </si>
  <si>
    <t>P17V0002R1E00</t>
  </si>
  <si>
    <t>P17V0003R1</t>
  </si>
  <si>
    <t>TPHD403PT(LET)发射板</t>
  </si>
  <si>
    <t>HDBT100PTC1 2016-04-07</t>
  </si>
  <si>
    <t>GMM00054U12</t>
  </si>
  <si>
    <t>AS-41VR2</t>
  </si>
  <si>
    <t>GMM00061N04</t>
  </si>
  <si>
    <t>P01V0025R1E00</t>
  </si>
  <si>
    <t>P06V0005R1E00</t>
  </si>
  <si>
    <t>P06V0005R1U17</t>
  </si>
  <si>
    <t>P06V0014R0E00</t>
  </si>
  <si>
    <t>电源小板 3.3V</t>
  </si>
  <si>
    <t>PT400PW 2011.06.15</t>
  </si>
  <si>
    <t>P06V0022R0E00</t>
  </si>
  <si>
    <t>BP8AB0 2013-11-13</t>
  </si>
  <si>
    <t>P06V0024R2H05</t>
  </si>
  <si>
    <t>PA100WAA4 2015-11-30</t>
  </si>
  <si>
    <t>P16V0038R2E00</t>
  </si>
  <si>
    <t>TPUH622T输出板</t>
  </si>
  <si>
    <t>BT100P5TAA3 2016-12-30</t>
  </si>
  <si>
    <t>P16V0039R0E00</t>
  </si>
  <si>
    <t>BT100P5RAA1 2016-12-06</t>
  </si>
  <si>
    <t>P16V0039R2E00</t>
  </si>
  <si>
    <t>P16V0048R0E00</t>
  </si>
  <si>
    <t>C-AMM00001U13</t>
  </si>
  <si>
    <t>C-AMM00001U24</t>
  </si>
  <si>
    <t>C-AMM00002</t>
  </si>
  <si>
    <t>C-FMM00102E01</t>
  </si>
  <si>
    <t>C-FMM00121C60</t>
  </si>
  <si>
    <t>C-FMM00133C45</t>
  </si>
  <si>
    <t>CNR00035N04</t>
  </si>
  <si>
    <t>CNR00040E81</t>
  </si>
  <si>
    <t>P04V0009R2</t>
  </si>
  <si>
    <t>光纤发送板</t>
  </si>
  <si>
    <t>DVFBTAA0 2013-11-21</t>
  </si>
  <si>
    <t>P04V0009R2E00</t>
  </si>
  <si>
    <t>P04V0010R1E00</t>
  </si>
  <si>
    <t>P04V0016R0E00</t>
  </si>
  <si>
    <t>P17V0051R0</t>
  </si>
  <si>
    <t>MUH88TPR2-N(A01)本地输出卡板</t>
  </si>
  <si>
    <t>UHBT88BH1 2015-03-19 12V红外</t>
  </si>
  <si>
    <t>P17V0051R0E00</t>
  </si>
  <si>
    <t>YMK00054C26</t>
  </si>
  <si>
    <t>OFHM</t>
  </si>
  <si>
    <t>YMM00006E01</t>
  </si>
  <si>
    <t>CHV2</t>
  </si>
  <si>
    <t>C-CMT00056R01</t>
  </si>
  <si>
    <t>C-CMT00066E00</t>
  </si>
  <si>
    <t>BT100P4T</t>
  </si>
  <si>
    <t>TPUH612T</t>
  </si>
  <si>
    <t>C-CMT00070F03</t>
  </si>
  <si>
    <t>C-CMT00101I04</t>
  </si>
  <si>
    <t>CMR00012R01</t>
  </si>
  <si>
    <t>CMR00012U14</t>
  </si>
  <si>
    <t>CMR00013R01</t>
  </si>
  <si>
    <t>DMM00005M02</t>
  </si>
  <si>
    <t>VT-SHD0108</t>
  </si>
  <si>
    <t>SHD8</t>
  </si>
  <si>
    <t>MNM00029E00</t>
  </si>
  <si>
    <t>O-CI</t>
  </si>
  <si>
    <t>FMX-OCI</t>
  </si>
  <si>
    <t>MNM00032E80</t>
  </si>
  <si>
    <t>MNM00041C33</t>
  </si>
  <si>
    <t>ADX-HDBASET-OUT</t>
  </si>
  <si>
    <t>P08V0082R0</t>
  </si>
  <si>
    <t>FMX-IBT输入卡板12V红外</t>
  </si>
  <si>
    <t>P08V0087R0E00</t>
  </si>
  <si>
    <t>FMX-OAU2 板卡</t>
  </si>
  <si>
    <t>OAU2AA1 2017-04-13</t>
  </si>
  <si>
    <t>P08V0090R0</t>
  </si>
  <si>
    <t>FMX-IBT100输入卡板</t>
  </si>
  <si>
    <t>P09V0005R0</t>
  </si>
  <si>
    <t>ATLONA控制板</t>
  </si>
  <si>
    <t>2011DDC0101 2011.07.20</t>
  </si>
  <si>
    <t>P09V0008R0E00</t>
  </si>
  <si>
    <t>ATLONA主板</t>
  </si>
  <si>
    <t>2011DDC0114 2009.11.17</t>
  </si>
  <si>
    <t>P18V0048R0</t>
  </si>
  <si>
    <t>Mini7 主转接板</t>
  </si>
  <si>
    <t>INTER_BOARD_V2_1 2017-06-07</t>
  </si>
  <si>
    <t>YMM00123C66</t>
  </si>
  <si>
    <t>DH-VCS-D-80B</t>
  </si>
  <si>
    <t>SV-WM80B</t>
  </si>
  <si>
    <t>YMM00124C66</t>
  </si>
  <si>
    <t>DH-VCS-DU-10</t>
  </si>
  <si>
    <t>U10</t>
  </si>
  <si>
    <t>YMM00150C66</t>
  </si>
  <si>
    <t>DH-VCS-M-80B</t>
  </si>
  <si>
    <t>MS-80B</t>
  </si>
  <si>
    <t>YNM00030E80</t>
  </si>
  <si>
    <t>MVX-2I-VGA</t>
  </si>
  <si>
    <t>TMM00122E01</t>
  </si>
  <si>
    <t>TSM2-A5-SS-UN</t>
  </si>
  <si>
    <t>TMM00125E01</t>
  </si>
  <si>
    <t>TSM3-B1-BB-EU</t>
  </si>
  <si>
    <t>TMM00133E01</t>
  </si>
  <si>
    <t>TSM3-B3-BB-UK</t>
  </si>
  <si>
    <t>C-EMM00004E01</t>
  </si>
  <si>
    <t>C-EMT00002E00</t>
  </si>
  <si>
    <t>IP011E</t>
  </si>
  <si>
    <t>C-EMT00002E01</t>
  </si>
  <si>
    <t>C-FMM00023</t>
  </si>
  <si>
    <t>C-FMM00024H01</t>
  </si>
  <si>
    <t>CMR00164C54</t>
  </si>
  <si>
    <t>CMR00172E80</t>
  </si>
  <si>
    <t>T1706R</t>
  </si>
  <si>
    <t>CMR00197E80</t>
  </si>
  <si>
    <t>T1708R</t>
  </si>
  <si>
    <t>CMR00203E00</t>
  </si>
  <si>
    <t>TPUH411LR</t>
  </si>
  <si>
    <t>CMT00008E00</t>
  </si>
  <si>
    <t>7488000022</t>
  </si>
  <si>
    <t>FMM00124C61</t>
  </si>
  <si>
    <t>SC-HD0404S</t>
  </si>
  <si>
    <t>LMM00071E81</t>
  </si>
  <si>
    <t>LMM00074E81</t>
  </si>
  <si>
    <t>LNM00006E80</t>
  </si>
  <si>
    <t>LNM00019E00</t>
  </si>
  <si>
    <t>P05V0028R1</t>
  </si>
  <si>
    <t>SC51T主板</t>
  </si>
  <si>
    <t>SC0501AA0 2013-11-13</t>
  </si>
  <si>
    <t>P05V0030R0</t>
  </si>
  <si>
    <t>P05V0032R2</t>
  </si>
  <si>
    <t>SC0501AE1 2014-01-22</t>
  </si>
  <si>
    <t>P16V0011R0</t>
  </si>
  <si>
    <t>TPUH411PR(5V红外)</t>
  </si>
  <si>
    <t>P16V0011R1</t>
  </si>
  <si>
    <t>BT70P2RAA1 2016-03-02</t>
  </si>
  <si>
    <t>P16V0020R0</t>
  </si>
  <si>
    <t>UHBT70VGTAA1 2015-09-23</t>
  </si>
  <si>
    <t>C-BMM00010D06</t>
  </si>
  <si>
    <t>C-BMM00010N04</t>
  </si>
  <si>
    <t>VL120022</t>
  </si>
  <si>
    <t>C-BMM00011E01</t>
  </si>
  <si>
    <t>C-GMM00032C66</t>
  </si>
  <si>
    <t>C-GMM00032H04</t>
  </si>
  <si>
    <t>C-GMM00035D05</t>
  </si>
  <si>
    <t>C-GMM00037U08</t>
  </si>
  <si>
    <t>C-GMM00038D04</t>
  </si>
  <si>
    <t>CMT00040U24</t>
  </si>
  <si>
    <t>CMT00056E80</t>
  </si>
  <si>
    <t>LMM00008E00</t>
  </si>
  <si>
    <t>LMM00014C54</t>
  </si>
  <si>
    <t>LMM00016E01</t>
  </si>
  <si>
    <t>LMM00017E80</t>
  </si>
  <si>
    <t>LMM00022E01</t>
  </si>
  <si>
    <t>P04V0058R0E00</t>
  </si>
  <si>
    <t>TPHD405PT(MUX)电源板</t>
  </si>
  <si>
    <t>HDBT70PT-WPAF2 2014-08-18</t>
  </si>
  <si>
    <t>P04V0060R1E00</t>
  </si>
  <si>
    <t>IP011EA2 2015-01-30</t>
  </si>
  <si>
    <t>P04V0071R0</t>
  </si>
  <si>
    <t>BTM70PT1AA2 2015-12-22</t>
  </si>
  <si>
    <t>P14V0018R1</t>
  </si>
  <si>
    <t>P14V0020R0</t>
  </si>
  <si>
    <t>P14V0027R0E00</t>
  </si>
  <si>
    <t>P14V0035R1C39</t>
  </si>
  <si>
    <t>TMM00193E00</t>
  </si>
  <si>
    <t>TMM00199E00</t>
  </si>
  <si>
    <t>RMM4S-E1-SS-UK</t>
  </si>
  <si>
    <t>TMM00204E00</t>
  </si>
  <si>
    <t>RMM4S-D2-SS-AU</t>
  </si>
  <si>
    <t>TMM00204E01</t>
  </si>
  <si>
    <t>TMM00225E00</t>
  </si>
  <si>
    <t>RMM4R-E3-SS-US</t>
  </si>
  <si>
    <t>AMM00002M02</t>
  </si>
  <si>
    <t>C-CMR00035Y02</t>
  </si>
  <si>
    <t>TP-BYEHDR</t>
  </si>
  <si>
    <t>C-CMR00037U10</t>
  </si>
  <si>
    <t>CM-BT15-COMPACT70-Rx</t>
  </si>
  <si>
    <t>C-CMR00039L02</t>
  </si>
  <si>
    <t>EX-A100R</t>
  </si>
  <si>
    <t>TMM00146E00</t>
  </si>
  <si>
    <t>TSM3-B5-BB-UN</t>
  </si>
  <si>
    <t>TMM00149E01</t>
  </si>
  <si>
    <t>TSM3-B6-BB-EU</t>
  </si>
  <si>
    <t>C-EMR00002E00</t>
  </si>
  <si>
    <t>C-EMR00002U13</t>
  </si>
  <si>
    <t>C-EMT00003E01</t>
  </si>
  <si>
    <t>C-FMM00017E01</t>
  </si>
  <si>
    <t>CMR00114E01</t>
  </si>
  <si>
    <t>CMR00135E80</t>
  </si>
  <si>
    <t>UFHB05R</t>
  </si>
  <si>
    <t>CMR00146H04</t>
  </si>
  <si>
    <t>CMR00156E80</t>
  </si>
  <si>
    <t>T1703R</t>
  </si>
  <si>
    <t>TPHD205R</t>
  </si>
  <si>
    <t>CMT00003U19</t>
  </si>
  <si>
    <t>CMT00005U19</t>
  </si>
  <si>
    <t>CMT00010M02</t>
  </si>
  <si>
    <t>VT-EX402HBTT</t>
  </si>
  <si>
    <t>FMM00126C61</t>
  </si>
  <si>
    <t>FMM00139C89</t>
  </si>
  <si>
    <t>FSM00134U21</t>
  </si>
  <si>
    <t>Dummy-HXL-44</t>
  </si>
  <si>
    <t>DUMMY-MUH44A-H2</t>
  </si>
  <si>
    <t>GMM00012C66</t>
  </si>
  <si>
    <t>DH-VCS-CSH2</t>
  </si>
  <si>
    <t>LMM00072E81</t>
  </si>
  <si>
    <t>LNM00003C54</t>
  </si>
  <si>
    <t>LNM00003E80</t>
  </si>
  <si>
    <t>LNM00004E80</t>
  </si>
  <si>
    <t>4IAV-Z</t>
  </si>
  <si>
    <t>MMX-4I-AV-Z</t>
  </si>
  <si>
    <t>LNM00012E80</t>
  </si>
  <si>
    <t>LNM00026E80</t>
  </si>
  <si>
    <t>P05V0019R2</t>
  </si>
  <si>
    <t>P05V0026R0</t>
  </si>
  <si>
    <t>P05V0028R3E00</t>
  </si>
  <si>
    <t>SC0501AA3 2014-07-22</t>
  </si>
  <si>
    <t>P16V0009R1</t>
  </si>
  <si>
    <t>P16V0022R1E00</t>
  </si>
  <si>
    <t>BT100P2RAA2 2015-12-01</t>
  </si>
  <si>
    <t>P16V0024R0</t>
  </si>
  <si>
    <t>TPUH411E-R(HMX 441 4K RX)输出板</t>
  </si>
  <si>
    <t>BT70P2FRAA0 2015-12-17</t>
  </si>
  <si>
    <t>C-AMM00005U09</t>
  </si>
  <si>
    <t>C-BMM00008C66</t>
  </si>
  <si>
    <t>DH-VCS-FMX12-C</t>
  </si>
  <si>
    <t>C-BMM00013E00</t>
  </si>
  <si>
    <t>C-GMM00035</t>
  </si>
  <si>
    <t>C-GMM00037</t>
  </si>
  <si>
    <t>C-GMM00038Y03</t>
  </si>
  <si>
    <t>C-GMM00039E00</t>
  </si>
  <si>
    <t>CMT00040U19</t>
  </si>
  <si>
    <t>CMT00043C16</t>
  </si>
  <si>
    <t>MXP-HDMI411Tx</t>
  </si>
  <si>
    <t>CMT00047A02</t>
  </si>
  <si>
    <t>CMT00055E00</t>
  </si>
  <si>
    <t>LMM00009T01</t>
  </si>
  <si>
    <t>LMM00010E01</t>
  </si>
  <si>
    <t>_x000D_MMX-4I-DS-Z_x000D_</t>
  </si>
  <si>
    <t>LMM00011E81</t>
  </si>
  <si>
    <t>LMM00014E01</t>
  </si>
  <si>
    <t>LMM00018E81</t>
  </si>
  <si>
    <t>LMM00022E80</t>
  </si>
  <si>
    <t>P04V0051R0</t>
  </si>
  <si>
    <t>HDBT70PRB0 2014-01-23 (有红外,4K程序)</t>
  </si>
  <si>
    <t>P04V0056R0E00</t>
  </si>
  <si>
    <t>HDBT100PTB1 2014-04-10 (4K程序)</t>
  </si>
  <si>
    <t>P04V0057R0E00</t>
  </si>
  <si>
    <t>TPHD405PT(MUX)输出板</t>
  </si>
  <si>
    <t>HDBT70PT-WPAB3 2014-09-26</t>
  </si>
  <si>
    <t>P04V0058R0</t>
  </si>
  <si>
    <t>P04V0065R0</t>
  </si>
  <si>
    <t>TPHD405PR接口板</t>
  </si>
  <si>
    <t>HDBT70PR-WPAB1 2014-12-23</t>
  </si>
  <si>
    <t>P04V0065R0E00</t>
  </si>
  <si>
    <t>P14V0022R0E00</t>
  </si>
  <si>
    <t>P14V0023R1E00</t>
  </si>
  <si>
    <t>P14V0038R0</t>
  </si>
  <si>
    <t>TMM00186E00</t>
  </si>
  <si>
    <t>TMM00209E01</t>
  </si>
  <si>
    <t>RMM4S-D3-SS-EU</t>
  </si>
  <si>
    <t>TMM00215E00</t>
  </si>
  <si>
    <t>RMM4S-D4-SS-EU</t>
  </si>
  <si>
    <t>TMM00220E01</t>
  </si>
  <si>
    <t>TMM00223E00</t>
  </si>
  <si>
    <t>RMM4S-E3-SS-UK</t>
  </si>
  <si>
    <t>CNR00043</t>
  </si>
  <si>
    <t>P04V0012R1</t>
  </si>
  <si>
    <t>P04V0019R1E00</t>
  </si>
  <si>
    <t>TPHD402R_PRA1 2013-06-27</t>
  </si>
  <si>
    <t>P04V0022R4E00</t>
  </si>
  <si>
    <t>P17V0046R0</t>
  </si>
  <si>
    <t>UHBT70PT-WP-VAA1 2015-09-18</t>
  </si>
  <si>
    <t>P17V0047R2E00</t>
  </si>
  <si>
    <t>ASW-1H1V主板</t>
  </si>
  <si>
    <t>UHBT70PLT-VAA3 2017-01-05</t>
  </si>
  <si>
    <t>P17V0053R1</t>
  </si>
  <si>
    <t>P17V0058R0</t>
  </si>
  <si>
    <t>BT70P2RAA0 2015-07-25</t>
  </si>
  <si>
    <t>P17V0058R0E00</t>
  </si>
  <si>
    <t>YMM00003E80</t>
  </si>
  <si>
    <t>Easy Tool</t>
  </si>
  <si>
    <t>1-2 port VGA line Driver</t>
  </si>
  <si>
    <t>YMM00006E81</t>
  </si>
  <si>
    <t>YMM00007E01</t>
  </si>
  <si>
    <t>C-CMT00069E01</t>
  </si>
  <si>
    <t>C-CMT00070N04</t>
  </si>
  <si>
    <t>C-CMT00071E00</t>
  </si>
  <si>
    <t>C-CMT00101E00</t>
  </si>
  <si>
    <t>BT30PT-WP</t>
  </si>
  <si>
    <t>CMR00013E80</t>
  </si>
  <si>
    <t>CMR00013U15</t>
  </si>
  <si>
    <t>HDBT-R1</t>
  </si>
  <si>
    <t>MNM00021C54</t>
  </si>
  <si>
    <t>MNM00022C54</t>
  </si>
  <si>
    <t>MNM00022E80</t>
  </si>
  <si>
    <t>MNM00023E80</t>
  </si>
  <si>
    <t>MNM00045E80</t>
  </si>
  <si>
    <t>P08V0091R0</t>
  </si>
  <si>
    <t>FMX-OBT100输出卡板</t>
  </si>
  <si>
    <t>P09V0007R0E00</t>
  </si>
  <si>
    <t>ATLONA话筒板</t>
  </si>
  <si>
    <t>2011DDC0103 2009.11.17</t>
  </si>
  <si>
    <t>YMM00134C66</t>
  </si>
  <si>
    <t>DH-VCS-DS48</t>
  </si>
  <si>
    <t>4.8SP</t>
  </si>
  <si>
    <t>YMM00141C66</t>
  </si>
  <si>
    <t>DH-VCS-WM24</t>
  </si>
  <si>
    <t>MC-WM24</t>
  </si>
  <si>
    <t>YMM00148C66</t>
  </si>
  <si>
    <t>DH-VCS-M803B</t>
  </si>
  <si>
    <t>SV-M803B</t>
  </si>
  <si>
    <t>YNM00040E00</t>
  </si>
  <si>
    <t>MVX-4O-DVI</t>
  </si>
  <si>
    <t>C-CMR00197C79</t>
  </si>
  <si>
    <t>C-CMT00012E00</t>
  </si>
  <si>
    <t>CMM00073E81</t>
  </si>
  <si>
    <t>P01V0073R0E00</t>
  </si>
  <si>
    <t>RGB128128IN板</t>
  </si>
  <si>
    <t>MRG128128AB0 2009.06.06</t>
  </si>
  <si>
    <t>P01V0073R1E00</t>
  </si>
  <si>
    <t>MRG128128AB1 2012.09.08</t>
  </si>
  <si>
    <t>P01V0081R0E00</t>
  </si>
  <si>
    <t>RGB4848HV_IN板A</t>
  </si>
  <si>
    <t>P01V0083R0E00</t>
  </si>
  <si>
    <t>RGB6464IN板</t>
  </si>
  <si>
    <t>P01V0094R0</t>
  </si>
  <si>
    <t>RGB6464HV-OUT板B</t>
  </si>
  <si>
    <t>P01V0097R0</t>
  </si>
  <si>
    <t>RGB128128OUT板B</t>
  </si>
  <si>
    <t>P08V0013R3E00B</t>
  </si>
  <si>
    <t>MMX1616/MMX3232控制板</t>
  </si>
  <si>
    <t>P08V0022R0E00</t>
  </si>
  <si>
    <t>MMX-4O-FO-A1 2012.12.20</t>
  </si>
  <si>
    <t>P08V0023R0E00</t>
  </si>
  <si>
    <t>MDV1616/MDV3232控制板</t>
  </si>
  <si>
    <t>P17V0006R0</t>
  </si>
  <si>
    <t>MUH44TP(UHMS44) IR232连接板</t>
  </si>
  <si>
    <t>UHBT44BB0 2015-03-03 12V红外</t>
  </si>
  <si>
    <t>P17V0015R0</t>
  </si>
  <si>
    <t>MUH44TP(HMX 442LP4K)前板</t>
  </si>
  <si>
    <t>UHBT44CC0 2015-04-11</t>
  </si>
  <si>
    <t>P17V0022R0E00</t>
  </si>
  <si>
    <t>PLX-HDB.2五类线发送板</t>
  </si>
  <si>
    <t>HDBT70PTF0 2015-04-20</t>
  </si>
  <si>
    <t>TMM00090E00</t>
  </si>
  <si>
    <t>TSM2-A3-BB-SA</t>
  </si>
  <si>
    <t>TMM00094E00</t>
  </si>
  <si>
    <t>TSM2-B2-BB-UN</t>
  </si>
  <si>
    <t>TMM00104E01</t>
  </si>
  <si>
    <t>TSM2-A4-BB-AU</t>
  </si>
  <si>
    <t>ZMM00125E01</t>
  </si>
  <si>
    <t>WBP1-MG</t>
  </si>
  <si>
    <t>P13V0016R0</t>
  </si>
  <si>
    <t>P13V0018R3E00</t>
  </si>
  <si>
    <t>TMM00226E01</t>
  </si>
  <si>
    <t>TMM00229E01</t>
  </si>
  <si>
    <t>C-CMT00043C16</t>
  </si>
  <si>
    <t>C-CMT00051C29</t>
  </si>
  <si>
    <t>C-CMT00053A02</t>
  </si>
  <si>
    <t>CNR00064U16</t>
  </si>
  <si>
    <t>CNR00065U16</t>
  </si>
  <si>
    <t>CNR00066E01</t>
  </si>
  <si>
    <t>CNR00067E00</t>
  </si>
  <si>
    <t>CNR00070U30</t>
  </si>
  <si>
    <t>CNR00071A02</t>
  </si>
  <si>
    <t>TPU503R</t>
  </si>
  <si>
    <t>CNR00101U24</t>
  </si>
  <si>
    <t>EDU-KIT-001 RX</t>
  </si>
  <si>
    <t>FMM00027E01</t>
  </si>
  <si>
    <t>FMM00044U09</t>
  </si>
  <si>
    <t>KD-HD16x32</t>
  </si>
  <si>
    <t>MHD1632</t>
  </si>
  <si>
    <t>FMM00045E00</t>
  </si>
  <si>
    <t>MHD128128</t>
  </si>
  <si>
    <t>LMM00051E00</t>
  </si>
  <si>
    <t>LMM00055E81</t>
  </si>
  <si>
    <t>LMM00067T01</t>
  </si>
  <si>
    <t>P05V0009R0E00</t>
  </si>
  <si>
    <t>P13V0028R2</t>
  </si>
  <si>
    <t>P13V0029R1</t>
  </si>
  <si>
    <t>1CAT-RE-AA1 2014-01-06</t>
  </si>
  <si>
    <t>P13V0032R0</t>
  </si>
  <si>
    <t>P13V0032R1</t>
  </si>
  <si>
    <t>P13V0040R0</t>
  </si>
  <si>
    <t>D-3304按键板</t>
  </si>
  <si>
    <t>D-3304AB1 2013-11-26</t>
  </si>
  <si>
    <t>P13V0048R0</t>
  </si>
  <si>
    <t>D-3002(北京广电)液晶板</t>
  </si>
  <si>
    <t>P13V0048R0E00</t>
  </si>
  <si>
    <t>P14V0001R1U04</t>
  </si>
  <si>
    <t>TMM00110E00</t>
  </si>
  <si>
    <t>TMM00115E00</t>
  </si>
  <si>
    <t>TSM2-B11-BB-US</t>
  </si>
  <si>
    <t>TMM00128E00</t>
  </si>
  <si>
    <t>TSM3-B1-BB-UN</t>
  </si>
  <si>
    <t>C-DMM00028B01</t>
  </si>
  <si>
    <t>C-DMM00034E00</t>
  </si>
  <si>
    <t>C-EMT00002F03</t>
  </si>
  <si>
    <t>IPS11</t>
  </si>
  <si>
    <t>C-FMM00002E00</t>
  </si>
  <si>
    <t>CMR00114E00</t>
  </si>
  <si>
    <t>BT70P2RA</t>
  </si>
  <si>
    <t>CMR00156E81</t>
  </si>
  <si>
    <t>CMR00204A01</t>
  </si>
  <si>
    <t>HD550R</t>
  </si>
  <si>
    <t>FMM00116U22</t>
  </si>
  <si>
    <t>RAV88HDMI</t>
  </si>
  <si>
    <t>FMM00120C60</t>
  </si>
  <si>
    <t>LMM00075E81</t>
  </si>
  <si>
    <t>LNM00004E00</t>
  </si>
  <si>
    <t>LNM00014E80</t>
  </si>
  <si>
    <t>LNM00023E80</t>
  </si>
  <si>
    <t>P05V0019R0</t>
  </si>
  <si>
    <t>P05V0022R0</t>
  </si>
  <si>
    <t>P05V0031R1E00</t>
  </si>
  <si>
    <t>P16V0011R1E00</t>
  </si>
  <si>
    <t>P16V0017R0E00</t>
  </si>
  <si>
    <t>P16V0028R0E00</t>
  </si>
  <si>
    <t>P16V0029R0</t>
  </si>
  <si>
    <t>P08V0017R0E00</t>
  </si>
  <si>
    <t>MHD88控制板</t>
  </si>
  <si>
    <t>P08V0018R2</t>
  </si>
  <si>
    <t>MHD88A/MDV88A控制板</t>
  </si>
  <si>
    <t>P08V0022R0</t>
  </si>
  <si>
    <t>P08V0024R0E00</t>
  </si>
  <si>
    <t>MMX-40-TPHD-ABO 2013-01-15</t>
  </si>
  <si>
    <t>P08V0025R1E00</t>
  </si>
  <si>
    <t>4OVGA0 2013-06-14</t>
  </si>
  <si>
    <t>P17V0009R1</t>
  </si>
  <si>
    <t>MUH88TP(UHMS88)本地输出卡板</t>
  </si>
  <si>
    <t>P17V0019R0</t>
  </si>
  <si>
    <t>MUH66TP（CLA)输入板</t>
  </si>
  <si>
    <t>UHBT88BD0 2015-03-03</t>
  </si>
  <si>
    <t>TMM00073E01</t>
  </si>
  <si>
    <t>TSM2-B1-BB-EU</t>
  </si>
  <si>
    <t>TMM00083E00</t>
  </si>
  <si>
    <t>TSM2-A2-BB-US</t>
  </si>
  <si>
    <t>TMM00088E01</t>
  </si>
  <si>
    <t>TSM2-A3-BB-UN</t>
  </si>
  <si>
    <t>TMM00092E00</t>
  </si>
  <si>
    <t>TSM2-B2-BB-AU</t>
  </si>
  <si>
    <t>TMM00104E00</t>
  </si>
  <si>
    <t>ZMM00120E01</t>
  </si>
  <si>
    <t>WCR1-MG</t>
  </si>
  <si>
    <t>ZMM00127I03</t>
  </si>
  <si>
    <t>ZNM00068E01</t>
  </si>
  <si>
    <t>ZNM00070E81</t>
  </si>
  <si>
    <t>ZNM00121E00</t>
  </si>
  <si>
    <t>WNN1-MG</t>
  </si>
  <si>
    <t>ZNM00123E00</t>
  </si>
  <si>
    <t>WS1-MG</t>
  </si>
  <si>
    <t>ZNM00124E00</t>
  </si>
  <si>
    <t>WXT2-MG</t>
  </si>
  <si>
    <t>C-CMT00139K01</t>
  </si>
  <si>
    <t>C-CMT00146J02</t>
  </si>
  <si>
    <t>VF-EX-HD60M-TX</t>
  </si>
  <si>
    <t>C-CMT00148E00</t>
  </si>
  <si>
    <t>C-CMT00149E01</t>
  </si>
  <si>
    <t>C-CMT00151E00</t>
  </si>
  <si>
    <t>BT70TV-US</t>
  </si>
  <si>
    <t>C-CMT00155E01</t>
  </si>
  <si>
    <t>TPHD204T</t>
  </si>
  <si>
    <t>C-CMT00156E01</t>
  </si>
  <si>
    <t>TPHD205T</t>
  </si>
  <si>
    <t>CMR00026U04</t>
  </si>
  <si>
    <t>DIGI-HD60-R</t>
  </si>
  <si>
    <t>CMR00035U13</t>
  </si>
  <si>
    <t>CSM00173E00</t>
  </si>
  <si>
    <t>Dummy-MP44</t>
  </si>
  <si>
    <t>DUMMY-MP44</t>
  </si>
  <si>
    <t>CSR00043U04</t>
  </si>
  <si>
    <t>DUMMY-TPUH411R</t>
  </si>
  <si>
    <t>C-TMM00290</t>
  </si>
  <si>
    <t>GMM00017U04</t>
  </si>
  <si>
    <t>MMM00009E81</t>
  </si>
  <si>
    <t>MMM00020E80</t>
  </si>
  <si>
    <t>MMM00021T01</t>
  </si>
  <si>
    <t>MMM00024E81</t>
  </si>
  <si>
    <t>MMM00025E81</t>
  </si>
  <si>
    <t>MMM00027E81</t>
  </si>
  <si>
    <t>P05V0033R1E00</t>
  </si>
  <si>
    <t>SC81T 主板</t>
  </si>
  <si>
    <t>SC0801AA3 2014-07-21</t>
  </si>
  <si>
    <t>P05V0034R1</t>
  </si>
  <si>
    <t>SC81T 输入板</t>
  </si>
  <si>
    <t>SC0801AB3 2014-07-21</t>
  </si>
  <si>
    <t>P05V0043R0U01</t>
  </si>
  <si>
    <t>SC0501AA4 2014-10-31(4K程序)</t>
  </si>
  <si>
    <t>P05V0048R1</t>
  </si>
  <si>
    <t>SC51TS主板</t>
  </si>
  <si>
    <t>P05V0048R1E00</t>
  </si>
  <si>
    <t>P15V0007R1C54</t>
  </si>
  <si>
    <t>4K*2K输出板</t>
  </si>
  <si>
    <t>4OBTA2 2015-07-10</t>
  </si>
  <si>
    <t>P15V0009R0</t>
  </si>
  <si>
    <t>MDV66TP TP输入卡板</t>
  </si>
  <si>
    <t>3I_TPA1 2014-11-24</t>
  </si>
  <si>
    <t>TMM00284E00</t>
  </si>
  <si>
    <t>RMU4S-SS-UK</t>
  </si>
  <si>
    <t>ZMM00011E01</t>
  </si>
  <si>
    <t>MCV168</t>
  </si>
  <si>
    <t>ZMM00022E00</t>
  </si>
  <si>
    <t>MCV3216</t>
  </si>
  <si>
    <t>ZMM00025E00</t>
  </si>
  <si>
    <t>MCV3224A</t>
  </si>
  <si>
    <t>C-DMM00008W01</t>
  </si>
  <si>
    <t>C-DMM00009N03</t>
  </si>
  <si>
    <t>C-DMM00020Y03</t>
  </si>
  <si>
    <t>CNT00070I03</t>
  </si>
  <si>
    <t>TPTx-451-UH</t>
  </si>
  <si>
    <t>CNT00101I04</t>
  </si>
  <si>
    <t>EMT00001E81</t>
  </si>
  <si>
    <t>P16V0055R0I03</t>
  </si>
  <si>
    <t>TPUH406T-US(TPTx-406TV-WP)主板</t>
  </si>
  <si>
    <t>P16V0062R0E00</t>
  </si>
  <si>
    <t>BT70P5RBA0 2017-05-26</t>
  </si>
  <si>
    <t>P17V0001R1</t>
  </si>
  <si>
    <t>HDBT70PRE1 2016-04-08</t>
  </si>
  <si>
    <t>BMM00010N04</t>
  </si>
  <si>
    <t>BMM00012C66</t>
  </si>
  <si>
    <t>C-CMR00065U16</t>
  </si>
  <si>
    <t>C-CMR00066E00</t>
  </si>
  <si>
    <t>C-CMR00070W01</t>
  </si>
  <si>
    <t>C-CMR00113</t>
  </si>
  <si>
    <t>C-JMM00016E00</t>
  </si>
  <si>
    <t>CMK00002C66</t>
  </si>
  <si>
    <t>DH-VCS-FOUH302T&amp;R</t>
  </si>
  <si>
    <t>CMK00008M02</t>
  </si>
  <si>
    <t>VT-EXVG201A</t>
  </si>
  <si>
    <t>CMK00012M02</t>
  </si>
  <si>
    <t>CNM00195A01</t>
  </si>
  <si>
    <t>CNR00006E01</t>
  </si>
  <si>
    <t>CNR00016E81</t>
  </si>
  <si>
    <t>CNR00020E00</t>
  </si>
  <si>
    <t>GMM00055C16</t>
  </si>
  <si>
    <t>P01V0015R0</t>
  </si>
  <si>
    <t>RG32B前板</t>
  </si>
  <si>
    <t>P01V0022R1E00</t>
  </si>
  <si>
    <t>MMX88A/MDV88A(D版）音频板</t>
  </si>
  <si>
    <t>MA88AA3 2012.10.17</t>
  </si>
  <si>
    <t>P01V0023R1</t>
  </si>
  <si>
    <t>P01V0027R0E00</t>
  </si>
  <si>
    <t>P01V0039R0E00</t>
  </si>
  <si>
    <t>DV8切换板</t>
  </si>
  <si>
    <t>P06V0019R1</t>
  </si>
  <si>
    <t>PANBA3AB1 2013-06-14</t>
  </si>
  <si>
    <t>P06V0020R0E00</t>
  </si>
  <si>
    <t>P06V0024R2E00</t>
  </si>
  <si>
    <t>P16V0029R0E00</t>
  </si>
  <si>
    <t>P16V0033R0</t>
  </si>
  <si>
    <t>P16V0050R0</t>
  </si>
  <si>
    <t>TPUH4100发射板5V IR</t>
  </si>
  <si>
    <t>C-AMM00001J02</t>
  </si>
  <si>
    <t>C-AMM00001U07</t>
  </si>
  <si>
    <t>C-AMM00001U32</t>
  </si>
  <si>
    <t>C-AMM00002K01</t>
  </si>
  <si>
    <t>C-FMM00107E00</t>
  </si>
  <si>
    <t>C-FMM00113C52</t>
  </si>
  <si>
    <t>C-FMM00116</t>
  </si>
  <si>
    <t>C-FMM00123C60</t>
  </si>
  <si>
    <t>C-FMM00124E00</t>
  </si>
  <si>
    <t>C-FMM00138E00</t>
  </si>
  <si>
    <t>CNR00035H04</t>
  </si>
  <si>
    <t>CNR00038U18</t>
  </si>
  <si>
    <t>CNR00039F03</t>
  </si>
  <si>
    <t>TP100PR</t>
  </si>
  <si>
    <t>CNR00039L02</t>
  </si>
  <si>
    <t>CNR00043A01</t>
  </si>
  <si>
    <t>KMF00016</t>
  </si>
  <si>
    <t>P12V0005R0</t>
  </si>
  <si>
    <t>音频座转接板</t>
  </si>
  <si>
    <t>MAA 2011.12.08</t>
  </si>
  <si>
    <t>P17V0045R1</t>
  </si>
  <si>
    <t>UHBT70PLT-HAA2 2016-04-07</t>
  </si>
  <si>
    <t>P17V0049R2E00</t>
  </si>
  <si>
    <t>P17V0060R0</t>
  </si>
  <si>
    <t>P17V0062R0E00</t>
  </si>
  <si>
    <t>AUH44TAA0 2015-11-20</t>
  </si>
  <si>
    <t>YMK00062E01</t>
  </si>
  <si>
    <t>TPHD305</t>
  </si>
  <si>
    <t>YMM00001E80</t>
  </si>
  <si>
    <t>CSH2C</t>
  </si>
  <si>
    <t>YMM00005E00</t>
  </si>
  <si>
    <t>VGA/Audio Line Driver</t>
  </si>
  <si>
    <t>YNM00035E80</t>
  </si>
  <si>
    <t>MVX-4I-BNC</t>
  </si>
  <si>
    <t>C-CMR00191A02</t>
  </si>
  <si>
    <t>C-CMR00206E00</t>
  </si>
  <si>
    <t>TPUH452R</t>
  </si>
  <si>
    <t>C-CMT00002C31</t>
  </si>
  <si>
    <t>C-CMT00008E01</t>
  </si>
  <si>
    <t>C-CMT00010K01</t>
  </si>
  <si>
    <t>SY-HDBT-70T</t>
  </si>
  <si>
    <t>C-CMT00013D02</t>
  </si>
  <si>
    <t>C-CMT00013K01</t>
  </si>
  <si>
    <t>CMK00139D05</t>
  </si>
  <si>
    <t>CMK00146J02</t>
  </si>
  <si>
    <t>VF-EX-HD60M</t>
  </si>
  <si>
    <t>P01V0075R0E00</t>
  </si>
  <si>
    <t>RGB128128OUT板</t>
  </si>
  <si>
    <t>P01V0075R1</t>
  </si>
  <si>
    <t>RGB128128OUT板A</t>
  </si>
  <si>
    <t>P01V0095R0</t>
  </si>
  <si>
    <t>RGB4848HV-OUT板A</t>
  </si>
  <si>
    <t>P08V0013R3C59</t>
  </si>
  <si>
    <t>P08V0014R2K01</t>
  </si>
  <si>
    <t>MMX88A控制板</t>
  </si>
  <si>
    <t>P08V0017R0</t>
  </si>
  <si>
    <t>P08V0021R0</t>
  </si>
  <si>
    <t>MMX-4I-FO-A1 2012.12.20</t>
  </si>
  <si>
    <t>P08V0021R0E00</t>
  </si>
  <si>
    <t>P08V0027R0</t>
  </si>
  <si>
    <t>福州MMX输入板</t>
  </si>
  <si>
    <t>4I-FO/SD/TP/HD-A1 2013-11-14</t>
  </si>
  <si>
    <t>P17V0013R0E00</t>
  </si>
  <si>
    <t>MUH88TP(HMX 884LP4K)串口板</t>
  </si>
  <si>
    <t>HDBT88EG0 2015-04-14</t>
  </si>
  <si>
    <t>P17V0025R0E00</t>
  </si>
  <si>
    <t>TPHD403PR(HD-10RX)接收板</t>
  </si>
  <si>
    <t>HDBT100PRC0 2014-12-01</t>
  </si>
  <si>
    <t>P17V0025R1</t>
  </si>
  <si>
    <t>HDBT100PRC1 2016-04-07</t>
  </si>
  <si>
    <t>P17V0033R1</t>
  </si>
  <si>
    <t>TPHD-BYE-T(12V红外)</t>
  </si>
  <si>
    <t>UHBT70PTB1 2017-04-18 巴西NDS</t>
  </si>
  <si>
    <t>P17V0035R0E00</t>
  </si>
  <si>
    <t>TPHD402PLT(N02)</t>
  </si>
  <si>
    <t>UHBT70PLTA1 2015-09-16</t>
  </si>
  <si>
    <t>TMM00099E00</t>
  </si>
  <si>
    <t>TSM2-B7-BB-UK</t>
  </si>
  <si>
    <t>ZMM00118E00</t>
  </si>
  <si>
    <t>WH1-MG</t>
  </si>
  <si>
    <t>ZMM00125E00</t>
  </si>
  <si>
    <t>ZMM00127U19</t>
  </si>
  <si>
    <t>ZNM00117E00</t>
  </si>
  <si>
    <t>WKR1-MG</t>
  </si>
  <si>
    <t>C-CMT00135E00</t>
  </si>
  <si>
    <t>UFHB05T</t>
  </si>
  <si>
    <t>FOUH305T</t>
  </si>
  <si>
    <t>C-CMT00135E01</t>
  </si>
  <si>
    <t>C-CMT00139Y03</t>
  </si>
  <si>
    <t>TPUK70-RS-Tx</t>
  </si>
  <si>
    <t>CMR00035H01</t>
  </si>
  <si>
    <t>CMR00035U29</t>
  </si>
  <si>
    <t>ICHDBT70R</t>
  </si>
  <si>
    <t>CSR00013N02</t>
  </si>
  <si>
    <t>DUMMY-TPHD402PR</t>
  </si>
  <si>
    <t>CSR00043U10</t>
  </si>
  <si>
    <t>CM-BT20-RX70</t>
  </si>
  <si>
    <t>CST00036U24</t>
  </si>
  <si>
    <t>DUMMY-DL-HD70LS-TX</t>
  </si>
  <si>
    <t>DUMMY-TPHD-BYE-T</t>
  </si>
  <si>
    <t>C-TMM00290E00</t>
  </si>
  <si>
    <t>MMM00003E81</t>
  </si>
  <si>
    <t>MMM00012E00</t>
  </si>
  <si>
    <t>MMM00022E80</t>
  </si>
  <si>
    <t>MMM00023E01</t>
  </si>
  <si>
    <t>P05V0036R0</t>
  </si>
  <si>
    <t>SC81TUSB板</t>
  </si>
  <si>
    <t>SC0801AD0 2013-11-20</t>
  </si>
  <si>
    <t>P05V0038R1E00</t>
  </si>
  <si>
    <t>SC51D IR输入/输出板</t>
  </si>
  <si>
    <t>P05V0039R3E00</t>
  </si>
  <si>
    <t>SC-12BT PoC主板</t>
  </si>
  <si>
    <t>P05V0044R0E00</t>
  </si>
  <si>
    <t>SC0801AA4 2014-09-10(4K程序)</t>
  </si>
  <si>
    <t>P05V0045R0</t>
  </si>
  <si>
    <t>SC61E 主板</t>
  </si>
  <si>
    <t>SC0601EA1 2015-03-21</t>
  </si>
  <si>
    <t>P15V0001R1E00</t>
  </si>
  <si>
    <t>MUH88TP输入卡板</t>
  </si>
  <si>
    <t>UHBT88BD0 2015-03-03 5V红外</t>
  </si>
  <si>
    <t>P15V0007R1</t>
  </si>
  <si>
    <t>C-CMT00063U19</t>
  </si>
  <si>
    <t>TL-SMP-HD-TX</t>
  </si>
  <si>
    <t>C-CMT00101F03</t>
  </si>
  <si>
    <t>KIT.EDCP2H-T</t>
  </si>
  <si>
    <t>C-CMT00109E00</t>
  </si>
  <si>
    <t>BT30PT-WP-V</t>
  </si>
  <si>
    <t>C-CMT00117U13</t>
  </si>
  <si>
    <t>CMR00012E01</t>
  </si>
  <si>
    <t>CMR00012E81</t>
  </si>
  <si>
    <t>CMR00013E01</t>
  </si>
  <si>
    <t>CMR00013Y02</t>
  </si>
  <si>
    <t>C-ZMM00132C65</t>
  </si>
  <si>
    <t>PA2300</t>
  </si>
  <si>
    <t>DMM00010N02</t>
  </si>
  <si>
    <t>SUH8</t>
  </si>
  <si>
    <t>MNM00039E00</t>
  </si>
  <si>
    <t>MNM00043E81</t>
  </si>
  <si>
    <t>FMX-OCI2</t>
  </si>
  <si>
    <t>MNM00050E00</t>
  </si>
  <si>
    <t>P01V0001R0E00</t>
  </si>
  <si>
    <t>HD8前板</t>
  </si>
  <si>
    <t>P01V0009R0</t>
  </si>
  <si>
    <t>VG16前板</t>
  </si>
  <si>
    <t>P08V0082R0A01</t>
  </si>
  <si>
    <t>P08V0087R0</t>
  </si>
  <si>
    <t>P09V0002R0</t>
  </si>
  <si>
    <t>黎巴嫩MCU板</t>
  </si>
  <si>
    <t>PTDM6-TCPIPAA0 2011.12.23</t>
  </si>
  <si>
    <t>P09V0016R1</t>
  </si>
  <si>
    <t>TCPIPA0 2013-10-14</t>
  </si>
  <si>
    <t>P09V0019R0E00</t>
  </si>
  <si>
    <t>澳大利亚Is电源板</t>
  </si>
  <si>
    <t>TBD-12AC0 2012.06.21</t>
  </si>
  <si>
    <t>P18V0047R0C65</t>
  </si>
  <si>
    <t>YMT00060E80</t>
  </si>
  <si>
    <t>UHFBO42T</t>
  </si>
  <si>
    <t>YNM00032E00</t>
  </si>
  <si>
    <t>C-CMR00193U04</t>
  </si>
  <si>
    <t>C-CMT00010A01</t>
  </si>
  <si>
    <t>TPHD402T(NR)</t>
  </si>
  <si>
    <t>C-CMT00012U10</t>
  </si>
  <si>
    <t>C-CMT00013Y02</t>
  </si>
  <si>
    <t>CNT00010E01</t>
  </si>
  <si>
    <t>P01V0098R0</t>
  </si>
  <si>
    <t>RGB128128OUT板C</t>
  </si>
  <si>
    <t>P01V0099R0E00</t>
  </si>
  <si>
    <t>RGB128128OUT板D</t>
  </si>
  <si>
    <t>P01V0103R0</t>
  </si>
  <si>
    <t>RGB6464OUT板B</t>
  </si>
  <si>
    <t>P01V0106R0E00</t>
  </si>
  <si>
    <t>MCV3232OUT板</t>
  </si>
  <si>
    <t>P08V0013R0E00</t>
  </si>
  <si>
    <t>P08V0016R1C31</t>
  </si>
  <si>
    <t>MMX6464视频背板</t>
  </si>
  <si>
    <t>HDMI6464AA0 2013-11-20</t>
  </si>
  <si>
    <t>P08V0020R1</t>
  </si>
  <si>
    <t>MMX-40-SD-A1 2013-04-16</t>
  </si>
  <si>
    <t>P08V0020R1E00</t>
  </si>
  <si>
    <t>P08V0020R2E00</t>
  </si>
  <si>
    <t>4OSDA0 2013-06-14</t>
  </si>
  <si>
    <t>P08V0023R1</t>
  </si>
  <si>
    <t>P08V0025R0</t>
  </si>
  <si>
    <t>MMX-4O-VG-A1 2013-1-16</t>
  </si>
  <si>
    <t>P08V0025R0E00</t>
  </si>
  <si>
    <t>P17V0018R0</t>
  </si>
  <si>
    <t>SUH4T(HTX 1H3LP4K)主板</t>
  </si>
  <si>
    <t>P17V0037R1E00</t>
  </si>
  <si>
    <t>010-41920-HRC电源板</t>
  </si>
  <si>
    <t>UHBT70PT-WP-VAB1 2016-04-08</t>
  </si>
  <si>
    <t>P17V0042R0</t>
  </si>
  <si>
    <t>TMM00076E00</t>
  </si>
  <si>
    <t>TSM2-B1-BB-UN</t>
  </si>
  <si>
    <t>TMM00094E01</t>
  </si>
  <si>
    <t>TMM00105E00</t>
  </si>
  <si>
    <t>TSM2-A4-BB-UK</t>
  </si>
  <si>
    <t>ZMM00117E00</t>
  </si>
  <si>
    <t>ZMM00121E01</t>
  </si>
  <si>
    <t>ZMM00135E00</t>
  </si>
  <si>
    <t>ACC-IRE12</t>
  </si>
  <si>
    <t>ZNM00068U07</t>
  </si>
  <si>
    <t>P04V0099R0</t>
  </si>
  <si>
    <t>K12-TX1V-UK&amp;EU 按键板</t>
  </si>
  <si>
    <t>BT30PT-WP-UEAD0 2017-03-20</t>
  </si>
  <si>
    <t>P04V0099R0E00</t>
  </si>
  <si>
    <t>P13V0008R0E00</t>
  </si>
  <si>
    <t>P13V0011R0</t>
  </si>
  <si>
    <t>P13V0015R4E00</t>
  </si>
  <si>
    <t>P13V0017R0</t>
  </si>
  <si>
    <t>1D3002-AC0 2013-08-05</t>
  </si>
  <si>
    <t>P13V0021R1E00</t>
  </si>
  <si>
    <t>P13V0027R0</t>
  </si>
  <si>
    <t>TMM00233E01</t>
  </si>
  <si>
    <t>TMM00239E01</t>
  </si>
  <si>
    <t>TMM00240E01</t>
  </si>
  <si>
    <t>C-CMT00043E00</t>
  </si>
  <si>
    <t>C-CMT00044U04</t>
  </si>
  <si>
    <t>C-CMT00047</t>
  </si>
  <si>
    <t>C-CMT00051I02</t>
  </si>
  <si>
    <t>C-CMT00051Y03</t>
  </si>
  <si>
    <t>CNR00067E01</t>
  </si>
  <si>
    <t>CNR00070I02</t>
  </si>
  <si>
    <t>FMM00020E01</t>
  </si>
  <si>
    <t>FMM00029U10</t>
  </si>
  <si>
    <t>FMM00030E81</t>
  </si>
  <si>
    <t>FMM00040C01</t>
  </si>
  <si>
    <t>LMM00053E80</t>
  </si>
  <si>
    <t>LMM00056E80</t>
  </si>
  <si>
    <t>P04V0103R0E01</t>
  </si>
  <si>
    <t>P04V0106R0E00</t>
  </si>
  <si>
    <t>CE-EX50 发送板</t>
  </si>
  <si>
    <t>CE-EX50TAA0 2017-09-01</t>
  </si>
  <si>
    <t>P05V0001R0</t>
  </si>
  <si>
    <t>P05V0012R0</t>
  </si>
  <si>
    <t>P05V0013R1E00</t>
  </si>
  <si>
    <t>P05V0013R4</t>
  </si>
  <si>
    <t>SC121D/-N PoC主板</t>
  </si>
  <si>
    <t>P05V0014R2E00</t>
  </si>
  <si>
    <t>P05V0015R0E00</t>
  </si>
  <si>
    <t>SC121DAC3 2012.04.19</t>
  </si>
  <si>
    <t>P13V0027R0E00</t>
  </si>
  <si>
    <t>P13V0029R0E00</t>
  </si>
  <si>
    <t>P13V0033R0</t>
  </si>
  <si>
    <t>TMM00117E00</t>
  </si>
  <si>
    <t>TSM2-BB-AU</t>
  </si>
  <si>
    <t>TMM00126E01</t>
  </si>
  <si>
    <t>TMM00139E00</t>
  </si>
  <si>
    <t>TMM00142E01</t>
  </si>
  <si>
    <t>TMM00149E00</t>
  </si>
  <si>
    <t>C-DMM00025B01</t>
  </si>
  <si>
    <t>C-EMT00002Y03</t>
  </si>
  <si>
    <t>C-FMM00001</t>
  </si>
  <si>
    <t>C-FMM00017</t>
  </si>
  <si>
    <t>C-FMM00024</t>
  </si>
  <si>
    <t>C-FMM00024K01</t>
  </si>
  <si>
    <t>CMR00155E81</t>
  </si>
  <si>
    <t>CMR00206E00</t>
  </si>
  <si>
    <t>FMM00132C54</t>
  </si>
  <si>
    <t>HMX-1600A</t>
  </si>
  <si>
    <t>GMM00012E81</t>
  </si>
  <si>
    <t>LMM00076E81</t>
  </si>
  <si>
    <t>LMM00077E80</t>
  </si>
  <si>
    <t>LMM00083C89</t>
  </si>
  <si>
    <t>AVoIP-IHD-OBT</t>
  </si>
  <si>
    <t>LNM00019E80</t>
  </si>
  <si>
    <t>P05V0019R1E00</t>
  </si>
  <si>
    <t>P09V0012R0E00</t>
  </si>
  <si>
    <t>ATLONA视频OUT板</t>
  </si>
  <si>
    <t>HDMI Matrix 88AF2 2011.12.12</t>
  </si>
  <si>
    <t>P09V0017R0</t>
  </si>
  <si>
    <t>澳大利亚Is控制板</t>
  </si>
  <si>
    <t>TBD-12AA0 2012.06.21</t>
  </si>
  <si>
    <t>P09V0020R0</t>
  </si>
  <si>
    <t>HRT前板</t>
  </si>
  <si>
    <t>SC71DAB3-HRT 2011.05.08</t>
  </si>
  <si>
    <t>P18V0051R0C62</t>
  </si>
  <si>
    <t>Mini7 USB转接板</t>
  </si>
  <si>
    <t>USB_BOARDAA0 2017-03-20</t>
  </si>
  <si>
    <t>YMM00144C66</t>
  </si>
  <si>
    <t>DH-VCS-M800T</t>
  </si>
  <si>
    <t>SV-M800T</t>
  </si>
  <si>
    <t>YMM00145C66</t>
  </si>
  <si>
    <t>DH-VCS-M801A</t>
  </si>
  <si>
    <t>SV-M801A</t>
  </si>
  <si>
    <t>YMR00056E01</t>
  </si>
  <si>
    <t>TPVG201BR</t>
  </si>
  <si>
    <t>YNM00031E00</t>
  </si>
  <si>
    <t>MVX-2I-DVI</t>
  </si>
  <si>
    <t>YNM00035E00</t>
  </si>
  <si>
    <t>YNM00038E00</t>
  </si>
  <si>
    <t>MVX-4I-SDI</t>
  </si>
  <si>
    <t>YNM00039E80</t>
  </si>
  <si>
    <t>MVX-4I-IP</t>
  </si>
  <si>
    <t>C-CMT00003H05</t>
  </si>
  <si>
    <t>P01V0076R0</t>
  </si>
  <si>
    <t>RGB128128(RGB)视频背板</t>
  </si>
  <si>
    <t>P01V0084R0E00</t>
  </si>
  <si>
    <t>RGB4848IN板A</t>
  </si>
  <si>
    <t>P01V0085R0E00</t>
  </si>
  <si>
    <t>RGB4848IN板B</t>
  </si>
  <si>
    <t>P01V0086R0</t>
  </si>
  <si>
    <t>MCV3232IN板</t>
  </si>
  <si>
    <t>P08V0026R0E00</t>
  </si>
  <si>
    <t>4I-HD/DV/VG/VG-A1 2013-11-11</t>
  </si>
  <si>
    <t>P17V0007R0E00</t>
  </si>
  <si>
    <t>MHD88TP(MS88-HDBT)串口板</t>
  </si>
  <si>
    <t>HDBT88DG0 2015-03-03 12V红外</t>
  </si>
  <si>
    <t>P17V0008R0</t>
  </si>
  <si>
    <t>MUH88TP(UHMS88)输入卡板</t>
  </si>
  <si>
    <t>UHBT88BD0 2015-03-03 12V红外</t>
  </si>
  <si>
    <t>P17V0011R0</t>
  </si>
  <si>
    <t>MUH44TP(UHMS44)主板</t>
  </si>
  <si>
    <t>UHBT44BA0 2015-03-03 12V红外</t>
  </si>
  <si>
    <t>P17V0018R1</t>
  </si>
  <si>
    <t>SUH4T(HTX 1H4LP4K)主板</t>
  </si>
  <si>
    <t>P17V0027R0</t>
  </si>
  <si>
    <t>TPHD-BYF-R(美国APO)</t>
  </si>
  <si>
    <t>UHBT70PRA2 2015-01-12</t>
  </si>
  <si>
    <t>P17V0036R0</t>
  </si>
  <si>
    <t>010-41920-HRC主板</t>
  </si>
  <si>
    <t>UHBT70PT-WP-VAA2 2015-09-18</t>
  </si>
  <si>
    <t>P17V0037R0E00</t>
  </si>
  <si>
    <t>UHBT70PT-WP-VAB0 2015-04-01</t>
  </si>
  <si>
    <t>P17V0040R0E00</t>
  </si>
  <si>
    <t>AS-1H1DP-WP</t>
  </si>
  <si>
    <t>UHBT70PT-WP-DPAA2 2015-09-18</t>
  </si>
  <si>
    <t>TMM00079E00</t>
  </si>
  <si>
    <t>TSM2-A2-BB-EU</t>
  </si>
  <si>
    <t>ZMM00128E00</t>
  </si>
  <si>
    <t>ZNM00131E81</t>
  </si>
  <si>
    <t>PW40012</t>
  </si>
  <si>
    <t>C-CMT00130I03</t>
  </si>
  <si>
    <t>C-CMT00147E00</t>
  </si>
  <si>
    <t>C-CMT00162I04</t>
  </si>
  <si>
    <t>K12-TX1V-UK</t>
  </si>
  <si>
    <t>CMR00020E80</t>
  </si>
  <si>
    <t>CMR00023U04</t>
  </si>
  <si>
    <t>CMR00033C16</t>
  </si>
  <si>
    <t>MXP-TPM408Rx</t>
  </si>
  <si>
    <t>CMR00035B01</t>
  </si>
  <si>
    <t>NDS-472HD-RX</t>
  </si>
  <si>
    <t>CMR00040E01</t>
  </si>
  <si>
    <t>CST00047U10</t>
  </si>
  <si>
    <t>DUMMY-TPUH421T</t>
  </si>
  <si>
    <t>CST00147E00</t>
  </si>
  <si>
    <t>DUMMY-TPUH406T-US</t>
  </si>
  <si>
    <t>GMM00025U01</t>
  </si>
  <si>
    <t>SC121D-T(NR)</t>
  </si>
  <si>
    <t>MMM00011E81</t>
  </si>
  <si>
    <t>FMX-OHD-4K</t>
  </si>
  <si>
    <t>MMM00017C17</t>
  </si>
  <si>
    <t>1OBS</t>
  </si>
  <si>
    <t>MMM00019T01</t>
  </si>
  <si>
    <t>P05V0037R0E00</t>
  </si>
  <si>
    <t>SC51D主板</t>
  </si>
  <si>
    <t>P05V0039R1E00</t>
  </si>
  <si>
    <t>P05V0040R0</t>
  </si>
  <si>
    <t>SC121D-T/TN(TEK PoC主板</t>
  </si>
  <si>
    <t>SC1202AA4 2014-8-14(4K程序)</t>
  </si>
  <si>
    <t>P05V0044R0</t>
  </si>
  <si>
    <t>P17V0004R0E00</t>
  </si>
  <si>
    <t>BMM00009E81</t>
  </si>
  <si>
    <t>BMM00010T01</t>
  </si>
  <si>
    <t>BMM00014E00</t>
  </si>
  <si>
    <t>C-CMR00067F03</t>
  </si>
  <si>
    <t>C-CMR00067I02</t>
  </si>
  <si>
    <t>C-CMR00070A01</t>
  </si>
  <si>
    <t>HD500R</t>
  </si>
  <si>
    <t>C-CMR00070U13</t>
  </si>
  <si>
    <t>C-CMR00101I04</t>
  </si>
  <si>
    <t>C-CMR00101U19</t>
  </si>
  <si>
    <t>C-CMR00101U24</t>
  </si>
  <si>
    <t>C-CMR00114W01</t>
  </si>
  <si>
    <t>C-JMM00008E01</t>
  </si>
  <si>
    <t>DMP100-C1</t>
  </si>
  <si>
    <t>C-JMM00010E80</t>
  </si>
  <si>
    <t>A1701-C1</t>
  </si>
  <si>
    <t>PA100-C1</t>
  </si>
  <si>
    <t>C-JMM00023C24</t>
  </si>
  <si>
    <t>T300E</t>
  </si>
  <si>
    <t>CMK00013C31</t>
  </si>
  <si>
    <t>D3011</t>
  </si>
  <si>
    <t>CNR00012E00</t>
  </si>
  <si>
    <t>CNR00013F01</t>
  </si>
  <si>
    <t>CNR00033C66</t>
  </si>
  <si>
    <t>DH-VCS-TPM408R</t>
  </si>
  <si>
    <t>P01V0016R0E00</t>
  </si>
  <si>
    <t>MRG96主前板</t>
  </si>
  <si>
    <t>P01V0023R0</t>
  </si>
  <si>
    <t>P06V0019R0E00</t>
  </si>
  <si>
    <t>PANBA3AB0 2012.11.22</t>
  </si>
  <si>
    <t>P06V0020R1E00</t>
  </si>
  <si>
    <t>PANBA3AC1 2013-06-14</t>
  </si>
  <si>
    <t>P16V0031R0E00</t>
  </si>
  <si>
    <t>P16V0034R1E00</t>
  </si>
  <si>
    <t>P16V0039R1E00</t>
  </si>
  <si>
    <t>BT100P5RAA2 2016-12-23</t>
  </si>
  <si>
    <t>C-AMM00001G01</t>
  </si>
  <si>
    <t>C-AMM00001J01</t>
  </si>
  <si>
    <t>C-AMM00002E00</t>
  </si>
  <si>
    <t>C-FMM00112C42</t>
  </si>
  <si>
    <t>C-FMM00115G01</t>
  </si>
  <si>
    <t>C-FMM00115Y03</t>
  </si>
  <si>
    <t>C-FMM00116W01</t>
  </si>
  <si>
    <t>C-FMM00116Y03</t>
  </si>
  <si>
    <t>C-FMM00119C58</t>
  </si>
  <si>
    <t>CNR00035E00</t>
  </si>
  <si>
    <t>CNR00036U24</t>
  </si>
  <si>
    <t>DL-HD70LS-RX</t>
  </si>
  <si>
    <t>KMF00015K01</t>
  </si>
  <si>
    <t>KMF00015U17</t>
  </si>
  <si>
    <t>KMF00016N04</t>
  </si>
  <si>
    <t>P04V0019R2E00</t>
  </si>
  <si>
    <t>P04V0021R2</t>
  </si>
  <si>
    <t>P04V0022R0</t>
  </si>
  <si>
    <t>TPHD402T_PTA0 2013-05-22</t>
  </si>
  <si>
    <t>P04V0022R2E00</t>
  </si>
  <si>
    <t>P12V0001R0E00</t>
  </si>
  <si>
    <t>巴西Aud按键板</t>
  </si>
  <si>
    <t>TSM1-KEY-A</t>
  </si>
  <si>
    <t>P12V0003R0</t>
  </si>
  <si>
    <t>P17V0043R1</t>
  </si>
  <si>
    <t>UHBT70PLT-DPAA3 2016-04-07</t>
  </si>
  <si>
    <t>C-CMT00146</t>
  </si>
  <si>
    <t>C-CMT00147E01</t>
  </si>
  <si>
    <t>C-CMT00148W01</t>
  </si>
  <si>
    <t>SWP21</t>
  </si>
  <si>
    <t>C-CMT00154E01</t>
  </si>
  <si>
    <t>TPHD214T</t>
  </si>
  <si>
    <t>C-CMT00163</t>
  </si>
  <si>
    <t>C-CMT00165I03</t>
  </si>
  <si>
    <t>CMR00020R01</t>
  </si>
  <si>
    <t>HD-10HPE Rx</t>
  </si>
  <si>
    <t>CMR00035H04</t>
  </si>
  <si>
    <t>CST00060N02</t>
  </si>
  <si>
    <t>DUMMY-TPHD402PLT</t>
  </si>
  <si>
    <t>C-TMM00288E00</t>
  </si>
  <si>
    <t>C-TMM00289</t>
  </si>
  <si>
    <t>C-ZMM00001A02</t>
  </si>
  <si>
    <t>RM12</t>
  </si>
  <si>
    <t>GMM00020I02</t>
  </si>
  <si>
    <t>MP-SC-12D-N</t>
  </si>
  <si>
    <t>SC121D-N</t>
  </si>
  <si>
    <t>MMM00009E01</t>
  </si>
  <si>
    <t>MMM00018E01</t>
  </si>
  <si>
    <t>FMX-ICI</t>
  </si>
  <si>
    <t>MMM00018E81</t>
  </si>
  <si>
    <t>MMM00021E01</t>
  </si>
  <si>
    <t>MMM00026E01</t>
  </si>
  <si>
    <t>MMM00027E80</t>
  </si>
  <si>
    <t>O-SD</t>
  </si>
  <si>
    <t>P05V0035R0</t>
  </si>
  <si>
    <t>SC81T前板</t>
  </si>
  <si>
    <t>SC0801AC0 2013-11-20</t>
  </si>
  <si>
    <t>P05V0038R0E00</t>
  </si>
  <si>
    <t>P05V0039R1</t>
  </si>
  <si>
    <t>P05V0041R0E00</t>
  </si>
  <si>
    <t>P05V0046R1E00</t>
  </si>
  <si>
    <t>CHH2主板</t>
  </si>
  <si>
    <t>P05V0049R1D05</t>
  </si>
  <si>
    <t>SC51TS RS232控制板</t>
  </si>
  <si>
    <t>R51SAB3 2016-11-30</t>
  </si>
  <si>
    <t>P14V0043R0</t>
  </si>
  <si>
    <t>SUH141T 红外板</t>
  </si>
  <si>
    <t>SUH141TAB1 2017-08-16</t>
  </si>
  <si>
    <t>P15V0003R0</t>
  </si>
  <si>
    <t>4K*2K本地输出卡板</t>
  </si>
  <si>
    <t>UHBT88AH0 2014-11-03</t>
  </si>
  <si>
    <t>P15V0019R0</t>
  </si>
  <si>
    <t>4I-UF2输入卡板（XFP_20KM）</t>
  </si>
  <si>
    <t>4IUFA1  2014-12-20</t>
  </si>
  <si>
    <t>P15V0019R0E00</t>
  </si>
  <si>
    <t>TMM00282E00</t>
  </si>
  <si>
    <t>RMU4S-SS-EU</t>
  </si>
  <si>
    <t>TMM00287E00</t>
  </si>
  <si>
    <t>RMU4S-SS-SA</t>
  </si>
  <si>
    <t>ZMM00004E81</t>
  </si>
  <si>
    <t>ZMM00013E00</t>
  </si>
  <si>
    <t>MCV1616</t>
  </si>
  <si>
    <t>ZMM00027E00</t>
  </si>
  <si>
    <t>C-DMM00007W01</t>
  </si>
  <si>
    <t>C-DMM00008I02</t>
  </si>
  <si>
    <t>C-DMM00017D05</t>
  </si>
  <si>
    <t>CMK00115E00</t>
  </si>
  <si>
    <t>BT120P1</t>
  </si>
  <si>
    <t>TPHD-BYC</t>
  </si>
  <si>
    <t>CNT00101E00</t>
  </si>
  <si>
    <t>CNT00109E01</t>
  </si>
  <si>
    <t>CNT00143E01</t>
  </si>
  <si>
    <t>CNT00146J02</t>
  </si>
  <si>
    <t>EMT00002E01</t>
  </si>
  <si>
    <t>EMT00002E81</t>
  </si>
  <si>
    <t>EMT00003E80</t>
  </si>
  <si>
    <t>ENR00002F03</t>
  </si>
  <si>
    <t>ENT00002E80</t>
  </si>
  <si>
    <t>ENT00002E81</t>
  </si>
  <si>
    <t>KMF00058E00</t>
  </si>
  <si>
    <t>LMM00001C54</t>
  </si>
  <si>
    <t>LMM00003E01</t>
  </si>
  <si>
    <t>P04V0030R0E00</t>
  </si>
  <si>
    <t>HDBT100PLRA1 2014-02-13</t>
  </si>
  <si>
    <t>P04V0031R0E00</t>
  </si>
  <si>
    <t>HDBT100PTB1 2014-04-10</t>
  </si>
  <si>
    <t>C-BMM00008E01</t>
  </si>
  <si>
    <t>C-BMM00014E00</t>
  </si>
  <si>
    <t>C-BMM00015C54</t>
  </si>
  <si>
    <t>C-BMM00016C60</t>
  </si>
  <si>
    <t>C-GMM00032J03</t>
  </si>
  <si>
    <t>C-GMM00038</t>
  </si>
  <si>
    <t>CMT00040E01</t>
  </si>
  <si>
    <t>CMT00040F03</t>
  </si>
  <si>
    <t>CMT00042F02</t>
  </si>
  <si>
    <t>CMT00043A02</t>
  </si>
  <si>
    <t>CMT00051I04</t>
  </si>
  <si>
    <t>LG-HTx</t>
  </si>
  <si>
    <t>LMM00009E01</t>
  </si>
  <si>
    <t>LMM00012E81</t>
  </si>
  <si>
    <t>LMM00013E01</t>
  </si>
  <si>
    <t>LMM00023E01</t>
  </si>
  <si>
    <t>MMX-4I-SH_x000D_</t>
  </si>
  <si>
    <t>P04V0054R0</t>
  </si>
  <si>
    <t>P04V0060R0</t>
  </si>
  <si>
    <t>IP011EA1 2014-12-20</t>
  </si>
  <si>
    <t>P04V0061R2</t>
  </si>
  <si>
    <t>IP012DA2 2015-01-30 (新料SI3402-B)</t>
  </si>
  <si>
    <t>P04V0061R2E00</t>
  </si>
  <si>
    <t>P04V0063R0E00</t>
  </si>
  <si>
    <t>IPM22接收板</t>
  </si>
  <si>
    <t>IP022DA1 2015-02-04</t>
  </si>
  <si>
    <t>P04V0064R0E00</t>
  </si>
  <si>
    <t>HDBT70PR-WPAA1 2015-01-15</t>
  </si>
  <si>
    <t>P04V0068R0</t>
  </si>
  <si>
    <t>HDBT100RA0 2014-01-24 4K程序</t>
  </si>
  <si>
    <t>P04V0068R0E00</t>
  </si>
  <si>
    <t>P14V0025R0E00</t>
  </si>
  <si>
    <t>MUH44A-H2按键板</t>
  </si>
  <si>
    <t>P14V0031R0E00</t>
  </si>
  <si>
    <t>TMM00192E01</t>
  </si>
  <si>
    <t>RMM4S-D1-SS-AU</t>
  </si>
  <si>
    <t>C-CMR00035H01</t>
  </si>
  <si>
    <t>C-CMR00035J02</t>
  </si>
  <si>
    <t>VF-UHD-70IR-RX</t>
  </si>
  <si>
    <t>CMK00013T01</t>
  </si>
  <si>
    <t>CMK00033C64</t>
  </si>
  <si>
    <t>HDV-103A-70</t>
  </si>
  <si>
    <t>CNM00024K02</t>
  </si>
  <si>
    <t>MHUB4K131</t>
  </si>
  <si>
    <t>CNM00103E00</t>
  </si>
  <si>
    <t>GMM00033T01</t>
  </si>
  <si>
    <t>GMM00037M02</t>
  </si>
  <si>
    <t>VT-SC601H</t>
  </si>
  <si>
    <t>GMM00040E81</t>
  </si>
  <si>
    <t>GMM00050E00</t>
  </si>
  <si>
    <t>P01V0041R0E00</t>
  </si>
  <si>
    <t>DV16B切换板</t>
  </si>
  <si>
    <t>P01V0046R0E00</t>
  </si>
  <si>
    <t>P01V0051R0E00</t>
  </si>
  <si>
    <t>1616HV切换板</t>
  </si>
  <si>
    <t>P01V0057R0E00</t>
  </si>
  <si>
    <t>P01V0070R1</t>
  </si>
  <si>
    <t>RGB9696HV-OUT板A</t>
  </si>
  <si>
    <t>P06V0032R0E00</t>
  </si>
  <si>
    <t>WP6K网口板</t>
  </si>
  <si>
    <t>RJ45-LED-180-BOARD 2016-09-29</t>
  </si>
  <si>
    <t>P06V0037R0</t>
  </si>
  <si>
    <t>P06V0040R0E01</t>
  </si>
  <si>
    <t>P07V0004R0</t>
  </si>
  <si>
    <t>MX音频板</t>
  </si>
  <si>
    <t>MXA88AA1 2009.12.16</t>
  </si>
  <si>
    <t>P07V0006R0E00</t>
  </si>
  <si>
    <t>MXA1616PA0 2011.06.23</t>
  </si>
  <si>
    <t>P07V0015R0</t>
  </si>
  <si>
    <t>P16V0065R0</t>
  </si>
  <si>
    <t>TPUH406T-EU中间板</t>
  </si>
  <si>
    <t>BT70T-EUAB1 2017-05-26</t>
  </si>
  <si>
    <t>P17V0003R0E00</t>
  </si>
  <si>
    <t>HDBT100PTC0 2014-12-01</t>
  </si>
  <si>
    <t>BNM00014E00</t>
  </si>
  <si>
    <t>C-CMR00064U16</t>
  </si>
  <si>
    <t>C-CMR00099N03</t>
  </si>
  <si>
    <t>HMX 441 4K RX</t>
  </si>
  <si>
    <t>TPUH411E-R</t>
  </si>
  <si>
    <t>LNM00022E00</t>
  </si>
  <si>
    <t>P05V0015R2E00</t>
  </si>
  <si>
    <t>P05V0021R0E00</t>
  </si>
  <si>
    <t>P05V0032R2E00</t>
  </si>
  <si>
    <t>P05V0032R3</t>
  </si>
  <si>
    <t>SC0501AE2 2014-05-16</t>
  </si>
  <si>
    <t>P16V0012R0</t>
  </si>
  <si>
    <t>P16V0022R1</t>
  </si>
  <si>
    <t>P16V0025R0</t>
  </si>
  <si>
    <t>BT70PLRAA1 2016-03-15</t>
  </si>
  <si>
    <t>C-AMM00004J03</t>
  </si>
  <si>
    <t>C-BMM00004D05</t>
  </si>
  <si>
    <t>C-BMM00010D04</t>
  </si>
  <si>
    <t>C-GMM00035E01</t>
  </si>
  <si>
    <t>C-GMM00035H03</t>
  </si>
  <si>
    <t>C-GMM00035W01</t>
  </si>
  <si>
    <t>C-GMM00036I01</t>
  </si>
  <si>
    <t>CMT00040I02</t>
  </si>
  <si>
    <t>CMT00042E80</t>
  </si>
  <si>
    <t>LMM00019E00</t>
  </si>
  <si>
    <t>LMM00020E01</t>
  </si>
  <si>
    <t>LMM00020E80</t>
  </si>
  <si>
    <t>LMM00020T01</t>
  </si>
  <si>
    <t>P04V0061R0E00</t>
  </si>
  <si>
    <t>P04V0073R0E00</t>
  </si>
  <si>
    <t>P14V0017R0E00</t>
  </si>
  <si>
    <t>P14V0026R0</t>
  </si>
  <si>
    <t>MUH88A-H2主板</t>
  </si>
  <si>
    <t>AUH88A-H2AA1 2016-12-19</t>
  </si>
  <si>
    <t>P14V0027R0E01</t>
  </si>
  <si>
    <t>P14V0028R0</t>
  </si>
  <si>
    <t>P14V0029R0E00</t>
  </si>
  <si>
    <t>P14V0029R1</t>
  </si>
  <si>
    <t>P14V0034R0</t>
  </si>
  <si>
    <t>WP2 网口按键板</t>
  </si>
  <si>
    <t>LUH27EAE0 2016-11-11</t>
  </si>
  <si>
    <t>P14V0041R0E00</t>
  </si>
  <si>
    <t>LR-DA14 红外板</t>
  </si>
  <si>
    <t>LR-DA14AB1 2017-12-12</t>
  </si>
  <si>
    <t>TMM00191E00</t>
  </si>
  <si>
    <t>RMM4S-D1-SS-EU</t>
  </si>
  <si>
    <t>TMM00192E00</t>
  </si>
  <si>
    <t>TMM00205E01</t>
  </si>
  <si>
    <t>TMM00217E01</t>
  </si>
  <si>
    <t>RMM4S-D4-SS-UK</t>
  </si>
  <si>
    <t>TMM00221E01</t>
  </si>
  <si>
    <t>TMM00225E01</t>
  </si>
  <si>
    <t>C-CMR00033F03</t>
  </si>
  <si>
    <t>C-CMR00035K02</t>
  </si>
  <si>
    <t>C-CMR00035U19</t>
  </si>
  <si>
    <t>C-CMR00035U31</t>
  </si>
  <si>
    <t>24177R</t>
  </si>
  <si>
    <t>C-CMR00040Y03</t>
  </si>
  <si>
    <t>C-CMR00042E00</t>
  </si>
  <si>
    <t>CMT00191A02</t>
  </si>
  <si>
    <t>CNM00102E01</t>
  </si>
  <si>
    <t>CNM00103U30</t>
  </si>
  <si>
    <t>CNM00194A01</t>
  </si>
  <si>
    <t>GMM00033U13</t>
  </si>
  <si>
    <t>HDSC51D</t>
  </si>
  <si>
    <t>GMM00035E01</t>
  </si>
  <si>
    <t>P09V0126R0U18</t>
  </si>
  <si>
    <t>P18V0021R0C24</t>
  </si>
  <si>
    <t>P18V0030R0C24</t>
  </si>
  <si>
    <t>F-3000A 网络对接板</t>
  </si>
  <si>
    <t>IMX-24-2VCTDF0 2017-05-05</t>
  </si>
  <si>
    <t>P18V0041R0C65</t>
  </si>
  <si>
    <t>P18V0042R0</t>
  </si>
  <si>
    <t>BMM00003E80</t>
  </si>
  <si>
    <t>BMM00008C34</t>
  </si>
  <si>
    <t>KX-HSDA-44</t>
  </si>
  <si>
    <t>BMM00008C66</t>
  </si>
  <si>
    <t>C-CMR00043F01</t>
  </si>
  <si>
    <t>C-CMR00045U24</t>
  </si>
  <si>
    <t>C-CMR00051</t>
  </si>
  <si>
    <t>C-CMR00051C76</t>
  </si>
  <si>
    <t>C-CMR00053I02</t>
  </si>
  <si>
    <t>C-CMR00053U10</t>
  </si>
  <si>
    <t>C-GMM00053</t>
  </si>
  <si>
    <t>C-GMM00055E00</t>
  </si>
  <si>
    <t>CMT00029F03</t>
  </si>
  <si>
    <t>TP70WPB</t>
  </si>
  <si>
    <t>CMT00032C12</t>
  </si>
  <si>
    <t>TPHD402WT</t>
  </si>
  <si>
    <t>FMM00090E00</t>
  </si>
  <si>
    <t>FMM00090E80</t>
  </si>
  <si>
    <t>FMM00094C66</t>
  </si>
  <si>
    <t>FMM00095E00</t>
  </si>
  <si>
    <t>FMM00095E81</t>
  </si>
  <si>
    <t>P01V0148R0E00</t>
  </si>
  <si>
    <t>P01V0152R0E00</t>
  </si>
  <si>
    <t>P01V0167R0</t>
  </si>
  <si>
    <t>P01V0168R0E00</t>
  </si>
  <si>
    <t>MODULAR160160AB0 2015-02-04</t>
  </si>
  <si>
    <t>P09V0023R0</t>
  </si>
  <si>
    <t>P09V0025R2</t>
  </si>
  <si>
    <t>P09V0031R0</t>
  </si>
  <si>
    <t>P09V0035R0E00</t>
  </si>
  <si>
    <t>P17V0171R0</t>
  </si>
  <si>
    <t>P17V0184R0</t>
  </si>
  <si>
    <t>P17V0195R0</t>
  </si>
  <si>
    <t>KD-SX440WP 发射端电源板</t>
  </si>
  <si>
    <t>KD-SX444WPTAB0 2017-10-23</t>
  </si>
  <si>
    <t>P17V0195R0U09</t>
  </si>
  <si>
    <t>P18V0003R1E00</t>
  </si>
  <si>
    <t>P18V0007R1</t>
  </si>
  <si>
    <t>C-FMM00052C16</t>
  </si>
  <si>
    <t>C-FMM00053C21</t>
  </si>
  <si>
    <t>CMM88A</t>
  </si>
  <si>
    <t>C-FMM00068C16</t>
  </si>
  <si>
    <t>C-FMM00068C57</t>
  </si>
  <si>
    <t>C-FMM00068D04</t>
  </si>
  <si>
    <t>C-FMM00068H05</t>
  </si>
  <si>
    <t>C-FMM00069C66</t>
  </si>
  <si>
    <t>CMR00054E01</t>
  </si>
  <si>
    <t>CMR00054E80</t>
  </si>
  <si>
    <t>CMR00056E80</t>
  </si>
  <si>
    <t>CMR00070F02</t>
  </si>
  <si>
    <t>CMR00071A01</t>
  </si>
  <si>
    <t>CMR00096E01</t>
  </si>
  <si>
    <t>FODV301R</t>
  </si>
  <si>
    <t>C-ZMM00002I03</t>
  </si>
  <si>
    <t>RMK-4TP</t>
  </si>
  <si>
    <t>C-ZMM00004E01</t>
  </si>
  <si>
    <t>P17V0180R0</t>
  </si>
  <si>
    <t>C-FMM00051C01</t>
  </si>
  <si>
    <t>C-FMM00053C11</t>
  </si>
  <si>
    <t>C-FMM00061C31</t>
  </si>
  <si>
    <t>C-FMM00063C66</t>
  </si>
  <si>
    <t>C-FMM00066C22</t>
  </si>
  <si>
    <t>CMR00070E80</t>
  </si>
  <si>
    <t>CMR00070U13</t>
  </si>
  <si>
    <t>CMR00096E00</t>
  </si>
  <si>
    <t>C-ZMM00127A01</t>
  </si>
  <si>
    <t>LMM00030T01</t>
  </si>
  <si>
    <t>LMM00032E00</t>
  </si>
  <si>
    <t>LMM00036E01</t>
  </si>
  <si>
    <t>P04V0094R0E00</t>
  </si>
  <si>
    <t>CE-DA131TAA0 2017-04-18</t>
  </si>
  <si>
    <t>P04V0098R0E00</t>
  </si>
  <si>
    <t>P04V0101R0E00</t>
  </si>
  <si>
    <t>P13V0007R1E00</t>
  </si>
  <si>
    <t>P13V0015R1E00</t>
  </si>
  <si>
    <t>P13V0018R0E00</t>
  </si>
  <si>
    <t>TMM00234E01</t>
  </si>
  <si>
    <t>TMM00238E00</t>
  </si>
  <si>
    <t>TMM00247E01</t>
  </si>
  <si>
    <t>TMM00255E01</t>
  </si>
  <si>
    <t>C-CMT00043A02</t>
  </si>
  <si>
    <t>C-CMT00047A02</t>
  </si>
  <si>
    <t>CNR00069E00</t>
  </si>
  <si>
    <t>CNR00071E00</t>
  </si>
  <si>
    <t>CNR00071E80</t>
  </si>
  <si>
    <t>CNR00071K01</t>
  </si>
  <si>
    <t>CNR00097E00</t>
  </si>
  <si>
    <t>FMM00021E01</t>
  </si>
  <si>
    <t>MPA84</t>
  </si>
  <si>
    <t>FMM00022E01</t>
  </si>
  <si>
    <t>FMM00031C09</t>
  </si>
  <si>
    <t>FMM00032E01</t>
  </si>
  <si>
    <t>FMM00035E01</t>
  </si>
  <si>
    <t>FMM00037E00</t>
  </si>
  <si>
    <t>FMM00045E01</t>
  </si>
  <si>
    <t>LMM00044E01</t>
  </si>
  <si>
    <t>LMM00049E00</t>
  </si>
  <si>
    <t>LMM00052E80</t>
  </si>
  <si>
    <t>P04V0103R0E00</t>
  </si>
  <si>
    <t>P05V0004R0E00</t>
  </si>
  <si>
    <t>P13V0027R1</t>
  </si>
  <si>
    <t>P13V0028R0E00</t>
  </si>
  <si>
    <t>P13V0032R0E00</t>
  </si>
  <si>
    <t>P13V0039R1</t>
  </si>
  <si>
    <t>D-3304AA2 2014-03-17</t>
  </si>
  <si>
    <t>P13V0040R1</t>
  </si>
  <si>
    <t>D-3304AB2 2013-03-17</t>
  </si>
  <si>
    <t>P13V0040R1E00</t>
  </si>
  <si>
    <t>P13V0046R0</t>
  </si>
  <si>
    <t>TMM00140E00</t>
  </si>
  <si>
    <t>TMM00143E01</t>
  </si>
  <si>
    <t>TMM00147E01</t>
  </si>
  <si>
    <t>TSM3-B5-BB-US</t>
  </si>
  <si>
    <t>C-DMM00024B01</t>
  </si>
  <si>
    <t>C-DMM00030B01</t>
  </si>
  <si>
    <t>C-EMT00002S06</t>
  </si>
  <si>
    <t>P03V0020R0</t>
  </si>
  <si>
    <t>P04V0006R0E00</t>
  </si>
  <si>
    <t>P09V0130R0C54</t>
  </si>
  <si>
    <t>P09V0132R1U09</t>
  </si>
  <si>
    <t>P09V0139R0</t>
  </si>
  <si>
    <t>P18V0022R0C24</t>
  </si>
  <si>
    <t>P18V0043R0</t>
  </si>
  <si>
    <t>P18V0044R0C65</t>
  </si>
  <si>
    <t>P18V0046R0C65</t>
  </si>
  <si>
    <t>BMM00004E80</t>
  </si>
  <si>
    <t>BMM00005E80</t>
  </si>
  <si>
    <t>BMM00007C45</t>
  </si>
  <si>
    <t>Matrix 12</t>
  </si>
  <si>
    <t>BMM00007C67</t>
  </si>
  <si>
    <t>C-CMR00051E00</t>
  </si>
  <si>
    <t>C-GMM00060U24</t>
  </si>
  <si>
    <t>CMT00030M03</t>
  </si>
  <si>
    <t>WP-405TB</t>
  </si>
  <si>
    <t>FMM00097E00</t>
  </si>
  <si>
    <t>FMM00097E01</t>
  </si>
  <si>
    <t>FMM00100T81</t>
  </si>
  <si>
    <t>UMX144-N_DP</t>
  </si>
  <si>
    <t>P01V0149R1E00</t>
  </si>
  <si>
    <t>P01V0149R1U10A</t>
  </si>
  <si>
    <t>P01V0151R0E00</t>
  </si>
  <si>
    <t>P01V0152R1</t>
  </si>
  <si>
    <t>P01V0162R0E00</t>
  </si>
  <si>
    <t>P01V0167R0E00B</t>
  </si>
  <si>
    <t>P09V0022R1E00</t>
  </si>
  <si>
    <t>P09V0025R0E00</t>
  </si>
  <si>
    <t>P09V0036R0</t>
  </si>
  <si>
    <t>P09V0037R1</t>
  </si>
  <si>
    <t>P17V0193R0</t>
  </si>
  <si>
    <t>KD-SX440WP 接收端主板</t>
  </si>
  <si>
    <t>KD-SX444WPRAA0 2017-12-27</t>
  </si>
  <si>
    <t>P17V0193R0U09</t>
  </si>
  <si>
    <t>P18V0003R1E00A</t>
  </si>
  <si>
    <t>P18V0005R0E00</t>
  </si>
  <si>
    <t>F-2000桥接板</t>
  </si>
  <si>
    <t>IMX-24-2VCTAE1 2015-10-20</t>
  </si>
  <si>
    <t>C-FMM00052C68</t>
  </si>
  <si>
    <t>NX800</t>
  </si>
  <si>
    <t>C-FMM00068C36</t>
  </si>
  <si>
    <t>CMR00057E81</t>
  </si>
  <si>
    <t>CMR00067E01</t>
  </si>
  <si>
    <t>C-ZMM00008C40</t>
  </si>
  <si>
    <t>AV8080</t>
  </si>
  <si>
    <t>MCV88A</t>
  </si>
  <si>
    <t>C-ZMM00042E00</t>
  </si>
  <si>
    <t>C-ZMM00130E01</t>
  </si>
  <si>
    <t>LMM00025E81</t>
  </si>
  <si>
    <t>LMM00032E80</t>
  </si>
  <si>
    <t>LMM00033E00</t>
  </si>
  <si>
    <t>LMM00041E00</t>
  </si>
  <si>
    <t>P04V0088R0</t>
  </si>
  <si>
    <t>P04V0094R0</t>
  </si>
  <si>
    <t>P04V0100R0E00</t>
  </si>
  <si>
    <t>TMM00256E00</t>
  </si>
  <si>
    <t>RMU4S-E1-SS-EU</t>
  </si>
  <si>
    <t>C-CMT00040U24</t>
  </si>
  <si>
    <t>C-CMT00042E00</t>
  </si>
  <si>
    <t>C-CMT00047E00</t>
  </si>
  <si>
    <t>C-CMT00049U04</t>
  </si>
  <si>
    <t>C-CMT00051E01</t>
  </si>
  <si>
    <t>C-CMT00051H01</t>
  </si>
  <si>
    <t>C-CMR00016E01</t>
  </si>
  <si>
    <t>C-CMR00020E00</t>
  </si>
  <si>
    <t>C-CMR00020R01</t>
  </si>
  <si>
    <t>C-CMR00029</t>
  </si>
  <si>
    <t>C-CMR00029U30</t>
  </si>
  <si>
    <t>21817</t>
  </si>
  <si>
    <t>C-CMR00033C66</t>
  </si>
  <si>
    <t>C-CMR00033C71</t>
  </si>
  <si>
    <t>C-CMR00035B01</t>
  </si>
  <si>
    <t>C-CMR00035J03</t>
  </si>
  <si>
    <t>C-CMR00035K01</t>
  </si>
  <si>
    <t>C-CMR00035U24</t>
  </si>
  <si>
    <t>DL-HD70L-RX</t>
  </si>
  <si>
    <t>C-CMR00035U28</t>
  </si>
  <si>
    <t>HDBT4X3-RX</t>
  </si>
  <si>
    <t>C-CMR00036U24</t>
  </si>
  <si>
    <t>C-CMR00043A02</t>
  </si>
  <si>
    <t>GMM00047M02</t>
  </si>
  <si>
    <t>P01V0046R1</t>
  </si>
  <si>
    <t>P01V0072R0E00</t>
  </si>
  <si>
    <t>RGB9696IN板</t>
  </si>
  <si>
    <t>P01V0072R1E00</t>
  </si>
  <si>
    <t>P06V0029R1</t>
  </si>
  <si>
    <t>P06V0037R1</t>
  </si>
  <si>
    <t>RU91TAB2 2017-04-17</t>
  </si>
  <si>
    <t>P06V0041R0E00</t>
  </si>
  <si>
    <t>P16V0070R0</t>
  </si>
  <si>
    <t>TPUH4120 发射板</t>
  </si>
  <si>
    <t>BT70P5TCA1 2017-08-14</t>
  </si>
  <si>
    <t>C-CMR00071E01</t>
  </si>
  <si>
    <t>C-CMR00101</t>
  </si>
  <si>
    <t>C-CMR00109E01</t>
  </si>
  <si>
    <t>C-CMR00117U13</t>
  </si>
  <si>
    <t>EXT-100SL18GRX</t>
  </si>
  <si>
    <t>C-JMM00012C58</t>
  </si>
  <si>
    <t>CNR00013C36</t>
  </si>
  <si>
    <t>CNR00013U10</t>
  </si>
  <si>
    <t>CNR00015E01</t>
  </si>
  <si>
    <t>CNR00016U10</t>
  </si>
  <si>
    <t>GMM00056E00</t>
  </si>
  <si>
    <t>P01V0033R0</t>
  </si>
  <si>
    <t>MCV88AIIAC2 2009.07.25</t>
  </si>
  <si>
    <t>P06V0006R0</t>
  </si>
  <si>
    <t>WP8AB1 2012.02.14</t>
  </si>
  <si>
    <t>P06V0015R0</t>
  </si>
  <si>
    <t>电源小板 5V</t>
  </si>
  <si>
    <t>P06V0017R0</t>
  </si>
  <si>
    <t>P16V0031R2E00</t>
  </si>
  <si>
    <t>P16V0038R0</t>
  </si>
  <si>
    <t>BT100P5TAA1 2016-12-06</t>
  </si>
  <si>
    <t>P16V0038R0E00</t>
  </si>
  <si>
    <t>P16V0038R1</t>
  </si>
  <si>
    <t>BT100P5TAA2 2016-12-23</t>
  </si>
  <si>
    <t>P16V0038R1E00</t>
  </si>
  <si>
    <t>P16V0042R1</t>
  </si>
  <si>
    <t>BT70P2RAAA3 2017-02-23</t>
  </si>
  <si>
    <t>P16V0043R1</t>
  </si>
  <si>
    <t>TPUH412RA 接收板</t>
  </si>
  <si>
    <t>P16V0045R0E00</t>
  </si>
  <si>
    <t>TPUH406T-US 电源板</t>
  </si>
  <si>
    <t>BT70RT-USAB0 2017-01-04</t>
  </si>
  <si>
    <t>C-AMM00001F01</t>
  </si>
  <si>
    <t>C-AMM00001U04</t>
  </si>
  <si>
    <t>C-AMM00001Y03</t>
  </si>
  <si>
    <t>C-FMM00103E01</t>
  </si>
  <si>
    <t>C-FMM00104E00</t>
  </si>
  <si>
    <t>C-FMM00105E01</t>
  </si>
  <si>
    <t>C-FMM00115L02</t>
  </si>
  <si>
    <t>C-FMM00132C54</t>
  </si>
  <si>
    <t>CNR00035A01</t>
  </si>
  <si>
    <t>C-CMR00015M02</t>
  </si>
  <si>
    <t>VT-EX403HBTR</t>
  </si>
  <si>
    <t>C-HMM00014I04</t>
  </si>
  <si>
    <t>C-HMM00015F03</t>
  </si>
  <si>
    <t>KIT.EDCPVH-PAD</t>
  </si>
  <si>
    <t>C-HMM00016A01</t>
  </si>
  <si>
    <t>KP1</t>
  </si>
  <si>
    <t>C-HMM00016U31</t>
  </si>
  <si>
    <t>C-HMM00017E00</t>
  </si>
  <si>
    <t>C-HMM00020E00</t>
  </si>
  <si>
    <t>CNR00043C76</t>
  </si>
  <si>
    <t>CNR00043E80</t>
  </si>
  <si>
    <t>CNR00043I03</t>
  </si>
  <si>
    <t>CNR00047U13</t>
  </si>
  <si>
    <t>EXT-SL100HTRX</t>
  </si>
  <si>
    <t>CNR00051D04</t>
  </si>
  <si>
    <t>CNR00051E01</t>
  </si>
  <si>
    <t>CNR00053D04</t>
  </si>
  <si>
    <t>CNR00053E01</t>
  </si>
  <si>
    <t>CNR00053U30</t>
  </si>
  <si>
    <t>FMM00001E00</t>
  </si>
  <si>
    <t>FMM00004E00</t>
  </si>
  <si>
    <t>FMM00010E00</t>
  </si>
  <si>
    <t>HMM00005E01</t>
  </si>
  <si>
    <t>PTRE8</t>
  </si>
  <si>
    <t>HMM00009C66</t>
  </si>
  <si>
    <t>HMM00014E00</t>
  </si>
  <si>
    <t>P03V0015R0</t>
  </si>
  <si>
    <t>P03V0023R0E00</t>
  </si>
  <si>
    <t>P03V0028R0E00</t>
  </si>
  <si>
    <t>P18V0009R0E00</t>
  </si>
  <si>
    <t>P18V0012R0</t>
  </si>
  <si>
    <t>P18V0027R0C24</t>
  </si>
  <si>
    <t>P18V0030R0</t>
  </si>
  <si>
    <t>P18V0031R0C24</t>
  </si>
  <si>
    <t>BMM00008E81</t>
  </si>
  <si>
    <t>C-CMR00043N04</t>
  </si>
  <si>
    <t>C-CMR00047U13</t>
  </si>
  <si>
    <t>C-CMR00053E00</t>
  </si>
  <si>
    <t>C-CMR00054E01</t>
  </si>
  <si>
    <t>C-CMR00054U20</t>
  </si>
  <si>
    <t>C-GMM00042E01</t>
  </si>
  <si>
    <t>C-GMM00047U10</t>
  </si>
  <si>
    <t>C-GMM00052</t>
  </si>
  <si>
    <t>C-GMM00052M02</t>
  </si>
  <si>
    <t>C-GMM00060E00</t>
  </si>
  <si>
    <t>CMT00029N04</t>
  </si>
  <si>
    <t>VL120023</t>
  </si>
  <si>
    <t>FMM00098E81</t>
  </si>
  <si>
    <t>FMM00101C31</t>
  </si>
  <si>
    <t>D3888</t>
  </si>
  <si>
    <t>LMX144</t>
  </si>
  <si>
    <t>FMM00107E00</t>
  </si>
  <si>
    <t>FMM00108E80</t>
  </si>
  <si>
    <t>P01V0156R1</t>
  </si>
  <si>
    <t>P01V0164R0C34</t>
  </si>
  <si>
    <t>P09V0032R0</t>
  </si>
  <si>
    <t>P09V0039R0</t>
  </si>
  <si>
    <t>P17V0186R0</t>
  </si>
  <si>
    <t>SUH131T(SY-HDBT-131EC-SET)主板</t>
  </si>
  <si>
    <t>SUH131TAA2 2017-12-06</t>
  </si>
  <si>
    <t>C-FMM00055F03</t>
  </si>
  <si>
    <t>MATM88AN</t>
  </si>
  <si>
    <t>C-FMM00066A01</t>
  </si>
  <si>
    <t>C-FMM00068I02</t>
  </si>
  <si>
    <t>MPX1616-NT</t>
  </si>
  <si>
    <t>P17V0049R0</t>
  </si>
  <si>
    <t>P17V0057R0</t>
  </si>
  <si>
    <t>YMF00118C66</t>
  </si>
  <si>
    <t>DH-VCS-D-TNT</t>
  </si>
  <si>
    <t>SV-TNT</t>
  </si>
  <si>
    <t>C-CMT00062</t>
  </si>
  <si>
    <t>TL-SMP-HDV-TX</t>
  </si>
  <si>
    <t>C-CMT00067F03</t>
  </si>
  <si>
    <t>C-CMT00067I02</t>
  </si>
  <si>
    <t>C-CMT00067U21</t>
  </si>
  <si>
    <t>ZIG-PAX-T</t>
  </si>
  <si>
    <t>C-CMT00101I02</t>
  </si>
  <si>
    <t>MP-EDU-KIT-Tx</t>
  </si>
  <si>
    <t>CMR00016C26</t>
  </si>
  <si>
    <t>MNM00021E80</t>
  </si>
  <si>
    <t>MNM00023C54</t>
  </si>
  <si>
    <t>P01V0009R0E00</t>
  </si>
  <si>
    <t>P08V0079R0C54</t>
  </si>
  <si>
    <t>P09V0006R0E00</t>
  </si>
  <si>
    <t>ATLONA切换板</t>
  </si>
  <si>
    <t>2011DDC0102 2011.06.01</t>
  </si>
  <si>
    <t>P09V0014R0E00</t>
  </si>
  <si>
    <t>ATLONA CPU板</t>
  </si>
  <si>
    <t>PU2U3UCB0 2011.05.07</t>
  </si>
  <si>
    <t>P09V0019R0</t>
  </si>
  <si>
    <t>P09V0019R1</t>
  </si>
  <si>
    <t>TBD-12AC1 2013.02.21</t>
  </si>
  <si>
    <t>YMR00061E01</t>
  </si>
  <si>
    <t>FOUH3044R</t>
  </si>
  <si>
    <t>YMT00061E00</t>
  </si>
  <si>
    <t>UHFBO44T</t>
  </si>
  <si>
    <t>FOUH3044T</t>
  </si>
  <si>
    <t>YNM00026E00</t>
  </si>
  <si>
    <t>MVX-I-BNC</t>
  </si>
  <si>
    <t>YNM00027E00</t>
  </si>
  <si>
    <t>MVX-I-SDI</t>
  </si>
  <si>
    <t>YNM00039E00</t>
  </si>
  <si>
    <t>C-CMR00191F03</t>
  </si>
  <si>
    <t>C-CMT00010E01</t>
  </si>
  <si>
    <t>CNR00196U13</t>
  </si>
  <si>
    <t>HDEXT50M-R</t>
  </si>
  <si>
    <t>CNT00010E00</t>
  </si>
  <si>
    <t>P08V0013R2E00</t>
  </si>
  <si>
    <t>MMX88AC5 2012.12.27</t>
  </si>
  <si>
    <t>P08V0013R3U04A</t>
  </si>
  <si>
    <t>P08V0014R2C43</t>
  </si>
  <si>
    <t>P08V0015R0E00</t>
  </si>
  <si>
    <t>MMX-4I-SD-A1 2012.11.02</t>
  </si>
  <si>
    <t>P08V0016R1E00</t>
  </si>
  <si>
    <t>P08V0017R2E00</t>
  </si>
  <si>
    <t>P08V0019R0</t>
  </si>
  <si>
    <t>MHD1616/MHD3232控制板</t>
  </si>
  <si>
    <t>P17V0005R0E00</t>
  </si>
  <si>
    <t>美国LET电源板</t>
  </si>
  <si>
    <t>P17V0007R0</t>
  </si>
  <si>
    <t>P17V0010R0E00</t>
  </si>
  <si>
    <t>MUH88TP(UHMS88)远端输出卡板</t>
  </si>
  <si>
    <t>UHBT88BE0 2015-03-03 12V红外</t>
  </si>
  <si>
    <t>P17V0017R0</t>
  </si>
  <si>
    <t>SUH4(HDA 1x4S4K)主板</t>
  </si>
  <si>
    <t>P17V0024R0E00</t>
  </si>
  <si>
    <t>TPHD403PT(HD-10TX)发送板</t>
  </si>
  <si>
    <t>P17V0032R0</t>
  </si>
  <si>
    <t>MHD88TP-N(A01)串口板</t>
  </si>
  <si>
    <t>P17V0039R0E00</t>
  </si>
  <si>
    <t>010-41920-HRC USB板</t>
  </si>
  <si>
    <t>UHBT70PT-WP-VAD0 2015-07-07</t>
  </si>
  <si>
    <t>TMM00076E01</t>
  </si>
  <si>
    <t>TMM00086E01</t>
  </si>
  <si>
    <t>TSM2-A3-BB-AU</t>
  </si>
  <si>
    <t>TMM00087E01</t>
  </si>
  <si>
    <t>TSM2-A3-BB-UK</t>
  </si>
  <si>
    <t>TMM00105E01</t>
  </si>
  <si>
    <t>ZMM00118E01</t>
  </si>
  <si>
    <t>ZMM00123E01</t>
  </si>
  <si>
    <t>ZMM00126E80</t>
  </si>
  <si>
    <t>Control AP</t>
  </si>
  <si>
    <t>ZNM00068E80</t>
  </si>
  <si>
    <t>C-CMT00138C58</t>
  </si>
  <si>
    <t>AVB-DX422-TX</t>
  </si>
  <si>
    <t>C-CMT00146U31</t>
  </si>
  <si>
    <t>C-CMT00146Y03</t>
  </si>
  <si>
    <t>EXT-60IR-Tx</t>
  </si>
  <si>
    <t>C-CMT00148E01</t>
  </si>
  <si>
    <t>C-CMT00151E01</t>
  </si>
  <si>
    <t>C-CMT00152E01</t>
  </si>
  <si>
    <t>C-CMT00156E00</t>
  </si>
  <si>
    <t>T1703T</t>
  </si>
  <si>
    <t>CMR00032C12</t>
  </si>
  <si>
    <t>TPHD402WR</t>
  </si>
  <si>
    <t>CMR00033I02</t>
  </si>
  <si>
    <t>MPTP-T70HDVR</t>
  </si>
  <si>
    <t>CMR00035D02</t>
  </si>
  <si>
    <t>05-01023-RX</t>
  </si>
  <si>
    <t>CST00025U04</t>
  </si>
  <si>
    <t>DUMMY-TPHD402PT(NR)</t>
  </si>
  <si>
    <t>GMM00018U07</t>
  </si>
  <si>
    <t>AT-DRC444</t>
  </si>
  <si>
    <t>PS121</t>
  </si>
  <si>
    <t>GMM00019A01</t>
  </si>
  <si>
    <t>AVG-SC121D</t>
  </si>
  <si>
    <t>SC121D</t>
  </si>
  <si>
    <t>GMM00026U13</t>
  </si>
  <si>
    <t>SC121D-TN(NR)</t>
  </si>
  <si>
    <t>GMM00032D01</t>
  </si>
  <si>
    <t>Multiscale 52</t>
  </si>
  <si>
    <t>MMM00009T01</t>
  </si>
  <si>
    <t>MMM00019E81</t>
  </si>
  <si>
    <t>P05V0037R2E00</t>
  </si>
  <si>
    <t>P05V0045R1</t>
  </si>
  <si>
    <t>SC0601EA2 2015-05-05</t>
  </si>
  <si>
    <t>P05V0049R1E00</t>
  </si>
  <si>
    <t>P15V0003R1E00</t>
  </si>
  <si>
    <t>MUH88TP本地输出卡板</t>
  </si>
  <si>
    <t>UHBT88BH0 2015-03-03 5V红外</t>
  </si>
  <si>
    <t>P15V0003R2</t>
  </si>
  <si>
    <t>UHBT88BH1 2015-03-19 5V红外</t>
  </si>
  <si>
    <t>P15V0005R0C54</t>
  </si>
  <si>
    <t>4OUHA0 2014-11-05</t>
  </si>
  <si>
    <t>P15V0018R0E00</t>
  </si>
  <si>
    <t>FX-O-HD-4KAA1 2016-07-27</t>
  </si>
  <si>
    <t>TMM00268E01</t>
  </si>
  <si>
    <t>RMU4S-E2-SS-SA</t>
  </si>
  <si>
    <t>TNM00290E00</t>
  </si>
  <si>
    <t>YNM00073E80</t>
  </si>
  <si>
    <t>YU19R0005R0</t>
  </si>
  <si>
    <t>FOUH303R</t>
  </si>
  <si>
    <t>祼机(FOUH303R)/不配电源,标配2个隔热胶垫</t>
  </si>
  <si>
    <t>ZMM00001E01</t>
  </si>
  <si>
    <t>ZMM00002I03</t>
  </si>
  <si>
    <t>ZMM00002U19</t>
  </si>
  <si>
    <t>TL-RK02</t>
  </si>
  <si>
    <t>ZMM00010E00</t>
  </si>
  <si>
    <t>MCV816A</t>
  </si>
  <si>
    <t>ZMM00026E01</t>
  </si>
  <si>
    <t>C-DMM00008N02</t>
  </si>
  <si>
    <t>C-DMM00009E00</t>
  </si>
  <si>
    <t>C-DMM00009U13</t>
  </si>
  <si>
    <t>C-DMM00017</t>
  </si>
  <si>
    <t>C-DMM00019</t>
  </si>
  <si>
    <t>CMK00097E01</t>
  </si>
  <si>
    <t>CMK00097E80</t>
  </si>
  <si>
    <t>HDFB12</t>
  </si>
  <si>
    <t>CMK00138C58</t>
  </si>
  <si>
    <t>AVB-DX422-KIT</t>
  </si>
  <si>
    <t>CNT00071N04</t>
  </si>
  <si>
    <t>VL120019T</t>
  </si>
  <si>
    <t>CNT00097E00</t>
  </si>
  <si>
    <t>HDFB12T</t>
  </si>
  <si>
    <t>CNT00139Y03</t>
  </si>
  <si>
    <t>CNT00146A01</t>
  </si>
  <si>
    <t>HD50T</t>
  </si>
  <si>
    <t>EMT00002F03</t>
  </si>
  <si>
    <t>LMM00002E80</t>
  </si>
  <si>
    <t>LMM00004E80</t>
  </si>
  <si>
    <t>P04V0023R0E00</t>
  </si>
  <si>
    <t>TPHD403R-PRA0 2013-5-20</t>
  </si>
  <si>
    <t>P04V0024R1E00</t>
  </si>
  <si>
    <t>TPHD403T_PTA2 2013-09-10</t>
  </si>
  <si>
    <t>P04V0025R0</t>
  </si>
  <si>
    <t>TPHD403R_PRA2 2013-09-10</t>
  </si>
  <si>
    <t>P04V0027R0E00</t>
  </si>
  <si>
    <t>HDBT70PRB0 2014-01-23</t>
  </si>
  <si>
    <t>P04V0037R0E00</t>
  </si>
  <si>
    <t>TPHD405PT输出板</t>
  </si>
  <si>
    <t>HDBT70PT-WPAB2 2014-08-18</t>
  </si>
  <si>
    <t>P04V0039R0</t>
  </si>
  <si>
    <t>TPHD405PT USB板</t>
  </si>
  <si>
    <t>P04V0040R1</t>
  </si>
  <si>
    <t>TPHD405PT-WPB按键板</t>
  </si>
  <si>
    <t>CNR00047E80</t>
  </si>
  <si>
    <t>CNR00047Y03</t>
  </si>
  <si>
    <t>TPUHD-100-RS-Rx</t>
  </si>
  <si>
    <t>CNR00053A02</t>
  </si>
  <si>
    <t>FMM00002E81</t>
  </si>
  <si>
    <t>FMM00003E80</t>
  </si>
  <si>
    <t>FMM00011E01</t>
  </si>
  <si>
    <t>FMM00013C01</t>
  </si>
  <si>
    <t>FMM00014E00</t>
  </si>
  <si>
    <t>MDV1616A-N</t>
  </si>
  <si>
    <t>FMM00014E01</t>
  </si>
  <si>
    <t>HMM00024E00</t>
  </si>
  <si>
    <t>P03V0008R0</t>
  </si>
  <si>
    <t>P03V0019R0</t>
  </si>
  <si>
    <t>P03V0022R0</t>
  </si>
  <si>
    <t>P04V0001R0E00</t>
  </si>
  <si>
    <t>P04V0002R0E00</t>
  </si>
  <si>
    <t>P04V0007R1</t>
  </si>
  <si>
    <t>P04V0008R0E00</t>
  </si>
  <si>
    <t>P09V0125R0</t>
  </si>
  <si>
    <t>P18V0010R1E00</t>
  </si>
  <si>
    <t>P18V0023R0</t>
  </si>
  <si>
    <t>P18V0025R1C24</t>
  </si>
  <si>
    <t>P18V0029R0</t>
  </si>
  <si>
    <t>P18V0040R0C65</t>
  </si>
  <si>
    <t>P18V0045R0C65</t>
  </si>
  <si>
    <t>BMM00003E00</t>
  </si>
  <si>
    <t>BMM00005E01</t>
  </si>
  <si>
    <t>BMM00007C16</t>
  </si>
  <si>
    <t>AV-FMX12</t>
  </si>
  <si>
    <t>C-CMR00043J03</t>
  </si>
  <si>
    <t>C-CMR00051A02</t>
  </si>
  <si>
    <t>C-CMR00051U13</t>
  </si>
  <si>
    <t>C-CMR00053H05</t>
  </si>
  <si>
    <t>C-GMM00040E01</t>
  </si>
  <si>
    <t>C-GMM00053E00</t>
  </si>
  <si>
    <t>C-GMM00055E01</t>
  </si>
  <si>
    <t>C-GMM00060A01</t>
  </si>
  <si>
    <t>C-GMM00060F03</t>
  </si>
  <si>
    <t>CMT00029Y03</t>
  </si>
  <si>
    <t>CMT00033C64</t>
  </si>
  <si>
    <t>FMM00104E01</t>
  </si>
  <si>
    <t>FMM00104E80</t>
  </si>
  <si>
    <t>FMM00105E00</t>
  </si>
  <si>
    <t>FMM00108E81</t>
  </si>
  <si>
    <t>FMM00112C42</t>
  </si>
  <si>
    <t>FMM00115C16</t>
  </si>
  <si>
    <t>MHD44-4K</t>
  </si>
  <si>
    <t>P01V0149R1</t>
  </si>
  <si>
    <t>P01V0151R1E00</t>
  </si>
  <si>
    <t>P01V0168R0</t>
  </si>
  <si>
    <t>P09V0037R0E00</t>
  </si>
  <si>
    <t>P17V0175R0B01</t>
  </si>
  <si>
    <t>P17V0177R0</t>
  </si>
  <si>
    <t>P17V0185R0</t>
  </si>
  <si>
    <t>P17V0190R0K01</t>
  </si>
  <si>
    <t>P17V0191R0</t>
  </si>
  <si>
    <t>P18V0005R0</t>
  </si>
  <si>
    <t>C-FMM00051E00</t>
  </si>
  <si>
    <t>C-FMM00051M02</t>
  </si>
  <si>
    <t>VT-MSWMX0808H</t>
  </si>
  <si>
    <t>C-FMM00055C43</t>
  </si>
  <si>
    <t>MATRIX SWITCH88-N</t>
  </si>
  <si>
    <t>C-FMM00063C36</t>
  </si>
  <si>
    <t>C-FMM00068U10</t>
  </si>
  <si>
    <t>C-CMR00040E00</t>
  </si>
  <si>
    <t>CMK00020R01</t>
  </si>
  <si>
    <t>HD-10HPE</t>
  </si>
  <si>
    <t>CMT00209E00</t>
  </si>
  <si>
    <t>CNM00174U30</t>
  </si>
  <si>
    <t>P01V0059R0E00</t>
  </si>
  <si>
    <t>P01V0066R1E00</t>
  </si>
  <si>
    <t>P01V0067R0</t>
  </si>
  <si>
    <t>P06V0033R0</t>
  </si>
  <si>
    <t>WP6K 主板</t>
  </si>
  <si>
    <t>WP6KAA2 2017-02-15</t>
  </si>
  <si>
    <t>P06V0039R0E00</t>
  </si>
  <si>
    <t>SCU91T转接板</t>
  </si>
  <si>
    <t>RU91TAD0 2016-08-08</t>
  </si>
  <si>
    <t>P07V0001R0</t>
  </si>
  <si>
    <t>MTX200AB0 2010.05.07</t>
  </si>
  <si>
    <t>P07V0005R0E00</t>
  </si>
  <si>
    <t>MXA88PA2 2010.04.12</t>
  </si>
  <si>
    <t>P07V0007R0E00</t>
  </si>
  <si>
    <t>MXDV44AA3 2010.07.05</t>
  </si>
  <si>
    <t>P07V0008R0E00</t>
  </si>
  <si>
    <t>P07V0011R0E00</t>
  </si>
  <si>
    <t>P07V0012R0E00</t>
  </si>
  <si>
    <t>P16V0055R0</t>
  </si>
  <si>
    <t>P16V0057R0</t>
  </si>
  <si>
    <t>P16V0060R0</t>
  </si>
  <si>
    <t>P16V0076R0E00</t>
  </si>
  <si>
    <t>P17V0001R1E00</t>
  </si>
  <si>
    <t>C-CMR00071A01</t>
  </si>
  <si>
    <t>CMK00013A03</t>
  </si>
  <si>
    <t>CNR00001E01</t>
  </si>
  <si>
    <t>GMM00073E01</t>
  </si>
  <si>
    <t>P01V0014R0E00</t>
  </si>
  <si>
    <t>RG32A前板</t>
  </si>
  <si>
    <t>P01V0019R0E00</t>
  </si>
  <si>
    <t>P01V0020R0E00</t>
  </si>
  <si>
    <t>P01V0022R2E00</t>
  </si>
  <si>
    <t>MA88AA4 2013-10-15</t>
  </si>
  <si>
    <t>P01V0024R0</t>
  </si>
  <si>
    <t>P01V0029R0</t>
  </si>
  <si>
    <t>MVG44AA2 2009.08.18</t>
  </si>
  <si>
    <t>P01V0030R0</t>
  </si>
  <si>
    <t>MCV44AA1 2009.08.09</t>
  </si>
  <si>
    <t>P06V0024R0</t>
  </si>
  <si>
    <t>P16V0039R0</t>
  </si>
  <si>
    <t>C-AMM00001K01</t>
  </si>
  <si>
    <t>C-AMM00001N04</t>
  </si>
  <si>
    <t>C-FMM00115C16</t>
  </si>
  <si>
    <t>C-FMM00115C38</t>
  </si>
  <si>
    <t>C-FMM00116E01</t>
  </si>
  <si>
    <t>C-FMM00129C54</t>
  </si>
  <si>
    <t>CNR00035G01</t>
  </si>
  <si>
    <t>KMF00016Y02</t>
  </si>
  <si>
    <t>P04V0009R1</t>
  </si>
  <si>
    <t>FODV300TAA2 2013-08-22</t>
  </si>
  <si>
    <t>P04V0021R5</t>
  </si>
  <si>
    <t>P12V0004R0</t>
  </si>
  <si>
    <t>USB-A座转接板</t>
  </si>
  <si>
    <t>MUSBUSB 2011.12.08</t>
  </si>
  <si>
    <t>P05V0028R1E00</t>
  </si>
  <si>
    <t>P05V0029R1E00</t>
  </si>
  <si>
    <t>P05V0030R1</t>
  </si>
  <si>
    <t>P16V0011R0E00</t>
  </si>
  <si>
    <t>P16V0021R0E00</t>
  </si>
  <si>
    <t>TPUH503电源板</t>
  </si>
  <si>
    <t>P16V0026R0</t>
  </si>
  <si>
    <t>C-AMM00004E01</t>
  </si>
  <si>
    <t>C-AMM00004N04</t>
  </si>
  <si>
    <t>C-AMM00004W01</t>
  </si>
  <si>
    <t>C-BMM00002C17</t>
  </si>
  <si>
    <t>C-BMM00008C34</t>
  </si>
  <si>
    <t>C-BMM00010I03</t>
  </si>
  <si>
    <t>MXF-16</t>
  </si>
  <si>
    <t>C-BMM00013C67</t>
  </si>
  <si>
    <t>US-HDMIX18</t>
  </si>
  <si>
    <t>C-GMM00033E01</t>
  </si>
  <si>
    <t>C-GMM00033K01</t>
  </si>
  <si>
    <t>C-GMM00038B01</t>
  </si>
  <si>
    <t>C-GMM00038K01</t>
  </si>
  <si>
    <t>CMT00042E81</t>
  </si>
  <si>
    <t>CMT00043N04</t>
  </si>
  <si>
    <t>CMT00056E00</t>
  </si>
  <si>
    <t>LMM00013T01</t>
  </si>
  <si>
    <t>LMM00018E01</t>
  </si>
  <si>
    <t>P04V0061R1</t>
  </si>
  <si>
    <t>IP012DA2 2015-01-30</t>
  </si>
  <si>
    <t>P14V0016R0</t>
  </si>
  <si>
    <t>SUH4-H2主板</t>
  </si>
  <si>
    <t>P14V0022R1H05</t>
  </si>
  <si>
    <t>P14V0034R0E00</t>
  </si>
  <si>
    <t>TMM00206E01</t>
  </si>
  <si>
    <t>TMM00222E00</t>
  </si>
  <si>
    <t>RMM4S-E3-SS-AU</t>
  </si>
  <si>
    <t>AMM00001U24</t>
  </si>
  <si>
    <t>C-CMR00033I02</t>
  </si>
  <si>
    <t>C-CMR00035D02</t>
  </si>
  <si>
    <t>C-CMR00035E00</t>
  </si>
  <si>
    <t>C-CMR00038Y03</t>
  </si>
  <si>
    <t>C-CMR00040E01</t>
  </si>
  <si>
    <t>C-CMR00043C16</t>
  </si>
  <si>
    <t>CMT00198U09</t>
  </si>
  <si>
    <t>CNM00105E00</t>
  </si>
  <si>
    <t>LUH3T</t>
  </si>
  <si>
    <t>CNM00105E81</t>
  </si>
  <si>
    <t>P01V0040R0E00</t>
  </si>
  <si>
    <t>P01V0041R0</t>
  </si>
  <si>
    <t>P01V0045R0</t>
  </si>
  <si>
    <t>MXHD44视频IO板</t>
  </si>
  <si>
    <t>P01V0049R0</t>
  </si>
  <si>
    <t>HV切换副板</t>
  </si>
  <si>
    <t>MRG88AC1 2008.09.09</t>
  </si>
  <si>
    <t>P01V0058R0</t>
  </si>
  <si>
    <t>P01V0065R0E00</t>
  </si>
  <si>
    <t>RGB6424IN板</t>
  </si>
  <si>
    <t>P06V0030R0E00</t>
  </si>
  <si>
    <t>P06V0031R0</t>
  </si>
  <si>
    <t>P07V0015R0E00</t>
  </si>
  <si>
    <t>P16V0054R0E00</t>
  </si>
  <si>
    <t>TPUH31-N USB转接板</t>
  </si>
  <si>
    <t>UH0301AD0 2017-03-24</t>
  </si>
  <si>
    <t>C-BMM00010</t>
  </si>
  <si>
    <t>C-BMM00012E01</t>
  </si>
  <si>
    <t>C-GMM00029U24</t>
  </si>
  <si>
    <t>C-GMM00038U01</t>
  </si>
  <si>
    <t>CMT00042F03</t>
  </si>
  <si>
    <t>LMM00011E01</t>
  </si>
  <si>
    <t>LMM00016E81</t>
  </si>
  <si>
    <t>LMM00021E01</t>
  </si>
  <si>
    <t>P04V0049R0E00</t>
  </si>
  <si>
    <t>TPHD402PT NR</t>
  </si>
  <si>
    <t>HDBT70PTB0 2014-01-23(无红外,4K程序)</t>
  </si>
  <si>
    <t>P04V0051R0E00</t>
  </si>
  <si>
    <t>P04V0060R0E00</t>
  </si>
  <si>
    <t>P04V0061R1E00</t>
  </si>
  <si>
    <t>P04V0069R0</t>
  </si>
  <si>
    <t>P04V0070R0</t>
  </si>
  <si>
    <t>P04V0075R0</t>
  </si>
  <si>
    <t>P14V0014R3U24</t>
  </si>
  <si>
    <t>P14V0023R0</t>
  </si>
  <si>
    <t>QUH4A-H2BB0 2016-09-03</t>
  </si>
  <si>
    <t>P14V0032R0</t>
  </si>
  <si>
    <t>P14V0041R0</t>
  </si>
  <si>
    <t>TMM00199E01</t>
  </si>
  <si>
    <t>TMM00209E00</t>
  </si>
  <si>
    <t>AMM00003A02</t>
  </si>
  <si>
    <t>HDI-ISS</t>
  </si>
  <si>
    <t>C-CMR00016</t>
  </si>
  <si>
    <t>C-CMR00016U10</t>
  </si>
  <si>
    <t>C-CMR00020L02</t>
  </si>
  <si>
    <t>EX-C100R</t>
  </si>
  <si>
    <t>CNM00103Y03</t>
  </si>
  <si>
    <t>GMM00032U17</t>
  </si>
  <si>
    <t>GMM00043E01</t>
  </si>
  <si>
    <t>P01V0054R0</t>
  </si>
  <si>
    <t>3232RGB切换板</t>
  </si>
  <si>
    <t>MRG3232BA1 2011.11.08</t>
  </si>
  <si>
    <t>P01V0065R0</t>
  </si>
  <si>
    <t>P01V0069R0E00</t>
  </si>
  <si>
    <t>P06V0034R1E00</t>
  </si>
  <si>
    <t>P06V0035R0</t>
  </si>
  <si>
    <t>WP6K 按键板</t>
  </si>
  <si>
    <t>WP6KAC1 2016-11-30</t>
  </si>
  <si>
    <t>P07V0006R0</t>
  </si>
  <si>
    <t>P16V0064R0E00</t>
  </si>
  <si>
    <t>P16V0070R0E00</t>
  </si>
  <si>
    <t>P16V0073R0</t>
  </si>
  <si>
    <t>TPUH412RA 接收板(12V红外）</t>
  </si>
  <si>
    <t>P17V0002R0E00</t>
  </si>
  <si>
    <t>HDBT70PTE0 2014-11-27</t>
  </si>
  <si>
    <t>BMM00010I02</t>
  </si>
  <si>
    <t>MPX-CH-16-N</t>
  </si>
  <si>
    <t>C-CMR00061A04</t>
  </si>
  <si>
    <t>C-CMR00070</t>
  </si>
  <si>
    <t>C-CMR00070F03</t>
  </si>
  <si>
    <t>C-CMR00109F03</t>
  </si>
  <si>
    <t>C-CMR00109E00</t>
  </si>
  <si>
    <t>C-CMR00117E01</t>
  </si>
  <si>
    <t>CNR00012U10</t>
  </si>
  <si>
    <t>CNR00013E00</t>
  </si>
  <si>
    <t>CNR00013E01</t>
  </si>
  <si>
    <t>CNR00013K01</t>
  </si>
  <si>
    <t>GMM00054M02</t>
  </si>
  <si>
    <t>P01V0011R0E00</t>
  </si>
  <si>
    <t>VG8前板</t>
  </si>
  <si>
    <t>P01V0014R0</t>
  </si>
  <si>
    <t>P01V0017R0</t>
  </si>
  <si>
    <t>MRG96副前板</t>
  </si>
  <si>
    <t>P01V0022R2</t>
  </si>
  <si>
    <t>P01V0026R0</t>
  </si>
  <si>
    <t>P06V0011R0</t>
  </si>
  <si>
    <t>PTNETAA1 2009.12.13</t>
  </si>
  <si>
    <t>P06V0013R0</t>
  </si>
  <si>
    <t>灯板</t>
  </si>
  <si>
    <t>PTRY8AB1 2010.09.16</t>
  </si>
  <si>
    <t>P06V0018R1</t>
  </si>
  <si>
    <t>PANBA3AA1 2013-06-14</t>
  </si>
  <si>
    <t>P06V0019R0</t>
  </si>
  <si>
    <t>P16V0029R1E00</t>
  </si>
  <si>
    <t>P16V0034R1</t>
  </si>
  <si>
    <t>P16V0035R0</t>
  </si>
  <si>
    <t>BT100L2TRAA1  2016-09-21</t>
  </si>
  <si>
    <t>P16V0035R1E00</t>
  </si>
  <si>
    <t>BT100L2TRAA2 2016-11-10</t>
  </si>
  <si>
    <t>P16V0042R1E00</t>
  </si>
  <si>
    <t>P16V0044R0</t>
  </si>
  <si>
    <t>TPUH406T-US 主板</t>
  </si>
  <si>
    <t>P16V0044R0E00</t>
  </si>
  <si>
    <t>C-AMM00001U06</t>
  </si>
  <si>
    <t>C-AMM00002F03</t>
  </si>
  <si>
    <t>C-AMM00002H05</t>
  </si>
  <si>
    <t>C-FMM00107E01</t>
  </si>
  <si>
    <t>C-FMM00108E00</t>
  </si>
  <si>
    <t>C-FMM00116H05</t>
  </si>
  <si>
    <t>C-FMM00141C70</t>
  </si>
  <si>
    <t>CNR00035U13</t>
  </si>
  <si>
    <t>CNR00035U28</t>
  </si>
  <si>
    <t>CNR00035U29</t>
  </si>
  <si>
    <t>P04V0010R0E00</t>
  </si>
  <si>
    <t>FODV300RAA1 2012.03.17</t>
  </si>
  <si>
    <t>P04V0020R1E00</t>
  </si>
  <si>
    <t>P04V0020R5</t>
  </si>
  <si>
    <t>P04V0021R0E00</t>
  </si>
  <si>
    <t>P04V0021R6E00</t>
  </si>
  <si>
    <t>HDBT70PTA5 2014-04-25</t>
  </si>
  <si>
    <t>P04V0022R0E00</t>
  </si>
  <si>
    <t>P17V0046R0E00</t>
  </si>
  <si>
    <t>P17V0049R1</t>
  </si>
  <si>
    <t>BT100P2RAA2 2015-12-01 12V红外</t>
  </si>
  <si>
    <t>P17V0050R3E00</t>
  </si>
  <si>
    <t>YC31R0003R0</t>
  </si>
  <si>
    <t>YMK00057E80</t>
  </si>
  <si>
    <t>YMM00008E00</t>
  </si>
  <si>
    <t>C-CMT00070E00</t>
  </si>
  <si>
    <t>C-CMT00071K01</t>
  </si>
  <si>
    <t>C-CMT00099N03</t>
  </si>
  <si>
    <t>C-CMT00118B01</t>
  </si>
  <si>
    <t>CMR00013C26</t>
  </si>
  <si>
    <t>P16V0002R0</t>
  </si>
  <si>
    <t>FOUH302R接收板</t>
  </si>
  <si>
    <t>UHFBRA2 2014-12-17</t>
  </si>
  <si>
    <t>TMM00276E01</t>
  </si>
  <si>
    <t>RMU4S-F2-SS-AU</t>
  </si>
  <si>
    <t>TMM00278E01</t>
  </si>
  <si>
    <t>RMU4R-F2-SS-UN</t>
  </si>
  <si>
    <t>TMM00280E01</t>
  </si>
  <si>
    <t>RMU4S-F2-SS-SA</t>
  </si>
  <si>
    <t>TMM00282E01</t>
  </si>
  <si>
    <t>TMM00287E01</t>
  </si>
  <si>
    <t>YNM00045E81</t>
  </si>
  <si>
    <t>MVXB-2O-DV</t>
  </si>
  <si>
    <t>ZMM00004E00</t>
  </si>
  <si>
    <t>ZMM00005E01</t>
  </si>
  <si>
    <t>MCV44A</t>
  </si>
  <si>
    <t>ZMM00008C01</t>
  </si>
  <si>
    <t>ZMM00021E00</t>
  </si>
  <si>
    <t>MCV328A</t>
  </si>
  <si>
    <t>C-DMM00009F03</t>
  </si>
  <si>
    <t>C-DMM00009W01</t>
  </si>
  <si>
    <t>C-DMM00010N02</t>
  </si>
  <si>
    <t>21668</t>
  </si>
  <si>
    <t>CMK00096E01</t>
  </si>
  <si>
    <t>FODV301</t>
  </si>
  <si>
    <t>21792</t>
  </si>
  <si>
    <t>CNT00101F03</t>
  </si>
  <si>
    <t>CNT00109E80</t>
  </si>
  <si>
    <t>EMR00003U13</t>
  </si>
  <si>
    <t>KMF00069E00</t>
  </si>
  <si>
    <t>KSF00021E00</t>
  </si>
  <si>
    <t>Dummy-SUH25E KIT</t>
  </si>
  <si>
    <t>DUMMY-SUH25E KIT</t>
  </si>
  <si>
    <t>P04V0030R0</t>
  </si>
  <si>
    <t>P04V0037R0</t>
  </si>
  <si>
    <t>P04V0042R0</t>
  </si>
  <si>
    <t>TPHD405PT网络板</t>
  </si>
  <si>
    <t>HDBT70PT-WPAG1 2014-07-11</t>
  </si>
  <si>
    <t>P12V0007R0</t>
  </si>
  <si>
    <t>色差板</t>
  </si>
  <si>
    <t>WY1-GB 2012.07.26</t>
  </si>
  <si>
    <t>P12V0007R0E00</t>
  </si>
  <si>
    <t>P13V0004R0</t>
  </si>
  <si>
    <t>会讨1D-2202C主板</t>
  </si>
  <si>
    <t>P13V0005R1</t>
  </si>
  <si>
    <t>YMM00011C66</t>
  </si>
  <si>
    <t>DH-VCS-PMC8</t>
  </si>
  <si>
    <t>YMM00014E01</t>
  </si>
  <si>
    <t>YMM00015E01</t>
  </si>
  <si>
    <t>MVX-16IP</t>
  </si>
  <si>
    <t>YMM00023E00</t>
  </si>
  <si>
    <t>MVX-I-DVI</t>
  </si>
  <si>
    <t>YMM00030E81</t>
  </si>
  <si>
    <t>YMM00035E01</t>
  </si>
  <si>
    <t>YMM00042E01</t>
  </si>
  <si>
    <t>MVXB-4I-VG</t>
  </si>
  <si>
    <t>C-CMT00029N04</t>
  </si>
  <si>
    <t>C-CMT00031E00</t>
  </si>
  <si>
    <t>C-CMT00034H06</t>
  </si>
  <si>
    <t>C-CMT00035J02</t>
  </si>
  <si>
    <t>C-CMT00038A02</t>
  </si>
  <si>
    <t>C-CMT00039L02</t>
  </si>
  <si>
    <t>CMM00092U18</t>
  </si>
  <si>
    <t>GMM00084D01</t>
  </si>
  <si>
    <t>GMM00096E00</t>
  </si>
  <si>
    <t>GNM00022E01</t>
  </si>
  <si>
    <t>P01V0112R0</t>
  </si>
  <si>
    <t>RGB4848(RGB)视频背板</t>
  </si>
  <si>
    <t>P01V0112R0E00</t>
  </si>
  <si>
    <t>P01V0122R0E00</t>
  </si>
  <si>
    <t>RGB9648HV-OUT板A</t>
  </si>
  <si>
    <t>P01V0133R0</t>
  </si>
  <si>
    <t>1MV4AB2 2012-12-28</t>
  </si>
  <si>
    <t>P01V0136R0</t>
  </si>
  <si>
    <t>P08V0040R0</t>
  </si>
  <si>
    <t>FMX-ICI输入卡板</t>
  </si>
  <si>
    <t>I-CIAA0 2015-05-20</t>
  </si>
  <si>
    <t>P08V0052R1E00</t>
  </si>
  <si>
    <t>4ISSAA2 2015-08-19 140*171mm,板厚1.6mm,四层板</t>
  </si>
  <si>
    <t>P08V0053R0</t>
  </si>
  <si>
    <t>I-DV输入卡板</t>
  </si>
  <si>
    <t>I-DVAA1 2015-06-10</t>
  </si>
  <si>
    <t>P17V0117R0</t>
  </si>
  <si>
    <t>MHUB4K862 Kit按键板</t>
  </si>
  <si>
    <t>AUH88EBC1  2016-10-10</t>
  </si>
  <si>
    <t>P17V0052R0E00</t>
  </si>
  <si>
    <t>MUH88TPR2-N(A01)远端输出卡板</t>
  </si>
  <si>
    <t>P17V0063R0B01</t>
  </si>
  <si>
    <t>YMM00006E00</t>
  </si>
  <si>
    <t>YMM00007E00</t>
  </si>
  <si>
    <t>C-CMT00071F03</t>
  </si>
  <si>
    <t>TP503PT-4K</t>
  </si>
  <si>
    <t>C-CMT00109U24</t>
  </si>
  <si>
    <t>C-CMT00110E01</t>
  </si>
  <si>
    <t>CMR00013F03</t>
  </si>
  <si>
    <t>CMR00013M03</t>
  </si>
  <si>
    <t>MNM00033E80</t>
  </si>
  <si>
    <t>MNM00040C33</t>
  </si>
  <si>
    <t>ADX-HDBASET-IN</t>
  </si>
  <si>
    <t>MNM00049A01</t>
  </si>
  <si>
    <t>P01V0004R0</t>
  </si>
  <si>
    <t>DV16前板</t>
  </si>
  <si>
    <t>P01V0005R0</t>
  </si>
  <si>
    <t>HD32A前板</t>
  </si>
  <si>
    <t>P08V0080R0C54</t>
  </si>
  <si>
    <t>MMX-4O-BTS输出卡板</t>
  </si>
  <si>
    <t>4O-BTSAA1 2016-10-11</t>
  </si>
  <si>
    <t>P09V0010R0E00</t>
  </si>
  <si>
    <t>DVI Matrix 88AF0 2011.11.09</t>
  </si>
  <si>
    <t>YMR00060E80</t>
  </si>
  <si>
    <t>UHFBO42R</t>
  </si>
  <si>
    <t>FOUH3042R</t>
  </si>
  <si>
    <t>YMR00061E80</t>
  </si>
  <si>
    <t>YMT00060E00</t>
  </si>
  <si>
    <t>YMT00061E81</t>
  </si>
  <si>
    <t>YNM00026E80</t>
  </si>
  <si>
    <t>YNM00031E80</t>
  </si>
  <si>
    <t>YNM00034E80</t>
  </si>
  <si>
    <t>MVX-2O-DVI</t>
  </si>
  <si>
    <t>YNM00042E81</t>
  </si>
  <si>
    <t>C-CMR00203E00</t>
  </si>
  <si>
    <t>C-CMT00013N04</t>
  </si>
  <si>
    <t>CMM00073E00</t>
  </si>
  <si>
    <t>CNT00002C66</t>
  </si>
  <si>
    <t>CNT00008E00</t>
  </si>
  <si>
    <t>P01V0074R1</t>
  </si>
  <si>
    <t>P01V0088R0</t>
  </si>
  <si>
    <t>RGB128128HV-OUT板B</t>
  </si>
  <si>
    <t>P01V0106R0</t>
  </si>
  <si>
    <t>P08V0012R2E00</t>
  </si>
  <si>
    <t>HDMI88AC1  2016-09-20</t>
  </si>
  <si>
    <t>P08V0016R1E00A</t>
  </si>
  <si>
    <t>P08V0017R1E00</t>
  </si>
  <si>
    <t>P17V0009R1E00</t>
  </si>
  <si>
    <t>P17V0011R1</t>
  </si>
  <si>
    <t>UHBT44BA1 2015-03-26 12V红外</t>
  </si>
  <si>
    <t>P17V0012R0E00</t>
  </si>
  <si>
    <t>MUH88TP(HMX 884LP4K)液晶板</t>
  </si>
  <si>
    <t>P17V0023R0E00</t>
  </si>
  <si>
    <t>PLX-HDB.2五类线接收板</t>
  </si>
  <si>
    <t>HDBT70PRF1 2015-06-15</t>
  </si>
  <si>
    <t>P17V0023R1</t>
  </si>
  <si>
    <t>HDBT70PRF2 2016-04-08</t>
  </si>
  <si>
    <t>P17V0025R0</t>
  </si>
  <si>
    <t>P17V0029R0E00</t>
  </si>
  <si>
    <t>MUH88TP-N(丹麦TRI)输入卡板</t>
  </si>
  <si>
    <t>P17V0030R0</t>
  </si>
  <si>
    <t>PLX-HDB.2电源板</t>
  </si>
  <si>
    <t>P17V0038R0</t>
  </si>
  <si>
    <t>010-41920-HRC按键板</t>
  </si>
  <si>
    <t>UHBT70PT-WP-VAC1 2015-09-18</t>
  </si>
  <si>
    <t>TMM00075E00</t>
  </si>
  <si>
    <t>TSM2-B1-BB-UK</t>
  </si>
  <si>
    <t>TMM00075E01</t>
  </si>
  <si>
    <t>TMM00085E01</t>
  </si>
  <si>
    <t>TSM2-A3-BB-EU</t>
  </si>
  <si>
    <t>TMM00100E00</t>
  </si>
  <si>
    <t>TSM2-B7-BB-UN</t>
  </si>
  <si>
    <t>TMM00103E00</t>
  </si>
  <si>
    <t>TSM2-A4-BB-EU</t>
  </si>
  <si>
    <t>ZMM00120E00</t>
  </si>
  <si>
    <t>ZMM00124E01</t>
  </si>
  <si>
    <t>ZMM00126C40</t>
  </si>
  <si>
    <t>ZMM00127U04</t>
  </si>
  <si>
    <t>ZNM00071E00</t>
  </si>
  <si>
    <t>ACC-IRK</t>
  </si>
  <si>
    <t>KMF00070U14</t>
  </si>
  <si>
    <t>LMM00001E80</t>
  </si>
  <si>
    <t>P04V0025R0E00</t>
  </si>
  <si>
    <t>P04V0030R1</t>
  </si>
  <si>
    <t>P04V0035R0E00</t>
  </si>
  <si>
    <t>HDBT70PTB0 2014-01-23</t>
  </si>
  <si>
    <t>P04V0037R1</t>
  </si>
  <si>
    <t>P04V0038R0</t>
  </si>
  <si>
    <t>TPHD405PT主板</t>
  </si>
  <si>
    <t>HDBT70PT-WPAC2 2014-08-18</t>
  </si>
  <si>
    <t>P04V0048R0</t>
  </si>
  <si>
    <t>HDBT70PTB0 2014-01-23 (有红外,4K程序)</t>
  </si>
  <si>
    <t>P12V0013R0</t>
  </si>
  <si>
    <t>VGA板</t>
  </si>
  <si>
    <t>WVA1-GB 2012.07.26</t>
  </si>
  <si>
    <t>P13V0004R1E00</t>
  </si>
  <si>
    <t>1D-2202-AA1 2013-03-22</t>
  </si>
  <si>
    <t>P13V0004R2E00</t>
  </si>
  <si>
    <t>P13V0006R0</t>
  </si>
  <si>
    <t>会讨1D-2202显示板</t>
  </si>
  <si>
    <t>1D-2202-AC0 2013-02-02</t>
  </si>
  <si>
    <t>YMM00016E80</t>
  </si>
  <si>
    <t>MVG1616C</t>
  </si>
  <si>
    <t>YMM00017E00</t>
  </si>
  <si>
    <t>PMT16</t>
  </si>
  <si>
    <t>YMM00021E81</t>
  </si>
  <si>
    <t>MVXB-32</t>
  </si>
  <si>
    <t>YMM00037E00</t>
  </si>
  <si>
    <t>MVX-4I-DVI</t>
  </si>
  <si>
    <t>C-CMT00016U10</t>
  </si>
  <si>
    <t>C-CMT00031I02</t>
  </si>
  <si>
    <t>C-CMT00035L02</t>
  </si>
  <si>
    <t>C-CMT00035U29</t>
  </si>
  <si>
    <t>C-CMT00037U10</t>
  </si>
  <si>
    <t>CMM00092E80</t>
  </si>
  <si>
    <t>CMM00094E80</t>
  </si>
  <si>
    <t>CNT00053C66</t>
  </si>
  <si>
    <t>GMM00080E01</t>
  </si>
  <si>
    <t>GMM00095U13</t>
  </si>
  <si>
    <t>GMM00097E80</t>
  </si>
  <si>
    <t>P01V0109R0E00</t>
  </si>
  <si>
    <t>RGB9696(HV)视频背板</t>
  </si>
  <si>
    <t>P01V0115R0</t>
  </si>
  <si>
    <t>2424RGB切换板</t>
  </si>
  <si>
    <t>P01V0117R0</t>
  </si>
  <si>
    <t>MHD24/32视频IO板</t>
  </si>
  <si>
    <t>MHD88AC2 2011.11.04</t>
  </si>
  <si>
    <t>P01V0126R0E00</t>
  </si>
  <si>
    <t>RGB9648(RGB)视频背板</t>
  </si>
  <si>
    <t>P08V0030R1C54</t>
  </si>
  <si>
    <t>MMX无缝输入板</t>
  </si>
  <si>
    <t>4IDSA3 2015-01-03</t>
  </si>
  <si>
    <t>P08V0031R0E00</t>
  </si>
  <si>
    <t>4OTPHDA0 2013-06-18(4K程序)</t>
  </si>
  <si>
    <t>P08V0034R0</t>
  </si>
  <si>
    <t>MDV248 TP输出卡板</t>
  </si>
  <si>
    <t>1O-BSA2 2015-01-22</t>
  </si>
  <si>
    <t>P08V0039R1E00</t>
  </si>
  <si>
    <t>FMX-ISD输入卡板</t>
  </si>
  <si>
    <t>I-SDAA2 2017-06-16</t>
  </si>
  <si>
    <t>P08V0048R0E00</t>
  </si>
  <si>
    <t>4IHSAA0 2015-06-25</t>
  </si>
  <si>
    <t>P08V0050R0E00</t>
  </si>
  <si>
    <t>I-HD输入板</t>
  </si>
  <si>
    <t>P17V0120R1</t>
  </si>
  <si>
    <t>TL-SMP-HD发射板</t>
  </si>
  <si>
    <t>BT70P4TAA2 2017-02-06</t>
  </si>
  <si>
    <t>P17V0125R0</t>
  </si>
  <si>
    <t>TPUH31电源板</t>
  </si>
  <si>
    <t>UH0301AB0 2016-09-23</t>
  </si>
  <si>
    <t>P17V0125R0C54</t>
  </si>
  <si>
    <t>P17V0128R0U28</t>
  </si>
  <si>
    <t>HDBT8X7 KIT按键板</t>
  </si>
  <si>
    <t>HDBT8X7AC0 2016-12-28</t>
  </si>
  <si>
    <t>P17V0132R0A01</t>
  </si>
  <si>
    <t>TMX88PRO 液晶显示板</t>
  </si>
  <si>
    <t>TMM00017E01</t>
  </si>
  <si>
    <t>TSC6-C6-BB-SA</t>
  </si>
  <si>
    <t>YMM00049E81</t>
  </si>
  <si>
    <t>MAP-0808A</t>
  </si>
  <si>
    <t>YMM00050E80</t>
  </si>
  <si>
    <t>LineSC-16</t>
  </si>
  <si>
    <t>YMM00066E00</t>
  </si>
  <si>
    <t>D-3202C</t>
  </si>
  <si>
    <t>YMM00067E00</t>
  </si>
  <si>
    <t>D-3202D</t>
  </si>
  <si>
    <t>YMM00082C66</t>
  </si>
  <si>
    <t>YMM00087E80</t>
  </si>
  <si>
    <t>YMM00103C76</t>
  </si>
  <si>
    <t>DH-VCS-D-50BH</t>
  </si>
  <si>
    <t>SV-M50B</t>
  </si>
  <si>
    <t>C-CMR00163E00</t>
  </si>
  <si>
    <t>C-CMR00167E00</t>
  </si>
  <si>
    <t>C-CMR00181U30</t>
  </si>
  <si>
    <t>C-CMR00190C58</t>
  </si>
  <si>
    <t>C-ZMM00004U19</t>
  </si>
  <si>
    <t>C-ZMM00127F03</t>
  </si>
  <si>
    <t>PWSU12</t>
  </si>
  <si>
    <t>LMM00026E81</t>
  </si>
  <si>
    <t>LMM00029C01</t>
  </si>
  <si>
    <t>LMM00042E80</t>
  </si>
  <si>
    <t>P04V0077R0</t>
  </si>
  <si>
    <t>P04V0080R0</t>
  </si>
  <si>
    <t>P04V0088R2</t>
  </si>
  <si>
    <t>P13V0010R0</t>
  </si>
  <si>
    <t>P13V0013R0</t>
  </si>
  <si>
    <t>1D3001音频板</t>
  </si>
  <si>
    <t>1D3001-AB0 2013-08-08</t>
  </si>
  <si>
    <t>P13V0017R1</t>
  </si>
  <si>
    <t>P13V0018R1</t>
  </si>
  <si>
    <t>P13V0024R0</t>
  </si>
  <si>
    <t>P13V0024R2</t>
  </si>
  <si>
    <t>TMM00228E00</t>
  </si>
  <si>
    <t>RMM4S-F1-SS-AU</t>
  </si>
  <si>
    <t>TMM00245E00</t>
  </si>
  <si>
    <t>TMM00246E00</t>
  </si>
  <si>
    <t>RMM4S-SS-UK</t>
  </si>
  <si>
    <t>TMM00249E01</t>
  </si>
  <si>
    <t>TMM00260E01</t>
  </si>
  <si>
    <t>RMU4R-E1-SS-US</t>
  </si>
  <si>
    <t>TMM00264E00</t>
  </si>
  <si>
    <t>C-CMT00041U10</t>
  </si>
  <si>
    <t>C-CMT00043E01</t>
  </si>
  <si>
    <t>C-CMT00043F02</t>
  </si>
  <si>
    <t>C-CMT00043N04</t>
  </si>
  <si>
    <t>C-CMT00046B01</t>
  </si>
  <si>
    <t>C-CMT00051H03</t>
  </si>
  <si>
    <t>C-CMT00051W01</t>
  </si>
  <si>
    <t>C-CMT00053U30</t>
  </si>
  <si>
    <t>CMK00043F02</t>
  </si>
  <si>
    <t>GTP70P</t>
  </si>
  <si>
    <t>CNR00067U21</t>
  </si>
  <si>
    <t>ZIG-PAX-R</t>
  </si>
  <si>
    <t>CNR00070N04</t>
  </si>
  <si>
    <t>CNR00071F03</t>
  </si>
  <si>
    <t>TP503PR-4K</t>
  </si>
  <si>
    <t>FMM00028C02</t>
  </si>
  <si>
    <t>FMM00036E01</t>
  </si>
  <si>
    <t>FMM00039E00</t>
  </si>
  <si>
    <t>FMM00043E00</t>
  </si>
  <si>
    <t>MHD2416</t>
  </si>
  <si>
    <t>LMM00056E81</t>
  </si>
  <si>
    <t>LMM00059E01</t>
  </si>
  <si>
    <t>LMM00069E80</t>
  </si>
  <si>
    <t>P04V0104R0</t>
  </si>
  <si>
    <t>P05V0003R0E00</t>
  </si>
  <si>
    <t>P05V0010R0</t>
  </si>
  <si>
    <t>输出板</t>
  </si>
  <si>
    <t>SC91DBA0 2010.07.09</t>
  </si>
  <si>
    <t>P05V0013R1</t>
  </si>
  <si>
    <t>P05V0013R5</t>
  </si>
  <si>
    <t>SC1202AA4 2014-8-14</t>
  </si>
  <si>
    <t>P05V0014R0</t>
  </si>
  <si>
    <t>P13V0028R2E00</t>
  </si>
  <si>
    <t>P13V0030R0</t>
  </si>
  <si>
    <t>P13V0031R0</t>
  </si>
  <si>
    <t>P13V0035R0E00</t>
  </si>
  <si>
    <t>D-CV411A1 2013-11-19</t>
  </si>
  <si>
    <t>TMM00112E01</t>
  </si>
  <si>
    <t>TMM00120E01</t>
  </si>
  <si>
    <t>TSM2-BB-US</t>
  </si>
  <si>
    <t>TMM00127E01</t>
  </si>
  <si>
    <t>TSM3-B1-BB-UK</t>
  </si>
  <si>
    <t>TMM00144E00</t>
  </si>
  <si>
    <t>TSM3-B5-BB-AU</t>
  </si>
  <si>
    <t>TMM00145E00</t>
  </si>
  <si>
    <t>TMM00146E01</t>
  </si>
  <si>
    <t>C-EMM00004E00</t>
  </si>
  <si>
    <t>C-EMR00003E01</t>
  </si>
  <si>
    <t>C-EMR00007E00</t>
  </si>
  <si>
    <t>IPA100D</t>
  </si>
  <si>
    <t>C-EMT00002U04</t>
  </si>
  <si>
    <t>INT-IPEX1001</t>
  </si>
  <si>
    <t>C-EMT00003U13</t>
  </si>
  <si>
    <t>C-FMM00002E01</t>
  </si>
  <si>
    <t>C-CMT00063</t>
  </si>
  <si>
    <t>C-CMT00064U16</t>
  </si>
  <si>
    <t>090-41910-U2D TX</t>
  </si>
  <si>
    <t>TPU20T</t>
  </si>
  <si>
    <t>C-CMT00129C50</t>
  </si>
  <si>
    <t>DMM00001E80</t>
  </si>
  <si>
    <t>DMM00008T01</t>
  </si>
  <si>
    <t>MNM00027E00</t>
  </si>
  <si>
    <t>MNM00038E00</t>
  </si>
  <si>
    <t>P01V0008R0E00</t>
  </si>
  <si>
    <t>DV32B前板</t>
  </si>
  <si>
    <t>P08V0083R0</t>
  </si>
  <si>
    <t>P09V0004R0</t>
  </si>
  <si>
    <t>TEK专用板</t>
  </si>
  <si>
    <t>TEK-61EV-AB0 2012.03.13</t>
  </si>
  <si>
    <t>P09V0007R0</t>
  </si>
  <si>
    <t>YMM00119C66</t>
  </si>
  <si>
    <t>DH-VCS-GF600</t>
  </si>
  <si>
    <t>DH600</t>
  </si>
  <si>
    <t>YMM00135C66</t>
  </si>
  <si>
    <t>DH-VCS-TC900</t>
  </si>
  <si>
    <t>SV-TC900</t>
  </si>
  <si>
    <t>YMM00146C66</t>
  </si>
  <si>
    <t>DH-VCS-M801B</t>
  </si>
  <si>
    <t>SV-M801B</t>
  </si>
  <si>
    <t>YMM00156C76</t>
  </si>
  <si>
    <t>DH-VCS-CS250H</t>
  </si>
  <si>
    <t>CS1400</t>
  </si>
  <si>
    <t>YMR00060E81</t>
  </si>
  <si>
    <t>YMR00061E81</t>
  </si>
  <si>
    <t>YNM00042E01</t>
  </si>
  <si>
    <t>C-CMT00003E01</t>
  </si>
  <si>
    <t>C-CMT00013C29</t>
  </si>
  <si>
    <t>C-CMT00013F03</t>
  </si>
  <si>
    <t>CMK00139A01</t>
  </si>
  <si>
    <t>CMK00139W01</t>
  </si>
  <si>
    <t>SHE610K</t>
  </si>
  <si>
    <t>CMK00141E01</t>
  </si>
  <si>
    <t>CMK00143E80</t>
  </si>
  <si>
    <t>CMM00073E80</t>
  </si>
  <si>
    <t>CNT00010E80</t>
  </si>
  <si>
    <t>P01V0078R0</t>
  </si>
  <si>
    <t>RGB128128HV_IN板</t>
  </si>
  <si>
    <t>P01V0078R1</t>
  </si>
  <si>
    <t>P01V0083R0</t>
  </si>
  <si>
    <t>P08V0013R3</t>
  </si>
  <si>
    <t>P08V0015R1</t>
  </si>
  <si>
    <t>4ISDA0 2013-06-14</t>
  </si>
  <si>
    <t>P08V0017R1</t>
  </si>
  <si>
    <t>P17V0012R0</t>
  </si>
  <si>
    <t>P17V0014R0E00</t>
  </si>
  <si>
    <t>MUH44TP(HMX 442LP4K)IR232连接板</t>
  </si>
  <si>
    <t>UHBT44CB0 2015-04-14</t>
  </si>
  <si>
    <t>P17V0018R1E00</t>
  </si>
  <si>
    <t>P17V0020R0</t>
  </si>
  <si>
    <t>MUH66TP（CLA)输出板</t>
  </si>
  <si>
    <t>UHBT66AE0 2015-04-20</t>
  </si>
  <si>
    <t>P17V0038R0E00</t>
  </si>
  <si>
    <t>TMM00079E01</t>
  </si>
  <si>
    <t>TMM00080E00</t>
  </si>
  <si>
    <t>TSM2-A2-BB-AU</t>
  </si>
  <si>
    <t>TMM00082E00</t>
  </si>
  <si>
    <t>TSM2-A2-BB-UN</t>
  </si>
  <si>
    <t>TMM00087E00</t>
  </si>
  <si>
    <t>TMM00089E01</t>
  </si>
  <si>
    <t>TSM2-A3-BB-US</t>
  </si>
  <si>
    <t>TMM00095E00</t>
  </si>
  <si>
    <t>TSM2-B2-BB-US</t>
  </si>
  <si>
    <t>TMM00099E01</t>
  </si>
  <si>
    <t>TMM00101E00</t>
  </si>
  <si>
    <t>TSM2-B7-BB-US</t>
  </si>
  <si>
    <t>TMM00101E01</t>
  </si>
  <si>
    <t>ZMM00127W01</t>
  </si>
  <si>
    <t>ZNM00124E01</t>
  </si>
  <si>
    <t>ZNM00130E81</t>
  </si>
  <si>
    <t>C-CMT00130U30</t>
  </si>
  <si>
    <t>21609T</t>
  </si>
  <si>
    <t>C-CMT00139</t>
  </si>
  <si>
    <t>C-CMT00141E00</t>
  </si>
  <si>
    <t>C-CMT00143E01</t>
  </si>
  <si>
    <t>C-CMT00147</t>
  </si>
  <si>
    <t>C-FMM00069E01</t>
  </si>
  <si>
    <t>C-FMM00073C31</t>
  </si>
  <si>
    <t>CMR00070</t>
  </si>
  <si>
    <t>CMR00110E81</t>
  </si>
  <si>
    <t>C-ZMM00002U19</t>
  </si>
  <si>
    <t>C-ZMM00033E01</t>
  </si>
  <si>
    <t>C-ZMM00038C44</t>
  </si>
  <si>
    <t>AVB-PL-0808-844</t>
  </si>
  <si>
    <t>C-ZMM00049</t>
  </si>
  <si>
    <t>C-ZMM00054C06</t>
  </si>
  <si>
    <t>RGB3232</t>
  </si>
  <si>
    <t>C-ZMM00063C18</t>
  </si>
  <si>
    <t>VT-RGB9648</t>
  </si>
  <si>
    <t>LMM00023E81</t>
  </si>
  <si>
    <t>LMM00032C54</t>
  </si>
  <si>
    <t>LMM00037E00</t>
  </si>
  <si>
    <t>LMM00037E80</t>
  </si>
  <si>
    <t>LMM00037E81</t>
  </si>
  <si>
    <t>LMM00040E00</t>
  </si>
  <si>
    <t>LMM00042E01</t>
  </si>
  <si>
    <t>P04V0081R0E00</t>
  </si>
  <si>
    <t>P04V0083R0E00</t>
  </si>
  <si>
    <t>P13V0009R0E00</t>
  </si>
  <si>
    <t>P13V0012R0E00</t>
  </si>
  <si>
    <t>1D3001会讨主板</t>
  </si>
  <si>
    <t>1D3001-AA0 2013-08-20</t>
  </si>
  <si>
    <t>P13V0017R2E00</t>
  </si>
  <si>
    <t>P13V0022R1</t>
  </si>
  <si>
    <t>TMM00246E01</t>
  </si>
  <si>
    <t>TMM00250E01</t>
  </si>
  <si>
    <t>TMM00256E01</t>
  </si>
  <si>
    <t>C-CMT00040M03</t>
  </si>
  <si>
    <t>C-CMT00043F01</t>
  </si>
  <si>
    <t>C-CMT00043Y03</t>
  </si>
  <si>
    <t>C-CMT00051</t>
  </si>
  <si>
    <t>C-CMT00051C50</t>
  </si>
  <si>
    <t>C-CMT00051C67</t>
  </si>
  <si>
    <t>CNR00070I03</t>
  </si>
  <si>
    <t>TPRx-451-UH</t>
  </si>
  <si>
    <t>CNR00099N03</t>
  </si>
  <si>
    <t>CNR00101E81</t>
  </si>
  <si>
    <t>CNR00101I04</t>
  </si>
  <si>
    <t>FMM00028C01</t>
  </si>
  <si>
    <t>FMM00029E00</t>
  </si>
  <si>
    <t>LMM00045E00</t>
  </si>
  <si>
    <t>LMM00060E81</t>
  </si>
  <si>
    <t>LMM00062C01</t>
  </si>
  <si>
    <t>P05V0005R0E00</t>
  </si>
  <si>
    <t>P05V0007R0E00</t>
  </si>
  <si>
    <t>P05V0015R0</t>
  </si>
  <si>
    <t>P13V0036R0E00</t>
  </si>
  <si>
    <t>P13V0043R1</t>
  </si>
  <si>
    <t>P13V0045R1</t>
  </si>
  <si>
    <t>P14V0001R1</t>
  </si>
  <si>
    <t>TMM00108E01</t>
  </si>
  <si>
    <t>TMM00111E01</t>
  </si>
  <si>
    <t>TMM00117E01</t>
  </si>
  <si>
    <t>TMM00120E00</t>
  </si>
  <si>
    <t>TMM00124E01</t>
  </si>
  <si>
    <t>TSM2-A7-BB-EU</t>
  </si>
  <si>
    <t>TMM00125E00</t>
  </si>
  <si>
    <t>TMM00128E01</t>
  </si>
  <si>
    <t>TMM00135E00</t>
  </si>
  <si>
    <t>P12V0009R0</t>
  </si>
  <si>
    <t>网络板1</t>
  </si>
  <si>
    <t>WNN1-GB 2012.07.09</t>
  </si>
  <si>
    <t>P12V0017R0</t>
  </si>
  <si>
    <t>TSC6电源接口板</t>
  </si>
  <si>
    <t>EasyConnect-AA0 2012.11.2</t>
  </si>
  <si>
    <t>P13V0002R1E00</t>
  </si>
  <si>
    <t>会讨1D-1001音频板</t>
  </si>
  <si>
    <t>1D-1001-AB1 2013-03-27</t>
  </si>
  <si>
    <t>YMM00014E81</t>
  </si>
  <si>
    <t>YMM00036E00</t>
  </si>
  <si>
    <t>MVX-4I-VGA</t>
  </si>
  <si>
    <t>YMM00038E81</t>
  </si>
  <si>
    <t>YMM00046E80</t>
  </si>
  <si>
    <t>D-SD411</t>
  </si>
  <si>
    <t>C-CMT00014A01</t>
  </si>
  <si>
    <t>C-CMT00020E00</t>
  </si>
  <si>
    <t>C-CMT00020L02</t>
  </si>
  <si>
    <t>C-CMT00021U04</t>
  </si>
  <si>
    <t>C-CMT00035D02</t>
  </si>
  <si>
    <t>C-CMT00035H01</t>
  </si>
  <si>
    <t>CMM00087E80</t>
  </si>
  <si>
    <t>CMM00090E01</t>
  </si>
  <si>
    <t>CMM00090U04</t>
  </si>
  <si>
    <t>CMM00093E00</t>
  </si>
  <si>
    <t>CMM00103B01</t>
  </si>
  <si>
    <t>GMM00095U19</t>
  </si>
  <si>
    <t>P01V0110R0E00</t>
  </si>
  <si>
    <t>RGB6464(RGB)视频背板</t>
  </si>
  <si>
    <t>P01V0113R0E00</t>
  </si>
  <si>
    <t>RGB4848(HV)视频背板</t>
  </si>
  <si>
    <t>P01V0133R2</t>
  </si>
  <si>
    <t>MV4按键板</t>
  </si>
  <si>
    <t>VP44AB1 2014-03-10</t>
  </si>
  <si>
    <t>P01V0134R1E00</t>
  </si>
  <si>
    <t>VP44AC0 2013-11-20</t>
  </si>
  <si>
    <t>P01V0135R1</t>
  </si>
  <si>
    <t>MHD44TPAA2 2013-08-02</t>
  </si>
  <si>
    <t>P01V0135R1E00</t>
  </si>
  <si>
    <t>P08V0030R0</t>
  </si>
  <si>
    <t>4IDSA2 2014-8-11</t>
  </si>
  <si>
    <t>P08V0036R0E00</t>
  </si>
  <si>
    <t>MDV248 DV输出卡板</t>
  </si>
  <si>
    <t>1O-DVA1 2015-01-22</t>
  </si>
  <si>
    <t>P08V0038R0E00</t>
  </si>
  <si>
    <t>MDV248 VGA输出卡板</t>
  </si>
  <si>
    <t>P08V0038R1</t>
  </si>
  <si>
    <t>1O-DVA2 2015-03-02</t>
  </si>
  <si>
    <t>P08V0040R0E00</t>
  </si>
  <si>
    <t>P08V0042R0E00</t>
  </si>
  <si>
    <t>FMX-IDV输入卡板</t>
  </si>
  <si>
    <t>I-DVAA0 2015-05-20</t>
  </si>
  <si>
    <t>P08V0047R0E00</t>
  </si>
  <si>
    <t>FMX-OTP输出卡板</t>
  </si>
  <si>
    <t>O-TPAA0 2015-05-20</t>
  </si>
  <si>
    <t>P08V0050R1C54</t>
  </si>
  <si>
    <t>P08V0051R0C54</t>
  </si>
  <si>
    <t>O-HD输出板</t>
  </si>
  <si>
    <t>O-HDAA1  2015-06-26</t>
  </si>
  <si>
    <t>P17V0120R0</t>
  </si>
  <si>
    <t>BT70P4TAA1 2016-10-13</t>
  </si>
  <si>
    <t>P17V0127R1</t>
  </si>
  <si>
    <t>HDBT8X7 KIT串口板</t>
  </si>
  <si>
    <t>HDBT8X7AB1 2017-03-08</t>
  </si>
  <si>
    <t>P17V0127R1U28</t>
  </si>
  <si>
    <t>P17V0137R0</t>
  </si>
  <si>
    <t>TMX88PRO 本地输出卡(12V红外 POH对外供电)</t>
  </si>
  <si>
    <t>P17V0137R0A01</t>
  </si>
  <si>
    <t>P17V0139R0</t>
  </si>
  <si>
    <t>TMX44PRO 视频矩阵板</t>
  </si>
  <si>
    <t>AUH44T2AA1 2017-01-21</t>
  </si>
  <si>
    <t>TMM00015E00</t>
  </si>
  <si>
    <t>TSC6-C6-BB-UN</t>
  </si>
  <si>
    <t>YMM00048E01</t>
  </si>
  <si>
    <t>MD-2650</t>
  </si>
  <si>
    <t>YMM00064E00</t>
  </si>
  <si>
    <t>YMM00069E80</t>
  </si>
  <si>
    <t>D-3201D</t>
  </si>
  <si>
    <t>C-CMR00146J02</t>
  </si>
  <si>
    <t>VF-EX-HD60M-RX</t>
  </si>
  <si>
    <t>C-CMR00150E00</t>
  </si>
  <si>
    <t>C-CMR00155E00</t>
  </si>
  <si>
    <t>C-CMR00166D04</t>
  </si>
  <si>
    <t>CMM00074E00</t>
  </si>
  <si>
    <t>HDBT1616-N</t>
  </si>
  <si>
    <t>MHD1616TP-N</t>
  </si>
  <si>
    <t>CMK00051C66</t>
  </si>
  <si>
    <t>DH-VCS-TPUH412</t>
  </si>
  <si>
    <t>CMK00053D04</t>
  </si>
  <si>
    <t>HD22-100X</t>
  </si>
  <si>
    <t>CNR00070A01</t>
  </si>
  <si>
    <t>CNR00113E01</t>
  </si>
  <si>
    <t>CNR00117U13</t>
  </si>
  <si>
    <t>CNR00117W01</t>
  </si>
  <si>
    <t>SHE622R</t>
  </si>
  <si>
    <t>FMM00028E00</t>
  </si>
  <si>
    <t>FMM00029E01</t>
  </si>
  <si>
    <t>LMM00054E01</t>
  </si>
  <si>
    <t>LMM00056E01</t>
  </si>
  <si>
    <t>LMM00058E01</t>
  </si>
  <si>
    <t>LMM00059E81</t>
  </si>
  <si>
    <t>LMM00059T01</t>
  </si>
  <si>
    <t>P04V0107R0H05</t>
  </si>
  <si>
    <t>P05V0013R5E00</t>
  </si>
  <si>
    <t>P05V0014R1E00</t>
  </si>
  <si>
    <t>P13V0035R0</t>
  </si>
  <si>
    <t>P13V0039R1E00</t>
  </si>
  <si>
    <t>P13V0045R0E00</t>
  </si>
  <si>
    <t>P14V0001R1E00</t>
  </si>
  <si>
    <t>TMM00138E00</t>
  </si>
  <si>
    <t>TMM00147E00</t>
  </si>
  <si>
    <t>C-FMM00001E00</t>
  </si>
  <si>
    <t>C-FMM00023C01</t>
  </si>
  <si>
    <t>C-FMM00023E00</t>
  </si>
  <si>
    <t>CMR00113E81</t>
  </si>
  <si>
    <t>CMR00140E00</t>
  </si>
  <si>
    <t>CMT00001E81</t>
  </si>
  <si>
    <t>CMT00006E81</t>
  </si>
  <si>
    <t>GMM00013E00</t>
  </si>
  <si>
    <t>LMM00073E80</t>
  </si>
  <si>
    <t>LMM00078E80</t>
  </si>
  <si>
    <t>LNM00001E80</t>
  </si>
  <si>
    <t>LNM00009C54</t>
  </si>
  <si>
    <t>LNM00015E00</t>
  </si>
  <si>
    <t>P16V0010R1</t>
  </si>
  <si>
    <t>P16V0015R0</t>
  </si>
  <si>
    <t>UHBT70PTB0 2015-07-28</t>
  </si>
  <si>
    <t>P16V0018R1E00</t>
  </si>
  <si>
    <t>P16V0023R1E00</t>
  </si>
  <si>
    <t>P16V0024R0E00</t>
  </si>
  <si>
    <t>C-BMM00004E00</t>
  </si>
  <si>
    <t>C-BMM00008E00</t>
  </si>
  <si>
    <t>C-BMM00017C60</t>
  </si>
  <si>
    <t>C-BMM00019C54</t>
  </si>
  <si>
    <t>C-GMM00031U24</t>
  </si>
  <si>
    <t>C-GMM00035U13</t>
  </si>
  <si>
    <t>C-GMM00038A01</t>
  </si>
  <si>
    <t>CMT00040E80</t>
  </si>
  <si>
    <t>LMM00007E01</t>
  </si>
  <si>
    <t>LMM00023E00</t>
  </si>
  <si>
    <t>LMM00023E80</t>
  </si>
  <si>
    <t>P04V0060R2</t>
  </si>
  <si>
    <t>IP011EA2 2015-01-30 (新料SI3402-B)</t>
  </si>
  <si>
    <t>P04V0068R1</t>
  </si>
  <si>
    <t>P12V0016R0E00</t>
  </si>
  <si>
    <t>网络板2</t>
  </si>
  <si>
    <t>WNN2-GB 2012.09.12</t>
  </si>
  <si>
    <t>P12V0020R1U19</t>
  </si>
  <si>
    <t>TL-SMG-VGA</t>
  </si>
  <si>
    <t>SMG02-VGAAA1 2016-10-11</t>
  </si>
  <si>
    <t>P12V0024R0E00</t>
  </si>
  <si>
    <t>SC-GRV(VGA桌插）</t>
  </si>
  <si>
    <t>R-GRVAA1 2017-04-13</t>
  </si>
  <si>
    <t>YMM00010E00</t>
  </si>
  <si>
    <t>YMM00012E00</t>
  </si>
  <si>
    <t>YMM00017E80</t>
  </si>
  <si>
    <t>YMM00018E01</t>
  </si>
  <si>
    <t>MCV1616A</t>
  </si>
  <si>
    <t>YMM00029E01</t>
  </si>
  <si>
    <t>MVX-2I-BNC</t>
  </si>
  <si>
    <t>YMM00031E81</t>
  </si>
  <si>
    <t>YMM00035E00</t>
  </si>
  <si>
    <t>YMM00037E81</t>
  </si>
  <si>
    <t>C-CMT00015E00</t>
  </si>
  <si>
    <t>C-CMT00016D02</t>
  </si>
  <si>
    <t>C-CMT00034W01</t>
  </si>
  <si>
    <t>C-CMT00040</t>
  </si>
  <si>
    <t>CMM00090Y03</t>
  </si>
  <si>
    <t>GMM00095I02</t>
  </si>
  <si>
    <t>P01V0116R0E00</t>
  </si>
  <si>
    <t>2424HV切换板</t>
  </si>
  <si>
    <t>P01V0132R1</t>
  </si>
  <si>
    <t>VP44AA0 2013-11-20</t>
  </si>
  <si>
    <t>P08V0035R0E00</t>
  </si>
  <si>
    <t>MDV248 DV输入卡板</t>
  </si>
  <si>
    <t>1I-DVA1 2015-01-22</t>
  </si>
  <si>
    <t>P08V0053R1C54</t>
  </si>
  <si>
    <t>I-DVAA2  2016-06-16</t>
  </si>
  <si>
    <t>P17V0117R0K02</t>
  </si>
  <si>
    <t>P17V0119R2</t>
  </si>
  <si>
    <t>TL-SMP-HD接收板</t>
  </si>
  <si>
    <t>BT70P4RAA3 2017-03-14</t>
  </si>
  <si>
    <t>P17V0121R0</t>
  </si>
  <si>
    <t>TL-SMP-HD按键板</t>
  </si>
  <si>
    <t>BT70P4TAB2 2016-12-21</t>
  </si>
  <si>
    <t>P17V0123R0U19</t>
  </si>
  <si>
    <t>TL-SMP-HDV按键板</t>
  </si>
  <si>
    <t>BT70P4TVGAB2 2016-12-21</t>
  </si>
  <si>
    <t>P17V0124R0C54</t>
  </si>
  <si>
    <t>TPUH31主板</t>
  </si>
  <si>
    <t>P17V0125R1C54</t>
  </si>
  <si>
    <t>UH0301AB1 2017-08-15</t>
  </si>
  <si>
    <t>P17V0125R2C54</t>
  </si>
  <si>
    <t>UH0301AB2 2017-12-13</t>
  </si>
  <si>
    <t>P17V0130R0</t>
  </si>
  <si>
    <t>TMX88PRO 按键背板</t>
  </si>
  <si>
    <t>AUH88T2AD0 2017-02-10</t>
  </si>
  <si>
    <t>TMM00008E00</t>
  </si>
  <si>
    <t>TSC6-C0-BB-UK</t>
  </si>
  <si>
    <t>TMM00008E01</t>
  </si>
  <si>
    <t>TMM00010E00</t>
  </si>
  <si>
    <t>TSC6-C0-BB-US</t>
  </si>
  <si>
    <t>TMM00014E01</t>
  </si>
  <si>
    <t>TSC6-C6-BB-UK</t>
  </si>
  <si>
    <t>YMM00047E80</t>
  </si>
  <si>
    <t>MD-2350</t>
  </si>
  <si>
    <t>YMM00051C66</t>
  </si>
  <si>
    <t>DH-VCS-LinePA-6S</t>
  </si>
  <si>
    <t>LinePA-6S</t>
  </si>
  <si>
    <t>YMM00064E01</t>
  </si>
  <si>
    <t>YMM00066E81</t>
  </si>
  <si>
    <t>YMM00067E01</t>
  </si>
  <si>
    <t>C-CMR00130I03</t>
  </si>
  <si>
    <t>C-CMR00138C69</t>
  </si>
  <si>
    <t>C-CMR00139A01</t>
  </si>
  <si>
    <t>C-CMR00140E01</t>
  </si>
  <si>
    <t>C-CMR00146K03</t>
  </si>
  <si>
    <t>C-CMR00163U13</t>
  </si>
  <si>
    <t>C-CMR00180C39</t>
  </si>
  <si>
    <t>C-CMR00181U25</t>
  </si>
  <si>
    <t>CMM00083A01</t>
  </si>
  <si>
    <t>CMM00085E81</t>
  </si>
  <si>
    <t>CMM00086C39</t>
  </si>
  <si>
    <t>CNT00150E01</t>
  </si>
  <si>
    <t>CNT00154E81</t>
  </si>
  <si>
    <t>CSM00095E00</t>
  </si>
  <si>
    <t>DUMMY-UHBT0104</t>
  </si>
  <si>
    <t>DUMMY-SUH4T</t>
  </si>
  <si>
    <t>MMM00031E00</t>
  </si>
  <si>
    <t>MMM00037E00</t>
  </si>
  <si>
    <t>P01V0042R0</t>
  </si>
  <si>
    <t>P01V0045R0E00</t>
  </si>
  <si>
    <t>P01V0048R0</t>
  </si>
  <si>
    <t>P01V0065R1</t>
  </si>
  <si>
    <t>P01V0071R1</t>
  </si>
  <si>
    <t>P06V0027R1</t>
  </si>
  <si>
    <t>P06V0029R0E00</t>
  </si>
  <si>
    <t>P06V0031R0E00</t>
  </si>
  <si>
    <t>P06V0036R0E00</t>
  </si>
  <si>
    <t>P06V0037R1E00</t>
  </si>
  <si>
    <t>P07V0009R0E00</t>
  </si>
  <si>
    <t>P07V0010R0E00</t>
  </si>
  <si>
    <t>P16V0058R0E00</t>
  </si>
  <si>
    <t>TPUH630R 接收板</t>
  </si>
  <si>
    <t>BT150P2RAA1 2017-04-27</t>
  </si>
  <si>
    <t>P16V0059R1</t>
  </si>
  <si>
    <t>P16V0068R0C58</t>
  </si>
  <si>
    <t>P16V0071R0C58</t>
  </si>
  <si>
    <t>P16V0072R0C58</t>
  </si>
  <si>
    <t>P17V0004R0</t>
  </si>
  <si>
    <t>P17V0004R1</t>
  </si>
  <si>
    <t>BMM00009E00</t>
  </si>
  <si>
    <t>BMM00011E81</t>
  </si>
  <si>
    <t>C-CMR00066E01</t>
  </si>
  <si>
    <t>C-CMR00117</t>
  </si>
  <si>
    <t>C-JMM00020E00</t>
  </si>
  <si>
    <t>CMK00001E01</t>
  </si>
  <si>
    <t>CMK00012D02</t>
  </si>
  <si>
    <t>CNR00008E01</t>
  </si>
  <si>
    <t>CNR00012U13</t>
  </si>
  <si>
    <t>CNR00013A01</t>
  </si>
  <si>
    <t>CNR00013E80</t>
  </si>
  <si>
    <t>CNR00020E81</t>
  </si>
  <si>
    <t>GMM00065U01</t>
  </si>
  <si>
    <t>GMM00072E01</t>
  </si>
  <si>
    <t>P01V0020R1E00</t>
  </si>
  <si>
    <t>P06V0005R1</t>
  </si>
  <si>
    <t>P06V0006R0E00</t>
  </si>
  <si>
    <t>P06V0007R0E00</t>
  </si>
  <si>
    <t>WP19RAA2 2010.11.15</t>
  </si>
  <si>
    <t>P06V0010R0E00</t>
  </si>
  <si>
    <t>P06V0023R1</t>
  </si>
  <si>
    <t>P16V0039R3</t>
  </si>
  <si>
    <t>P16V0041R0E00</t>
  </si>
  <si>
    <t>P16V0043R2</t>
  </si>
  <si>
    <t>P16V0049R0E00</t>
  </si>
  <si>
    <t>C-AMM00002U04</t>
  </si>
  <si>
    <t>C-FMM00106C31</t>
  </si>
  <si>
    <t>D3088</t>
  </si>
  <si>
    <t>LMX96</t>
  </si>
  <si>
    <t>C-FMM00116E00</t>
  </si>
  <si>
    <t>C-FMM00137A01</t>
  </si>
  <si>
    <t>C-GMF00032</t>
  </si>
  <si>
    <t>CNR00035J02</t>
  </si>
  <si>
    <t>KMF00015T01</t>
  </si>
  <si>
    <t>CMR00066E00</t>
  </si>
  <si>
    <t>C-ZMM00004I02</t>
  </si>
  <si>
    <t>C-ZMM00026E01</t>
  </si>
  <si>
    <t>C-ZMM00076E01</t>
  </si>
  <si>
    <t>P04V0091R0E00</t>
  </si>
  <si>
    <t>P13V0021R1</t>
  </si>
  <si>
    <t>TMM00228E01</t>
  </si>
  <si>
    <t>TMM00231E00</t>
  </si>
  <si>
    <t>TMM00248E01</t>
  </si>
  <si>
    <t>TMM00251E00</t>
  </si>
  <si>
    <t>TMM00260E00</t>
  </si>
  <si>
    <t>TMM00263E01</t>
  </si>
  <si>
    <t>C-CMT00040I02</t>
  </si>
  <si>
    <t>C-CMT00042E01</t>
  </si>
  <si>
    <t>C-CMT00051I03</t>
  </si>
  <si>
    <t>C-CMT00051U19</t>
  </si>
  <si>
    <t>C-CMT00054E00</t>
  </si>
  <si>
    <t>CNR00069E81</t>
  </si>
  <si>
    <t>CNR00070E81</t>
  </si>
  <si>
    <t>CNR00117E00</t>
  </si>
  <si>
    <t>FMM00023E01</t>
  </si>
  <si>
    <t>FMM00042U09</t>
  </si>
  <si>
    <t>KD-HD32x32</t>
  </si>
  <si>
    <t>LMM00044E81</t>
  </si>
  <si>
    <t>LMM00046E00</t>
  </si>
  <si>
    <t>LMM00048E80</t>
  </si>
  <si>
    <t>LMM00055E00</t>
  </si>
  <si>
    <t>LMM00057E80</t>
  </si>
  <si>
    <t>LMM00057E81</t>
  </si>
  <si>
    <t>P04V0106R0</t>
  </si>
  <si>
    <t>P05V0008R0</t>
  </si>
  <si>
    <t>P05V0010R0E00</t>
  </si>
  <si>
    <t>P05V0013R4E00</t>
  </si>
  <si>
    <t>P13V0028R1</t>
  </si>
  <si>
    <t>P13V0029R1E00</t>
  </si>
  <si>
    <t>P13V0040R0E00</t>
  </si>
  <si>
    <t>P13V0044R0</t>
  </si>
  <si>
    <t>TMM00106E01</t>
  </si>
  <si>
    <t>TSM2-A4-BB-UN</t>
  </si>
  <si>
    <t>TMM00133E00</t>
  </si>
  <si>
    <t>TMM00137E00</t>
  </si>
  <si>
    <t>C-EMR00002S06</t>
  </si>
  <si>
    <t>C-FMM00019C07</t>
  </si>
  <si>
    <t>C-FMM00023E01</t>
  </si>
  <si>
    <t>C-FMM00024E01</t>
  </si>
  <si>
    <t>CMR00172E81</t>
  </si>
  <si>
    <t>CMT00009E00</t>
  </si>
  <si>
    <t>FMM00128C54</t>
  </si>
  <si>
    <t>GMM00012A01</t>
  </si>
  <si>
    <t>AVG-CSH2</t>
  </si>
  <si>
    <t>LNM00007E01</t>
  </si>
  <si>
    <t>LNM00010E00</t>
  </si>
  <si>
    <t>P05V0019R3</t>
  </si>
  <si>
    <t>P05V0019R5</t>
  </si>
  <si>
    <t>P05V0024R0</t>
  </si>
  <si>
    <t>P05V0025R0E00</t>
  </si>
  <si>
    <t>P05V0027R0</t>
  </si>
  <si>
    <t>MNM00025E80</t>
  </si>
  <si>
    <t>P01V0002R0E00</t>
  </si>
  <si>
    <t>P08V0081R0E00</t>
  </si>
  <si>
    <t>P09V0011R0</t>
  </si>
  <si>
    <t>P09V0016R0E00</t>
  </si>
  <si>
    <t>ATLONA网卡板</t>
  </si>
  <si>
    <t>NET COM 2011.02.23</t>
  </si>
  <si>
    <t>P18V0051R0</t>
  </si>
  <si>
    <t>YMM00132C66</t>
  </si>
  <si>
    <t>DH-VCS-350</t>
  </si>
  <si>
    <t>M-350</t>
  </si>
  <si>
    <t>YMM00142C66</t>
  </si>
  <si>
    <t>DH-VCS-MAP3232A</t>
  </si>
  <si>
    <t>MAP3232A</t>
  </si>
  <si>
    <t>YMT00061E80</t>
  </si>
  <si>
    <t>YNM00033E00</t>
  </si>
  <si>
    <t>MVX-2I-IP</t>
  </si>
  <si>
    <t>C-CMR00191E00</t>
  </si>
  <si>
    <t>C-CMT00002C26</t>
  </si>
  <si>
    <t>C-CMT00003U19</t>
  </si>
  <si>
    <t>C-CMT00012A03</t>
  </si>
  <si>
    <t>CMK00158E00</t>
  </si>
  <si>
    <t>CMK00209E00</t>
  </si>
  <si>
    <t>SCU41T-CODEC</t>
  </si>
  <si>
    <t>P01V0082R0</t>
  </si>
  <si>
    <t>RGB4848HV_IN板B</t>
  </si>
  <si>
    <t>P01V0087R0E00</t>
  </si>
  <si>
    <t>MCV2424IN板</t>
  </si>
  <si>
    <t>P01V0089R0E00</t>
  </si>
  <si>
    <t>RGB128128HV-OUT板C</t>
  </si>
  <si>
    <t>P01V0095R0E00</t>
  </si>
  <si>
    <t>P01V0099R0</t>
  </si>
  <si>
    <t>P01V0104R0</t>
  </si>
  <si>
    <t>RGB4848OUT板A</t>
  </si>
  <si>
    <t>P08V0013R3E00</t>
  </si>
  <si>
    <t>P08V0018R1E00</t>
  </si>
  <si>
    <t>P08V0020R0E00</t>
  </si>
  <si>
    <t>MMX-4O-SD-A0 2012.12.06</t>
  </si>
  <si>
    <t>P17V0006R0E00</t>
  </si>
  <si>
    <t>P17V0011R0E00</t>
  </si>
  <si>
    <t>P17V0013R0</t>
  </si>
  <si>
    <t>P17V0019R0E00</t>
  </si>
  <si>
    <t>P17V0024R1</t>
  </si>
  <si>
    <t>P17V0027R0E00</t>
  </si>
  <si>
    <t>P17V0034R0</t>
  </si>
  <si>
    <t>TPHD-BYE-R(12V红外)</t>
  </si>
  <si>
    <t>UHBT70PRB1 2015-09-10 巴西NDS</t>
  </si>
  <si>
    <t>P17V0034R1</t>
  </si>
  <si>
    <t>UHBT70PRB2 2017-04-18 巴西NDS</t>
  </si>
  <si>
    <t>P17V0034R1E00</t>
  </si>
  <si>
    <t>P17V0040R0</t>
  </si>
  <si>
    <t>TMM00078E00</t>
  </si>
  <si>
    <t>TSM2-B1-BB-SA</t>
  </si>
  <si>
    <t>TMM00082E01</t>
  </si>
  <si>
    <t>TMM00090E01</t>
  </si>
  <si>
    <t>ZMM00124E00</t>
  </si>
  <si>
    <t>C-CMT00145U19</t>
  </si>
  <si>
    <t>TL-TP100-HDC2-TX</t>
  </si>
  <si>
    <t>C-CMT00146G01</t>
  </si>
  <si>
    <t>PS-691T</t>
  </si>
  <si>
    <t>C-CMT00146U30</t>
  </si>
  <si>
    <t>CMR00016U10</t>
  </si>
  <si>
    <t>CMR00029H05</t>
  </si>
  <si>
    <t>CMR00035D04</t>
  </si>
  <si>
    <t>CMR00035E00</t>
  </si>
  <si>
    <t>CMR00036U24</t>
  </si>
  <si>
    <t>CMR00040E00</t>
  </si>
  <si>
    <t>CST00043U10</t>
  </si>
  <si>
    <t>CM-BT20-TX70</t>
  </si>
  <si>
    <t>DUMMY-TPUH411T</t>
  </si>
  <si>
    <t>C-TMM00003U19</t>
  </si>
  <si>
    <t>TL-SMG-DP</t>
  </si>
  <si>
    <t>ZNM00071E01</t>
  </si>
  <si>
    <t>ZNM00117E01</t>
  </si>
  <si>
    <t>ZNM00120E00</t>
  </si>
  <si>
    <t>C-CMT00141E01</t>
  </si>
  <si>
    <t>C-CMT00143</t>
  </si>
  <si>
    <t>C-CMT00151H04</t>
  </si>
  <si>
    <t>C-CMT00159D05</t>
  </si>
  <si>
    <t>C-CMT00159E00</t>
  </si>
  <si>
    <t>C-CMT00159K01</t>
  </si>
  <si>
    <t>C-CMT00176U19</t>
  </si>
  <si>
    <t>TL-INCT-12-T</t>
  </si>
  <si>
    <t>CMR00029E81</t>
  </si>
  <si>
    <t>CMR00029I02</t>
  </si>
  <si>
    <t>CMR00035A01</t>
  </si>
  <si>
    <t>CMR00039U13</t>
  </si>
  <si>
    <t>CSM00170K01</t>
  </si>
  <si>
    <t>SY-MUBT-44EC</t>
  </si>
  <si>
    <t>DUMMY-MUH44E</t>
  </si>
  <si>
    <t>CSR00114U23</t>
  </si>
  <si>
    <t>DUMMY-TPUH412RA</t>
  </si>
  <si>
    <t>CSR00168K01</t>
  </si>
  <si>
    <t>DUMMY-SUH131T</t>
  </si>
  <si>
    <t>C-ZMM00001F03</t>
  </si>
  <si>
    <t>RACK12</t>
  </si>
  <si>
    <t>GMM00019E81</t>
  </si>
  <si>
    <t>GMM00020C01</t>
  </si>
  <si>
    <t>GMM00026E00</t>
  </si>
  <si>
    <t>SC1202-TN(NR)</t>
  </si>
  <si>
    <t>GMM00026E01</t>
  </si>
  <si>
    <t>MMM00025E01</t>
  </si>
  <si>
    <t>MMM00027E01</t>
  </si>
  <si>
    <t>P05V0039R2E00</t>
  </si>
  <si>
    <t>P05V0040R1E00</t>
  </si>
  <si>
    <t>P15V0004R0C54</t>
  </si>
  <si>
    <t>4K*2K输入板</t>
  </si>
  <si>
    <t>4IUHA0 2014-11-05</t>
  </si>
  <si>
    <t>TMM00288E01</t>
  </si>
  <si>
    <t>TNM00288E01</t>
  </si>
  <si>
    <t>YU19T0005R0</t>
  </si>
  <si>
    <t>ZMM00001U19</t>
  </si>
  <si>
    <t>TL-RK01</t>
  </si>
  <si>
    <t>ZMM00005C07</t>
  </si>
  <si>
    <t>AT-AV0404</t>
  </si>
  <si>
    <t>ZMM00009E01</t>
  </si>
  <si>
    <t>MCV48A</t>
  </si>
  <si>
    <t>C-DMM00008G01</t>
  </si>
  <si>
    <t>C-DMM00009L02</t>
  </si>
  <si>
    <t>CMK00070A01</t>
  </si>
  <si>
    <t>HD500</t>
  </si>
  <si>
    <t>CNT00140E01</t>
  </si>
  <si>
    <t>TPUH632T</t>
  </si>
  <si>
    <t>CNT00142U19</t>
  </si>
  <si>
    <t>TL-SMUSB-01-TX</t>
  </si>
  <si>
    <t>EMT00002E80</t>
  </si>
  <si>
    <t>EMT00003U13</t>
  </si>
  <si>
    <t>KMF00028U13</t>
  </si>
  <si>
    <t>KMF00042E80</t>
  </si>
  <si>
    <t>LMM00004E81</t>
  </si>
  <si>
    <t>P04V0032R0</t>
  </si>
  <si>
    <t>HDBT100RB0 2014-06-30</t>
  </si>
  <si>
    <t>P04V0033R0E00</t>
  </si>
  <si>
    <t>HDBT100TB0 2014-06-30</t>
  </si>
  <si>
    <t>P12V0019R1U19</t>
  </si>
  <si>
    <t>SMG01-HDAA1 2016-10-1</t>
  </si>
  <si>
    <t>P12V0020R0U19</t>
  </si>
  <si>
    <t>SMG02-VGAAA0  2016-07-08</t>
  </si>
  <si>
    <t>P12V0023R0</t>
  </si>
  <si>
    <t>SC-GRV（HDMI桌插）</t>
  </si>
  <si>
    <t>R-GRHAA1 2017-04-13</t>
  </si>
  <si>
    <t>P12V0023R0E00</t>
  </si>
  <si>
    <t>P13V0001R0</t>
  </si>
  <si>
    <t>会讨1D-1001主板</t>
  </si>
  <si>
    <t>1D-1001-AA0 2013-02-02</t>
  </si>
  <si>
    <t>YMM00012E01</t>
  </si>
  <si>
    <t>YMM00015E81</t>
  </si>
  <si>
    <t>YMM00022E80</t>
  </si>
  <si>
    <t>MCV6464AC</t>
  </si>
  <si>
    <t>YMM00025E00</t>
  </si>
  <si>
    <t>MVX-I-VGA</t>
  </si>
  <si>
    <t>YMM00028E80</t>
  </si>
  <si>
    <t>YMM00031E00</t>
  </si>
  <si>
    <t>YMM00033E81</t>
  </si>
  <si>
    <t>YMM00040E00</t>
  </si>
  <si>
    <t>YMM00040E80</t>
  </si>
  <si>
    <t>YMM00040E81</t>
  </si>
  <si>
    <t>P05V0049R0W01</t>
  </si>
  <si>
    <t>SC51S RS232控制板</t>
  </si>
  <si>
    <t>R51SAB2 2016-06-24</t>
  </si>
  <si>
    <t>P15V0002R0</t>
  </si>
  <si>
    <t>4K*2K远端输出卡板</t>
  </si>
  <si>
    <t>UHBT88AE0 2014-11-03</t>
  </si>
  <si>
    <t>P15V0016R0</t>
  </si>
  <si>
    <t>MUH88TPR2-N远端输出卡板</t>
  </si>
  <si>
    <t>UHBT88BE0 2015-03-03 5V红外</t>
  </si>
  <si>
    <t>TMM00272E01</t>
  </si>
  <si>
    <t>RMU4R-E4-SS-UN</t>
  </si>
  <si>
    <t>TMM00277E01</t>
  </si>
  <si>
    <t>RMU4S-F2-SS-UK</t>
  </si>
  <si>
    <t>TMM00281E01</t>
  </si>
  <si>
    <t>RMU4R-E5-SS-UN</t>
  </si>
  <si>
    <t>TMM00284E01</t>
  </si>
  <si>
    <t>YW01R0003R0</t>
  </si>
  <si>
    <t>祼机(FOUH303R)/不配电源，标配2个隔热胶垫</t>
  </si>
  <si>
    <t>ZMM00024E00</t>
  </si>
  <si>
    <t>MCV3224</t>
  </si>
  <si>
    <t>C-DMM00009H03</t>
  </si>
  <si>
    <t>C-DMM00019E00</t>
  </si>
  <si>
    <t>C-DMM00021A01</t>
  </si>
  <si>
    <t>CMK00066E81</t>
  </si>
  <si>
    <t>TPUH612</t>
  </si>
  <si>
    <t>CNT00145U19</t>
  </si>
  <si>
    <t>ENT00002E00</t>
  </si>
  <si>
    <t>KMF00041E81</t>
  </si>
  <si>
    <t>KMF00052C24</t>
  </si>
  <si>
    <t>F-2000-D</t>
  </si>
  <si>
    <t>P04V0022R5E00</t>
  </si>
  <si>
    <t>P04V0024R0</t>
  </si>
  <si>
    <t>TPHD403T-PTA0 2013-5-20</t>
  </si>
  <si>
    <t>P04V0027R0</t>
  </si>
  <si>
    <t>P04V0042R0E00</t>
  </si>
  <si>
    <t>P12V0020R1</t>
  </si>
  <si>
    <t>YMM00034E80</t>
  </si>
  <si>
    <t>YMM00041E81</t>
  </si>
  <si>
    <t>MVXB-4I-CV</t>
  </si>
  <si>
    <t>YMM00043E81</t>
  </si>
  <si>
    <t>MVXB-4I-HD</t>
  </si>
  <si>
    <t>C-CMT00015</t>
  </si>
  <si>
    <t>C-CMT00027U04</t>
  </si>
  <si>
    <t>C-CMT00029U01</t>
  </si>
  <si>
    <t>C-CMT00030U17</t>
  </si>
  <si>
    <t>C-CMT00033C29</t>
  </si>
  <si>
    <t>C-CMT00033N04</t>
  </si>
  <si>
    <t>C-CMT00035B01</t>
  </si>
  <si>
    <t>C-CMT00035U13</t>
  </si>
  <si>
    <t>CMM00092E00</t>
  </si>
  <si>
    <t>CMM00094E81</t>
  </si>
  <si>
    <t>GMM00083E00</t>
  </si>
  <si>
    <t>GMM00095E81</t>
  </si>
  <si>
    <t>P01V0115R0E00</t>
  </si>
  <si>
    <t>P01V0120R0</t>
  </si>
  <si>
    <t>RGB9648IN板A</t>
  </si>
  <si>
    <t>P08V0033R0E00</t>
  </si>
  <si>
    <t>MDV248 TP输入卡板</t>
  </si>
  <si>
    <t>1I-BSA2 2015-01-22</t>
  </si>
  <si>
    <t>P08V0041R0</t>
  </si>
  <si>
    <t>FMX-OCI输出卡板</t>
  </si>
  <si>
    <t>O-CIAA0 2015-05-20</t>
  </si>
  <si>
    <t>P08V0045R0E00</t>
  </si>
  <si>
    <t>FMX-OVG输出卡板</t>
  </si>
  <si>
    <t>O-DVAA0 2015-05-20</t>
  </si>
  <si>
    <t>P08V0049R0E00</t>
  </si>
  <si>
    <t>4OHSAA1 2015-06-25</t>
  </si>
  <si>
    <t>P08V0050R1</t>
  </si>
  <si>
    <t>P17V0119R2U19</t>
  </si>
  <si>
    <t>P17V0120R0U19</t>
  </si>
  <si>
    <t>P17V0128R1</t>
  </si>
  <si>
    <t>HDBT8X7AC1 2017-03-08</t>
  </si>
  <si>
    <t>P17V0139R0A01</t>
  </si>
  <si>
    <t>ZNM00120E01</t>
  </si>
  <si>
    <t>C-CMT00143D05</t>
  </si>
  <si>
    <t>C-CMT00146A01</t>
  </si>
  <si>
    <t>C-CMT00149E00</t>
  </si>
  <si>
    <t>BT70T-UK</t>
  </si>
  <si>
    <t>C-CMT00151A01</t>
  </si>
  <si>
    <t>CMR00020E01</t>
  </si>
  <si>
    <t>CMR00029F03</t>
  </si>
  <si>
    <t>CMR00033C64</t>
  </si>
  <si>
    <t>HDV-103AR-70</t>
  </si>
  <si>
    <t>CMR00035A02</t>
  </si>
  <si>
    <t>CMR00035F03</t>
  </si>
  <si>
    <t>CSM00095K01</t>
  </si>
  <si>
    <t>HDBT-14S</t>
  </si>
  <si>
    <t>GMM00017F03</t>
  </si>
  <si>
    <t>CVHH2</t>
  </si>
  <si>
    <t>GMM00022E01</t>
  </si>
  <si>
    <t>GMM00022E81</t>
  </si>
  <si>
    <t>GMM00025E00</t>
  </si>
  <si>
    <t>SC1202-T(NR)</t>
  </si>
  <si>
    <t>GMM00026F03</t>
  </si>
  <si>
    <t>SCA121DTN</t>
  </si>
  <si>
    <t>MMM00011E80</t>
  </si>
  <si>
    <t>FX-OHD-4K</t>
  </si>
  <si>
    <t>MMM00016C17</t>
  </si>
  <si>
    <t>1ODA</t>
  </si>
  <si>
    <t>MMM00019E80</t>
  </si>
  <si>
    <t>MMM00024T01</t>
  </si>
  <si>
    <t>P05V0035R0E00</t>
  </si>
  <si>
    <t>P05V0039R0</t>
  </si>
  <si>
    <t>SC-12BT主板</t>
  </si>
  <si>
    <t>P05V0046R0E00</t>
  </si>
  <si>
    <t>CH0102A1 2015-05-25</t>
  </si>
  <si>
    <t>P05V0049R0D05</t>
  </si>
  <si>
    <t>P14V0043R0E00</t>
  </si>
  <si>
    <t>P15V0001R0E00</t>
  </si>
  <si>
    <t>UHBT88AD0 2014-11-03</t>
  </si>
  <si>
    <t>P15V0003R1</t>
  </si>
  <si>
    <t>P15V0018R0</t>
  </si>
  <si>
    <t>P15V0020R0</t>
  </si>
  <si>
    <t>4O-UF2输出卡板（XFP_20KM）</t>
  </si>
  <si>
    <t>4OUFA1  2014-12-20</t>
  </si>
  <si>
    <t>P16V0001R0E00</t>
  </si>
  <si>
    <t>FOUH302T发射板</t>
  </si>
  <si>
    <t>UHFBTA2 2014-12-10</t>
  </si>
  <si>
    <t>TMM00267E01</t>
  </si>
  <si>
    <t>RMU4R-E2-SS-US</t>
  </si>
  <si>
    <t>TMM00271E01</t>
  </si>
  <si>
    <t>RMU4S-E4-SS-UK</t>
  </si>
  <si>
    <t>TNM00289E00</t>
  </si>
  <si>
    <t>ZMM00009E00</t>
  </si>
  <si>
    <t>ZMM00015E01</t>
  </si>
  <si>
    <t>MCV248</t>
  </si>
  <si>
    <t>ZMM00018E01</t>
  </si>
  <si>
    <t>MCV2424</t>
  </si>
  <si>
    <t>ZMM00019E01</t>
  </si>
  <si>
    <t>MCV2424A</t>
  </si>
  <si>
    <t>ZMM00026E00</t>
  </si>
  <si>
    <t>ZMM00027C01</t>
  </si>
  <si>
    <t>ZMM00030E01</t>
  </si>
  <si>
    <t>MCV6432A</t>
  </si>
  <si>
    <t>C-DMM00009E01</t>
  </si>
  <si>
    <t>C-DMM00013E01</t>
  </si>
  <si>
    <t>CNT00101U19</t>
  </si>
  <si>
    <t>CNT00141E01</t>
  </si>
  <si>
    <t>EMR00003E80</t>
  </si>
  <si>
    <t>EMT00003E00</t>
  </si>
  <si>
    <t>ENR00002E80</t>
  </si>
  <si>
    <t>ESK00003E01</t>
  </si>
  <si>
    <t>DUMMY-IPM2</t>
  </si>
  <si>
    <t>LMM00004E01</t>
  </si>
  <si>
    <t>P04V0023R1E00</t>
  </si>
  <si>
    <t>P04V0025R1E00</t>
  </si>
  <si>
    <t>HDBT100RA0 2014-01-24</t>
  </si>
  <si>
    <t>P04V0026R0</t>
  </si>
  <si>
    <t>P04V0026R1E00</t>
  </si>
  <si>
    <t>HDBT100TA0 2014-01-24</t>
  </si>
  <si>
    <t>P12V0009R0E00</t>
  </si>
  <si>
    <t>P12V0019R0U19</t>
  </si>
  <si>
    <t>SMG01-HDAA0  2016-07-08</t>
  </si>
  <si>
    <t>P12V0021R0U19</t>
  </si>
  <si>
    <t>SMG03-DPAA0  2016-07-08</t>
  </si>
  <si>
    <t>P13V0002R0</t>
  </si>
  <si>
    <t>1D-1001-AB0 2013-02-02</t>
  </si>
  <si>
    <t>P13V0007R0</t>
  </si>
  <si>
    <t>C-CMR00110E00</t>
  </si>
  <si>
    <t>C-JMM00003E00</t>
  </si>
  <si>
    <t>VCT-9039</t>
  </si>
  <si>
    <t>CMK00002C25</t>
  </si>
  <si>
    <t>CMK00008E81</t>
  </si>
  <si>
    <t>CNR00012E01</t>
  </si>
  <si>
    <t>CNR00016I02</t>
  </si>
  <si>
    <t>CNR00033E00</t>
  </si>
  <si>
    <t>CNR00033E01</t>
  </si>
  <si>
    <t>GMM00056M02</t>
  </si>
  <si>
    <t>GMM00059E01</t>
  </si>
  <si>
    <t>WDV2A</t>
  </si>
  <si>
    <t>GMM00075D04</t>
  </si>
  <si>
    <t>P01V0016R0</t>
  </si>
  <si>
    <t>P01V0022R0E00</t>
  </si>
  <si>
    <t>P01V0028R1E00</t>
  </si>
  <si>
    <t>32B板音频OUT板</t>
  </si>
  <si>
    <t>P01V0032R0E00</t>
  </si>
  <si>
    <t>P01V0039R0</t>
  </si>
  <si>
    <t>P06V0007R0</t>
  </si>
  <si>
    <t>P06V0012R0E00</t>
  </si>
  <si>
    <t>PTRY8AA1 2010.09.16</t>
  </si>
  <si>
    <t>P06V0016R0</t>
  </si>
  <si>
    <t>P06V0021R0</t>
  </si>
  <si>
    <t>P16V0029R1</t>
  </si>
  <si>
    <t>P16V0033R1</t>
  </si>
  <si>
    <t>P16V0037R0E00</t>
  </si>
  <si>
    <t>TPUH4100R 12VIR</t>
  </si>
  <si>
    <t>P16V0043R1E00</t>
  </si>
  <si>
    <t>C-AMM00001A01</t>
  </si>
  <si>
    <t>C-AMM00001E00</t>
  </si>
  <si>
    <t>C-AMM00001J03</t>
  </si>
  <si>
    <t>C-FMM00102C51</t>
  </si>
  <si>
    <t>SC-HD3232S</t>
  </si>
  <si>
    <t>C-FMM00108E01</t>
  </si>
  <si>
    <t>C-FMM00111C52</t>
  </si>
  <si>
    <t>C-FMM00127C54</t>
  </si>
  <si>
    <t>C-FMM00138E01</t>
  </si>
  <si>
    <t>CNR00035U24</t>
  </si>
  <si>
    <t>P04V0013R0E00</t>
  </si>
  <si>
    <t>DIGI-VGASD2-T4-AA0 2012.04.16</t>
  </si>
  <si>
    <t>P04V0019R7</t>
  </si>
  <si>
    <t>HDBT70PRA5 2014-04-25</t>
  </si>
  <si>
    <t>P04V0020R6E00</t>
  </si>
  <si>
    <t>P04V0021R6</t>
  </si>
  <si>
    <t>P04V0022R1E00</t>
  </si>
  <si>
    <t>P17V0043R1E00</t>
  </si>
  <si>
    <t>P17V0045R1E00</t>
  </si>
  <si>
    <t>P17V0048R0</t>
  </si>
  <si>
    <t>INT墙插网络板</t>
  </si>
  <si>
    <t>HDBT70PT-WPAG2 2014-11-13</t>
  </si>
  <si>
    <t>P17V0050R0</t>
  </si>
  <si>
    <t>BT100P2TAA1 2015-11-27 12V红外</t>
  </si>
  <si>
    <t>P17V0052R0</t>
  </si>
  <si>
    <t>P17V0059R0E00</t>
  </si>
  <si>
    <t>YMM00001E00</t>
  </si>
  <si>
    <t>YMM00008E80</t>
  </si>
  <si>
    <t>C-CMT00070U30</t>
  </si>
  <si>
    <t>C-CMT00115E01</t>
  </si>
  <si>
    <t>TPHD-BYC-T</t>
  </si>
  <si>
    <t>C-CMT00117U30</t>
  </si>
  <si>
    <t>CMR00012U10</t>
  </si>
  <si>
    <t>P17V0119R1</t>
  </si>
  <si>
    <t>BT70P4RAA2 2017-02-06</t>
  </si>
  <si>
    <t>P17V0120R1U19</t>
  </si>
  <si>
    <t>P17V0138R0B01</t>
  </si>
  <si>
    <t>TMX88PRO 视频矩阵板(风扇供电12V)</t>
  </si>
  <si>
    <t>YMM00053C40</t>
  </si>
  <si>
    <t>Control I</t>
  </si>
  <si>
    <t>CTR-PM6</t>
  </si>
  <si>
    <t>YMM00053E81</t>
  </si>
  <si>
    <t>YMM00063E01</t>
  </si>
  <si>
    <t>YMM00075E81</t>
  </si>
  <si>
    <t>C-CMR00118B01</t>
  </si>
  <si>
    <t>C-CMR00139E01</t>
  </si>
  <si>
    <t>C-CMR00146U13</t>
  </si>
  <si>
    <t>C-CMR00168K01</t>
  </si>
  <si>
    <t>C-CMR00175K01</t>
  </si>
  <si>
    <t>CMM00084N02</t>
  </si>
  <si>
    <t>CNT00181D05</t>
  </si>
  <si>
    <t>CNT00191E00</t>
  </si>
  <si>
    <t>CSK00003U19</t>
  </si>
  <si>
    <t>DUMMY-TL-FO2-HDC2</t>
  </si>
  <si>
    <t>DUMMY-FOUH308</t>
  </si>
  <si>
    <t>MMM00028E81</t>
  </si>
  <si>
    <t>MMM00029E80</t>
  </si>
  <si>
    <t>MMM00031E80</t>
  </si>
  <si>
    <t>MMM00034E00</t>
  </si>
  <si>
    <t>MMM00035E00</t>
  </si>
  <si>
    <t>MMM00041C33</t>
  </si>
  <si>
    <t>MNM00006C17</t>
  </si>
  <si>
    <t>1IDV</t>
  </si>
  <si>
    <t>MMX-1I-DV</t>
  </si>
  <si>
    <t>P05V0054R0E00</t>
  </si>
  <si>
    <t>P06V0002R0</t>
  </si>
  <si>
    <t>PA2BA0 2011.02.14</t>
  </si>
  <si>
    <t>P14V0011R0U10</t>
  </si>
  <si>
    <t>MUH44TP IR232连接板</t>
  </si>
  <si>
    <t>UHBT44BB0 2015-03-03 5V红外</t>
  </si>
  <si>
    <t>P14V0014R0</t>
  </si>
  <si>
    <t>UHBT0404EAA1 2016-04-16</t>
  </si>
  <si>
    <t>ZMM00070U16</t>
  </si>
  <si>
    <t>040-41910-HIR</t>
  </si>
  <si>
    <t>ZMM00076M02</t>
  </si>
  <si>
    <t>ZMM00082E01</t>
  </si>
  <si>
    <t>WP1-BG-EU</t>
  </si>
  <si>
    <t>ZMM00093E00</t>
  </si>
  <si>
    <t>SHA1-PB</t>
  </si>
  <si>
    <t>ZMM00095E01</t>
  </si>
  <si>
    <t>SCR1-PB</t>
  </si>
  <si>
    <t>ZMM00096E01</t>
  </si>
  <si>
    <t>SNN2-PB</t>
  </si>
  <si>
    <t>ZMM00097E01</t>
  </si>
  <si>
    <t>SUJ1-PB</t>
  </si>
  <si>
    <t>ZMM00103E00</t>
  </si>
  <si>
    <t>RHU1-SB</t>
  </si>
  <si>
    <t>C-CMM00095L02</t>
  </si>
  <si>
    <t>C-CMM00102E01</t>
  </si>
  <si>
    <t>C-CMM00103I02</t>
  </si>
  <si>
    <t>MP-HD-88A-E</t>
  </si>
  <si>
    <t>C-CMM00111A01</t>
  </si>
  <si>
    <t>C-CMM00111U31</t>
  </si>
  <si>
    <t>C-CMM00122U18</t>
  </si>
  <si>
    <t>C-CMM00192U14</t>
  </si>
  <si>
    <t>C-GMM00011E00</t>
  </si>
  <si>
    <t>C-GMM00011E01</t>
  </si>
  <si>
    <t>C-GMM00016B01</t>
  </si>
  <si>
    <t>C-GMM00016H05</t>
  </si>
  <si>
    <t>AX-104</t>
  </si>
  <si>
    <t>C-GMM00019</t>
  </si>
  <si>
    <t>C-GMM00019E01</t>
  </si>
  <si>
    <t>C-GMM00026F03</t>
  </si>
  <si>
    <t>SC121D-TN（P)</t>
  </si>
  <si>
    <t>CMT00069E01</t>
  </si>
  <si>
    <t>CMT00147E01</t>
  </si>
  <si>
    <t>CMT00157E81</t>
  </si>
  <si>
    <t>TPHD206T</t>
  </si>
  <si>
    <t>FMM00053E01</t>
  </si>
  <si>
    <t>HNM00014E81</t>
  </si>
  <si>
    <t>HNM00014I04</t>
  </si>
  <si>
    <t>HNM00022I04</t>
  </si>
  <si>
    <t>JMM00007C49</t>
  </si>
  <si>
    <t>C-EMT00006D05</t>
  </si>
  <si>
    <t>C-FMM00002C01</t>
  </si>
  <si>
    <t>CMR00209E00</t>
  </si>
  <si>
    <t>SCU41T-CODEC-R</t>
  </si>
  <si>
    <t>CMT00003E00</t>
  </si>
  <si>
    <t>LMM00073E81</t>
  </si>
  <si>
    <t>LNM00027E00</t>
  </si>
  <si>
    <t>P05V0016R0E00</t>
  </si>
  <si>
    <t>P05V0020R1</t>
  </si>
  <si>
    <t>P05V0020R2E00</t>
  </si>
  <si>
    <t>P16V0015R0E00</t>
  </si>
  <si>
    <t>P16V0016R0E00</t>
  </si>
  <si>
    <t>P16V0017R2</t>
  </si>
  <si>
    <t>P16V0018R1</t>
  </si>
  <si>
    <t>P16V0028R0</t>
  </si>
  <si>
    <t>C-AMM00004E00</t>
  </si>
  <si>
    <t>C-BMM00004I03</t>
  </si>
  <si>
    <t>C-BMM00006A02</t>
  </si>
  <si>
    <t>C-BMM00012C36</t>
  </si>
  <si>
    <t>C-GMM00032F03</t>
  </si>
  <si>
    <t>C-GMM00034A01</t>
  </si>
  <si>
    <t>C-GMM00035C76</t>
  </si>
  <si>
    <t>C-GMM00035I02</t>
  </si>
  <si>
    <t>C-GMM00038U19</t>
  </si>
  <si>
    <t>CMT00040W01</t>
  </si>
  <si>
    <t>CMT00042A01</t>
  </si>
  <si>
    <t>CMT00042E01</t>
  </si>
  <si>
    <t>CMT00042N03</t>
  </si>
  <si>
    <t>CMT00051U19</t>
  </si>
  <si>
    <t>CMT00055U16</t>
  </si>
  <si>
    <t>LMM00011E80</t>
  </si>
  <si>
    <t>LMM00015E81</t>
  </si>
  <si>
    <t>LMM00016E80</t>
  </si>
  <si>
    <t>P04V0051R1E00</t>
  </si>
  <si>
    <t>TPHD402PR CLA专用</t>
  </si>
  <si>
    <t>HDBT70PRB1 2015-03-03 5V有红外</t>
  </si>
  <si>
    <t>P04V0052R0E00</t>
  </si>
  <si>
    <t>HDBT70PRB0 2014-01-23(NR无红外,4K程序)</t>
  </si>
  <si>
    <t>P04V0058R1</t>
  </si>
  <si>
    <t>HDBT70PT-WPAF3 2014-11-13</t>
  </si>
  <si>
    <t>P04V0058R1E00</t>
  </si>
  <si>
    <t>P04V0062R0E00</t>
  </si>
  <si>
    <t>P04V0072R0E00</t>
  </si>
  <si>
    <t>P04V0075R1</t>
  </si>
  <si>
    <t>P14V0022R1</t>
  </si>
  <si>
    <t>P14V0024R0E00</t>
  </si>
  <si>
    <t>P14V0033R0E00</t>
  </si>
  <si>
    <t>WP2 网口板</t>
  </si>
  <si>
    <t>LUH27EAD2 2017-02-27</t>
  </si>
  <si>
    <t>P14V0036R0E00</t>
  </si>
  <si>
    <t>MUH1616TP控制板</t>
  </si>
  <si>
    <t>MVC12PCAB1  2015-08-19</t>
  </si>
  <si>
    <t>P14V0037R0E00</t>
  </si>
  <si>
    <t>CUH-HTS主板</t>
  </si>
  <si>
    <t>CUH-HTSAA1 2017-10-25</t>
  </si>
  <si>
    <t>TMM00187E00</t>
  </si>
  <si>
    <t>TSM4-S2-BB-UK</t>
  </si>
  <si>
    <t>TMM00190E00</t>
  </si>
  <si>
    <t>TMM00202E01</t>
  </si>
  <si>
    <t>TMM00219E01</t>
  </si>
  <si>
    <t>C-CMR00035F03</t>
  </si>
  <si>
    <t>C-CMR00038U28</t>
  </si>
  <si>
    <t>C-CMR00040F03</t>
  </si>
  <si>
    <t>C-CMR00040U24</t>
  </si>
  <si>
    <t>CMK00013K01</t>
  </si>
  <si>
    <t>CMK00016K01</t>
  </si>
  <si>
    <t>SY-HDBT-100P</t>
  </si>
  <si>
    <t>CMK00024R01</t>
  </si>
  <si>
    <t>CMK00033C66</t>
  </si>
  <si>
    <t>DH-VCS-TPM408</t>
  </si>
  <si>
    <t>CNR00035B01</t>
  </si>
  <si>
    <t>CNR00038A02</t>
  </si>
  <si>
    <t>HD-LTE-R</t>
  </si>
  <si>
    <t>CNR00038U28</t>
  </si>
  <si>
    <t>CNR00039U13</t>
  </si>
  <si>
    <t>CNR00040E01</t>
  </si>
  <si>
    <t>CNR00042A01</t>
  </si>
  <si>
    <t>CNR00042E01</t>
  </si>
  <si>
    <t>KMF00020E01</t>
  </si>
  <si>
    <t>P04V0009R0</t>
  </si>
  <si>
    <t>FODV300TAA1 2012.03.17</t>
  </si>
  <si>
    <t>P04V0020R1</t>
  </si>
  <si>
    <t>P04V0022R3</t>
  </si>
  <si>
    <t>P17V0043R0</t>
  </si>
  <si>
    <t>P17V0049R2</t>
  </si>
  <si>
    <t>P17V0049R3E00</t>
  </si>
  <si>
    <t>P17V0050R2E00</t>
  </si>
  <si>
    <t>P17V0054R1</t>
  </si>
  <si>
    <t>P17V0055R0</t>
  </si>
  <si>
    <t>P17V0062R1E00</t>
  </si>
  <si>
    <t>YMK00057E00</t>
  </si>
  <si>
    <t>YMK00058E00</t>
  </si>
  <si>
    <t>FODV303</t>
  </si>
  <si>
    <t>YMM00002E00</t>
  </si>
  <si>
    <t>YMM00004E00</t>
  </si>
  <si>
    <t>CVS2C</t>
  </si>
  <si>
    <t>YMM00008E01</t>
  </si>
  <si>
    <t>C-CMT00069E00</t>
  </si>
  <si>
    <t>C-CMT00109</t>
  </si>
  <si>
    <t>C-CMT00109E01</t>
  </si>
  <si>
    <t>C-CMT00117E01</t>
  </si>
  <si>
    <t>MNM00026E80</t>
  </si>
  <si>
    <t>MNM00028E80</t>
  </si>
  <si>
    <t>MNM00044E00</t>
  </si>
  <si>
    <t>P01V0010R0E00</t>
  </si>
  <si>
    <t>RG8前板</t>
  </si>
  <si>
    <t>P08V0080R0</t>
  </si>
  <si>
    <t>P08V0086R0E00</t>
  </si>
  <si>
    <t>FMP16 输出DVI卡板</t>
  </si>
  <si>
    <t>O-IMGAA4 2017-04-10</t>
  </si>
  <si>
    <t>P09V0001R0</t>
  </si>
  <si>
    <t>PTDM6-RS232AA0 2011.12.17</t>
  </si>
  <si>
    <t>P09V0009R0E00</t>
  </si>
  <si>
    <t>DVI Matrix 88AE0 2011.11.09</t>
  </si>
  <si>
    <t>P09V0016R0</t>
  </si>
  <si>
    <t>P09V0016R1E00</t>
  </si>
  <si>
    <t>P09V0021R0</t>
  </si>
  <si>
    <t>YMM00122C66</t>
  </si>
  <si>
    <t>DH-VCS-PMT8</t>
  </si>
  <si>
    <t>D2010</t>
  </si>
  <si>
    <t>YMR00056E81</t>
  </si>
  <si>
    <t>YMT00056E01</t>
  </si>
  <si>
    <t>TPVG201BT</t>
  </si>
  <si>
    <t>YNM00036E80</t>
  </si>
  <si>
    <t>C-CMR00191A01</t>
  </si>
  <si>
    <t>C-CMR00200E00</t>
  </si>
  <si>
    <t>LR-EX1R</t>
  </si>
  <si>
    <t>C-CMT00006E00</t>
  </si>
  <si>
    <t>C-CMT00008E00</t>
  </si>
  <si>
    <t>C-CMT00013C30</t>
  </si>
  <si>
    <t>CMK00140E00</t>
  </si>
  <si>
    <t>TPUH632</t>
  </si>
  <si>
    <t>CMK00140E01</t>
  </si>
  <si>
    <t>CMK00181E00</t>
  </si>
  <si>
    <t>TMM00144E01</t>
  </si>
  <si>
    <t>TMM00148E01</t>
  </si>
  <si>
    <t>TMM00150E01</t>
  </si>
  <si>
    <t>C-DMM00031U18</t>
  </si>
  <si>
    <t>C-DMM00032A01</t>
  </si>
  <si>
    <t>C-DMM00032E00</t>
  </si>
  <si>
    <t>C-EMR00003E00</t>
  </si>
  <si>
    <t>CMR00138C58</t>
  </si>
  <si>
    <t>CMR00139E01</t>
  </si>
  <si>
    <t>CMR00140E01</t>
  </si>
  <si>
    <t>CMR00157E80</t>
  </si>
  <si>
    <t>T1704R</t>
  </si>
  <si>
    <t>CMR00197E81</t>
  </si>
  <si>
    <t>CMT00008E01</t>
  </si>
  <si>
    <t>CMT00010K01</t>
  </si>
  <si>
    <t>FMM00125C61</t>
  </si>
  <si>
    <t>SC-HD0808S</t>
  </si>
  <si>
    <t>LMM00079E80</t>
  </si>
  <si>
    <t>LNM00005E80</t>
  </si>
  <si>
    <t>LNM00024C54</t>
  </si>
  <si>
    <t>LNM00026E00</t>
  </si>
  <si>
    <t>P05V0019R3E00</t>
  </si>
  <si>
    <t>P05V0032R0E00</t>
  </si>
  <si>
    <t>P16V0012R1E00</t>
  </si>
  <si>
    <t>P16V0014R1E00</t>
  </si>
  <si>
    <t>P16V0016R1E00</t>
  </si>
  <si>
    <t>P16V0023R0</t>
  </si>
  <si>
    <t>C-BMM00003C17</t>
  </si>
  <si>
    <t>C-BMM00004E01</t>
  </si>
  <si>
    <t>C-BMM00010C76</t>
  </si>
  <si>
    <t>C-BMM00010E01</t>
  </si>
  <si>
    <t>C-BMM00010I02</t>
  </si>
  <si>
    <t>C-BMM00011E00</t>
  </si>
  <si>
    <t>DX32-C</t>
  </si>
  <si>
    <t>C-BMM00022H05</t>
  </si>
  <si>
    <t>C-GMM00032E01</t>
  </si>
  <si>
    <t>C-GMM00032U17</t>
  </si>
  <si>
    <t>C-GMM00033U04</t>
  </si>
  <si>
    <t>C-GMM00035Y02</t>
  </si>
  <si>
    <t>C-GMM00037E00</t>
  </si>
  <si>
    <t>C-GMM00037E01</t>
  </si>
  <si>
    <t>CMT00047F03</t>
  </si>
  <si>
    <t>LMM00010E81</t>
  </si>
  <si>
    <t>LMM00012E01</t>
  </si>
  <si>
    <t>LMM00022E00</t>
  </si>
  <si>
    <t>P04V0064R1</t>
  </si>
  <si>
    <t>P04V0070R1</t>
  </si>
  <si>
    <t>P04V0074R0</t>
  </si>
  <si>
    <t>K12-RX1 AD模块</t>
  </si>
  <si>
    <t>BT30PR-PAAE0 2015-11-30</t>
  </si>
  <si>
    <t>P04V0075R2E00</t>
  </si>
  <si>
    <t>BT30PT-WPAA4 2016-03-19</t>
  </si>
  <si>
    <t>P14V0021R0</t>
  </si>
  <si>
    <t>SUH4-H2A主板</t>
  </si>
  <si>
    <t>P14V0025R0</t>
  </si>
  <si>
    <t>P14V0035R1</t>
  </si>
  <si>
    <t>P14V0036R0</t>
  </si>
  <si>
    <t>TMM00201E00</t>
  </si>
  <si>
    <t>TMM00207E01</t>
  </si>
  <si>
    <t>C-CMR00016E00</t>
  </si>
  <si>
    <t>C-CMR00033C16</t>
  </si>
  <si>
    <t>C-CMR00033C64</t>
  </si>
  <si>
    <t>C-CMR00035C31</t>
  </si>
  <si>
    <t>C-CMR00035S04</t>
  </si>
  <si>
    <t>C-CMR00035W01</t>
  </si>
  <si>
    <t>SHE70R</t>
  </si>
  <si>
    <t>C-CMR00039U13</t>
  </si>
  <si>
    <t>C-CMT00152E00</t>
  </si>
  <si>
    <t>C-CMT00160D05</t>
  </si>
  <si>
    <t>C-CMT00161</t>
  </si>
  <si>
    <t>K12-TX1V-EU</t>
  </si>
  <si>
    <t>C-CMT00172C54</t>
  </si>
  <si>
    <t>C-TMM00005U19</t>
  </si>
  <si>
    <t>TL-SMG-PUN</t>
  </si>
  <si>
    <t>C-TMM00292U19</t>
  </si>
  <si>
    <t>GMM00020E80</t>
  </si>
  <si>
    <t>SC1202-N</t>
  </si>
  <si>
    <t>MMM00003E80</t>
  </si>
  <si>
    <t>MMM00009C54</t>
  </si>
  <si>
    <t>AIO-O-4KHT70</t>
  </si>
  <si>
    <t>MMM00012E80</t>
  </si>
  <si>
    <t>MMM00026E80</t>
  </si>
  <si>
    <t>P05V0034R0E00</t>
  </si>
  <si>
    <t>SC81T输入板</t>
  </si>
  <si>
    <t>SC0801AB1 2013-12-10</t>
  </si>
  <si>
    <t>P05V0037R1E00</t>
  </si>
  <si>
    <t>P05V0043R0I02</t>
  </si>
  <si>
    <t>P15V0011R0</t>
  </si>
  <si>
    <t>MDV66TP TP输出卡板</t>
  </si>
  <si>
    <t>3O_TPA1 2014-12-05</t>
  </si>
  <si>
    <t>P16V0004R0</t>
  </si>
  <si>
    <t>TNM00288E00</t>
  </si>
  <si>
    <t>ZMM00002E01</t>
  </si>
  <si>
    <t>ZMM00007E01</t>
  </si>
  <si>
    <t>ZMM00011E00</t>
  </si>
  <si>
    <t>ZMM00013E01</t>
  </si>
  <si>
    <t>ZMM00022E01</t>
  </si>
  <si>
    <t>ZMM00029E01</t>
  </si>
  <si>
    <t>MCV6424A</t>
  </si>
  <si>
    <t>C-DMM00008D05</t>
  </si>
  <si>
    <t>C-DMM00008E01</t>
  </si>
  <si>
    <t>C-DMM00008N04</t>
  </si>
  <si>
    <t>C-DMM00015E00</t>
  </si>
  <si>
    <t>C-DMM00019I04</t>
  </si>
  <si>
    <t>C-DMM00022A01</t>
  </si>
  <si>
    <t>CMK00069T01</t>
  </si>
  <si>
    <t>CMK00071F03</t>
  </si>
  <si>
    <t>TP503P-4K</t>
  </si>
  <si>
    <t>CMK00071N04</t>
  </si>
  <si>
    <t>VL120019</t>
  </si>
  <si>
    <t>CMK00130E80</t>
  </si>
  <si>
    <t>CNT00101U24</t>
  </si>
  <si>
    <t>EDU-KIT-001 TX</t>
  </si>
  <si>
    <t>CNT00130E80</t>
  </si>
  <si>
    <t>CNT00143D05</t>
  </si>
  <si>
    <t>EMR00008E00</t>
  </si>
  <si>
    <t>EMT00001E00</t>
  </si>
  <si>
    <t>EMT00002U13</t>
  </si>
  <si>
    <t>KMF00059U30</t>
  </si>
  <si>
    <t>LMM00002E00</t>
  </si>
  <si>
    <t>LMM00004E00</t>
  </si>
  <si>
    <t>P04V0024R0E00</t>
  </si>
  <si>
    <t>P04V0024R2</t>
  </si>
  <si>
    <t>P04V0029R1</t>
  </si>
  <si>
    <t>P04V0034R0E00</t>
  </si>
  <si>
    <t>P04V0041R1E00</t>
  </si>
  <si>
    <t>TPHD405PT电源板</t>
  </si>
  <si>
    <t>P12V0010R0E00</t>
  </si>
  <si>
    <t>音量板</t>
  </si>
  <si>
    <t>WKR1-GB 2012.07.09</t>
  </si>
  <si>
    <t>P12V0015R0</t>
  </si>
  <si>
    <t>H/U板</t>
  </si>
  <si>
    <t>WP1-HU 2012.08.06</t>
  </si>
  <si>
    <t>P13V0004R0E00</t>
  </si>
  <si>
    <t>P13V0005R2</t>
  </si>
  <si>
    <t>YMM00023E80</t>
  </si>
  <si>
    <t>YMM00026E00</t>
  </si>
  <si>
    <t>YMM00039E00</t>
  </si>
  <si>
    <t>YMM00039E80</t>
  </si>
  <si>
    <t>YMM00042E81</t>
  </si>
  <si>
    <t>P16V0056R0</t>
  </si>
  <si>
    <t>P16V0058R0</t>
  </si>
  <si>
    <t>P16V0063R1E00</t>
  </si>
  <si>
    <t>P16V0069R0E00</t>
  </si>
  <si>
    <t>TPUH4120 接收板</t>
  </si>
  <si>
    <t>BT70P5RCA1 2017-08-14</t>
  </si>
  <si>
    <t>C-CMR00063</t>
  </si>
  <si>
    <t>C-CMR00067U21</t>
  </si>
  <si>
    <t>C-CMR00070I03</t>
  </si>
  <si>
    <t>C-CMR00071U30</t>
  </si>
  <si>
    <t>C-CMR00097E01</t>
  </si>
  <si>
    <t>C-CMR00109I03</t>
  </si>
  <si>
    <t>C-CMR00113D05</t>
  </si>
  <si>
    <t>C-CMR00113U01</t>
  </si>
  <si>
    <t>C-CMR00114E01</t>
  </si>
  <si>
    <t>C-CMR00117U18</t>
  </si>
  <si>
    <t>C-JMM00011E80</t>
  </si>
  <si>
    <t>HT100</t>
  </si>
  <si>
    <t>C-JMM00022C24</t>
  </si>
  <si>
    <t>F-1000A</t>
  </si>
  <si>
    <t>DL-DFHDC</t>
  </si>
  <si>
    <t>CNR00016E01</t>
  </si>
  <si>
    <t>CNR00033E80</t>
  </si>
  <si>
    <t>CNR00033E81</t>
  </si>
  <si>
    <t>GMM00055E00</t>
  </si>
  <si>
    <t>GMM00057E01</t>
  </si>
  <si>
    <t>P01V0013R0</t>
  </si>
  <si>
    <t>RG16前板</t>
  </si>
  <si>
    <t>P01V0013R0E00</t>
  </si>
  <si>
    <t>P01V0022R1</t>
  </si>
  <si>
    <t>P01V0026R1</t>
  </si>
  <si>
    <t>P01V0029R1E00</t>
  </si>
  <si>
    <t>MVG44AA3 2012.09.18</t>
  </si>
  <si>
    <t>P01V0034R0E00</t>
  </si>
  <si>
    <t>P01V0035R0</t>
  </si>
  <si>
    <t>P01V0037R0E00</t>
  </si>
  <si>
    <t>HD16A切换板</t>
  </si>
  <si>
    <t>P06V0006R1E00</t>
  </si>
  <si>
    <t>P06V0012R0</t>
  </si>
  <si>
    <t>P06V0018R1E00</t>
  </si>
  <si>
    <t>P06V0020R1</t>
  </si>
  <si>
    <t>P16V0032R0</t>
  </si>
  <si>
    <t>P16V0032R1E00</t>
  </si>
  <si>
    <t>P16V0034R0E00</t>
  </si>
  <si>
    <t>P16V0035R0E00</t>
  </si>
  <si>
    <t>P16V0039R1</t>
  </si>
  <si>
    <t>C-FMM00110C52</t>
  </si>
  <si>
    <t>C-FMM00115E00</t>
  </si>
  <si>
    <t>C-FMM00116D05</t>
  </si>
  <si>
    <t>KMF00020U13</t>
  </si>
  <si>
    <t>KMF00023E01</t>
  </si>
  <si>
    <t>P04V0011R1</t>
  </si>
  <si>
    <t>DIGI-VGASD2-R-AA1 2013-06-29</t>
  </si>
  <si>
    <t>P04V0014R0E00</t>
  </si>
  <si>
    <t>DIGI-VGASD2-T4-AB0 2012.04.16</t>
  </si>
  <si>
    <t>P04V0015R0E00</t>
  </si>
  <si>
    <t>DIGI-VGASD2-T8-AA0 2012.04.16</t>
  </si>
  <si>
    <t>P04V0020R3</t>
  </si>
  <si>
    <t>P04V0020R4E00</t>
  </si>
  <si>
    <t>HDBT70PRA3 2013-10-18</t>
  </si>
  <si>
    <t>P04V0020R6</t>
  </si>
  <si>
    <t>P04V0020R7</t>
  </si>
  <si>
    <t>P04V0021R0</t>
  </si>
  <si>
    <t>CMM00083E80</t>
  </si>
  <si>
    <t>CNT00196E00</t>
  </si>
  <si>
    <t>CNT00209E00</t>
  </si>
  <si>
    <t>CSK00108U24</t>
  </si>
  <si>
    <t>DUMMY-DL-FHD</t>
  </si>
  <si>
    <t>MMM00028E00</t>
  </si>
  <si>
    <t>MMM00029E81</t>
  </si>
  <si>
    <t>MMM00033E80</t>
  </si>
  <si>
    <t>MMM00035E80</t>
  </si>
  <si>
    <t>MMM00036E80</t>
  </si>
  <si>
    <t>MMM00045E80</t>
  </si>
  <si>
    <t>MNM00002E80</t>
  </si>
  <si>
    <t>P05V0056R0</t>
  </si>
  <si>
    <t>SC61TS 主板</t>
  </si>
  <si>
    <t>P05V0062R0</t>
  </si>
  <si>
    <t>SCU21T主板</t>
  </si>
  <si>
    <t>RU21TGAA1 2017-04-13</t>
  </si>
  <si>
    <t>P06V0004R0E00</t>
  </si>
  <si>
    <t>P14V0002R1</t>
  </si>
  <si>
    <t>UHBT44BA0 2015-03-03 5V红外</t>
  </si>
  <si>
    <t>P14V0009R1U12</t>
  </si>
  <si>
    <t>SUH4主板</t>
  </si>
  <si>
    <t>P14V0012R2E00</t>
  </si>
  <si>
    <t>MUH44TPR2主板</t>
  </si>
  <si>
    <t>ZMM00079E00</t>
  </si>
  <si>
    <t>SVG24</t>
  </si>
  <si>
    <t>ZMM00086E00</t>
  </si>
  <si>
    <t>WBBOX1-EU</t>
  </si>
  <si>
    <t>ZMM00092E00</t>
  </si>
  <si>
    <t>SDA1-PB</t>
  </si>
  <si>
    <t>ZMM00101E01</t>
  </si>
  <si>
    <t>RDA1-SB</t>
  </si>
  <si>
    <t>ZMM00105E01</t>
  </si>
  <si>
    <t>RNU1-SB</t>
  </si>
  <si>
    <t>ZMM00110E00</t>
  </si>
  <si>
    <t>RBP1-SB</t>
  </si>
  <si>
    <t>ZMM00113E00</t>
  </si>
  <si>
    <t>REU1-SB</t>
  </si>
  <si>
    <t>C-CMM00103A01</t>
  </si>
  <si>
    <t>C-CMM00105E01</t>
  </si>
  <si>
    <t>C-CMM00189E00</t>
  </si>
  <si>
    <t>C-GMM00007U04</t>
  </si>
  <si>
    <t>C-GMM00012E00</t>
  </si>
  <si>
    <t>C-GMM00016</t>
  </si>
  <si>
    <t>C-GMM00016U19</t>
  </si>
  <si>
    <t>C-GMM00022M02</t>
  </si>
  <si>
    <t>FMM00052E80</t>
  </si>
  <si>
    <t>FMM00053C07</t>
  </si>
  <si>
    <t>AT-3GSDI0808</t>
  </si>
  <si>
    <t>HNM00015E81</t>
  </si>
  <si>
    <t>JMM00003E00</t>
  </si>
  <si>
    <t>JMM00022C24</t>
  </si>
  <si>
    <t>JNM00004E80</t>
  </si>
  <si>
    <t>VCT-TE60</t>
  </si>
  <si>
    <t>P01V0218R0</t>
  </si>
  <si>
    <t>FMP16 灯板</t>
  </si>
  <si>
    <t>P01V0220R0</t>
  </si>
  <si>
    <t>PW20012 电源接口板</t>
  </si>
  <si>
    <t>MVP16-NAD1 2017-04-11</t>
  </si>
  <si>
    <t>P09V0070R0E00</t>
  </si>
  <si>
    <t>HDBT44AA0 2013-09-29(4K程序)</t>
  </si>
  <si>
    <t>P09V0072R0</t>
  </si>
  <si>
    <t>601-DIGI-HD60C-S 2014-11-07 V1.6(4K程序)</t>
  </si>
  <si>
    <t>P09V0072R0E00</t>
  </si>
  <si>
    <t>P09V0081R0E00</t>
  </si>
  <si>
    <t>FLX-64主板</t>
  </si>
  <si>
    <t>HDBT64AA1 2014-07-14</t>
  </si>
  <si>
    <t>P09V0088R0</t>
  </si>
  <si>
    <t>TPHD403R(HDBASE100ME R)</t>
  </si>
  <si>
    <t>RMM00018E80</t>
  </si>
  <si>
    <t>RMM00018E81</t>
  </si>
  <si>
    <t>RMM00021T01</t>
  </si>
  <si>
    <t>D-3302D</t>
  </si>
  <si>
    <t>ZMM00033C16</t>
  </si>
  <si>
    <t>MVG44AD</t>
  </si>
  <si>
    <t>ZMM00033E00</t>
  </si>
  <si>
    <t>ZMM00038C06</t>
  </si>
  <si>
    <t>ZMM00046E00</t>
  </si>
  <si>
    <t>MRG164A</t>
  </si>
  <si>
    <t>ZMM00049C01</t>
  </si>
  <si>
    <t>ZMM00049E01</t>
  </si>
  <si>
    <t>ZMM00050C01</t>
  </si>
  <si>
    <t>ZMM00063E80</t>
  </si>
  <si>
    <t>ZMM00065E01</t>
  </si>
  <si>
    <t>MRG12896</t>
  </si>
  <si>
    <t>ZMM00069E81</t>
  </si>
  <si>
    <t>P04V0071R0E00</t>
  </si>
  <si>
    <t>P04V0073R2E00</t>
  </si>
  <si>
    <t>P14V0023R0E00</t>
  </si>
  <si>
    <t>P14V0025R1</t>
  </si>
  <si>
    <t>P14V0030R1</t>
  </si>
  <si>
    <t>LUH27EAA2 2017-04-19</t>
  </si>
  <si>
    <t>P14V0033R0</t>
  </si>
  <si>
    <t>P14V0039R0</t>
  </si>
  <si>
    <t>TMM00210E00</t>
  </si>
  <si>
    <t>TMM00213E01</t>
  </si>
  <si>
    <t>TMM00217E00</t>
  </si>
  <si>
    <t>C-CMR00029E00</t>
  </si>
  <si>
    <t>HDBT70PR-WP</t>
  </si>
  <si>
    <t>C-CMR00035H04</t>
  </si>
  <si>
    <t>C-CMR00038E00</t>
  </si>
  <si>
    <t>C-CMR00040</t>
  </si>
  <si>
    <t>CMT00204A01</t>
  </si>
  <si>
    <t>P01V0047R0</t>
  </si>
  <si>
    <t>MHD8/16视频IO板</t>
  </si>
  <si>
    <t>P01V0049R0E00</t>
  </si>
  <si>
    <t>P01V0064R1E00</t>
  </si>
  <si>
    <t>RGB6424HV-OUT板</t>
  </si>
  <si>
    <t>P01V0072R0</t>
  </si>
  <si>
    <t>P01V0072R1</t>
  </si>
  <si>
    <t>P06V0028R1E00</t>
  </si>
  <si>
    <t>WP28_LCD板</t>
  </si>
  <si>
    <t>P06V0038R0E00</t>
  </si>
  <si>
    <t>P16V0050R0E00</t>
  </si>
  <si>
    <t>P16V0052R0E00</t>
  </si>
  <si>
    <t>TPUH610R接收板</t>
  </si>
  <si>
    <t>P16V0058R1E00</t>
  </si>
  <si>
    <t>BT150P2RAA2 2017-07-19</t>
  </si>
  <si>
    <t>P16V0077R0E00</t>
  </si>
  <si>
    <t>P17V0005R0</t>
  </si>
  <si>
    <t>BMM00010D05</t>
  </si>
  <si>
    <t>C-CMR00067W01</t>
  </si>
  <si>
    <t>C-CMR00071N04</t>
  </si>
  <si>
    <t>C-CMR00108U24</t>
  </si>
  <si>
    <t>C-CMR00113I03</t>
  </si>
  <si>
    <t>C-CMR00116U01</t>
  </si>
  <si>
    <t>C-JMM00002E00</t>
  </si>
  <si>
    <t>CMK00002E01</t>
  </si>
  <si>
    <t>CMK00002E81</t>
  </si>
  <si>
    <t>CNR00013U17</t>
  </si>
  <si>
    <t>CNR00033C64</t>
  </si>
  <si>
    <t>P01V0012R0</t>
  </si>
  <si>
    <t>CV16前板</t>
  </si>
  <si>
    <t>P01V0015R0E00</t>
  </si>
  <si>
    <t>P01V0018R0E00</t>
  </si>
  <si>
    <t>P01V0019R1</t>
  </si>
  <si>
    <t>CMM00083E81</t>
  </si>
  <si>
    <t>CNT00160E80</t>
  </si>
  <si>
    <t>CNT00161E00</t>
  </si>
  <si>
    <t>CNT00176U19</t>
  </si>
  <si>
    <t>CNT00177U19</t>
  </si>
  <si>
    <t>TL-INCT-13-T</t>
  </si>
  <si>
    <t>CSK00040U24</t>
  </si>
  <si>
    <t>DL-HD60C-ARC</t>
  </si>
  <si>
    <t>DUMMY-TPHD-BYH</t>
  </si>
  <si>
    <t>MMM00029C54</t>
  </si>
  <si>
    <t>AIO-O-CI</t>
  </si>
  <si>
    <t>MMM00032E00</t>
  </si>
  <si>
    <t>MMM00039E01</t>
  </si>
  <si>
    <t>MMM00040C33</t>
  </si>
  <si>
    <t>MMM00042E80</t>
  </si>
  <si>
    <t>I-CI2</t>
  </si>
  <si>
    <t>FMX-ICI2</t>
  </si>
  <si>
    <t>P05V0051R1E00</t>
  </si>
  <si>
    <t>TPUH-PSU12主板</t>
  </si>
  <si>
    <t>PSU12BA2  2016-09-21</t>
  </si>
  <si>
    <t>P05V0052R0</t>
  </si>
  <si>
    <t>TPUH-PSU12按键板</t>
  </si>
  <si>
    <t>PSU12BB1 2016-08-01</t>
  </si>
  <si>
    <t>P05V0062R0E00</t>
  </si>
  <si>
    <t>P05V0066R0</t>
  </si>
  <si>
    <t>SC61TS-D DP输入板</t>
  </si>
  <si>
    <t>R61SAE0 2017-04-26</t>
  </si>
  <si>
    <t>P14V0003R1</t>
  </si>
  <si>
    <t>MUH44TP液晶板</t>
  </si>
  <si>
    <t>P14V0006R1U12</t>
  </si>
  <si>
    <t>SUH2主板</t>
  </si>
  <si>
    <t>P14V0014R2U28</t>
  </si>
  <si>
    <t>ZMM00087E01</t>
  </si>
  <si>
    <t>WBBOX2-EU</t>
  </si>
  <si>
    <t>ZMM00092E01</t>
  </si>
  <si>
    <t>ZMM00093E01</t>
  </si>
  <si>
    <t>ZMM00105E00</t>
  </si>
  <si>
    <t>ZMM00116E00</t>
  </si>
  <si>
    <t>WVA1-MG</t>
  </si>
  <si>
    <t>C-CMM00095F03</t>
  </si>
  <si>
    <t>C-CMM00103B01</t>
  </si>
  <si>
    <t>C-CMM00103E01</t>
  </si>
  <si>
    <t>C-CMM00104K02</t>
  </si>
  <si>
    <t>MHUB4K862-HB</t>
  </si>
  <si>
    <t>C-CMR00001E00</t>
  </si>
  <si>
    <t>C-GMM00011I02</t>
  </si>
  <si>
    <t>C-GMM00017E01</t>
  </si>
  <si>
    <t>CMT00151E01</t>
  </si>
  <si>
    <t>FMM00049U24</t>
  </si>
  <si>
    <t>FMM00052T01</t>
  </si>
  <si>
    <t>FMM00053K01</t>
  </si>
  <si>
    <t>HNM00014U19</t>
  </si>
  <si>
    <t>HNM00015I03</t>
  </si>
  <si>
    <t>HNM00021E00</t>
  </si>
  <si>
    <t>JNM00019C24</t>
  </si>
  <si>
    <t>F-2000-E</t>
  </si>
  <si>
    <t>P01V0219R0</t>
  </si>
  <si>
    <t>FMP16 电源背板</t>
  </si>
  <si>
    <t>MVP16-NAE1 2017-04-11</t>
  </si>
  <si>
    <t>P01V0226R0C58</t>
  </si>
  <si>
    <t>MMX1616-N(AVS-MX-16)按键板</t>
  </si>
  <si>
    <t>P01V0232R0</t>
  </si>
  <si>
    <t>LMX4主板</t>
  </si>
  <si>
    <t>M1701AA2 2017-07-04</t>
  </si>
  <si>
    <t>P02V0005R0E00</t>
  </si>
  <si>
    <t>分配板</t>
  </si>
  <si>
    <t>SRG2AA1 2008.10.09</t>
  </si>
  <si>
    <t>P02V0011R0E00</t>
  </si>
  <si>
    <t>电源指示板</t>
  </si>
  <si>
    <t>SVG8AB0 2009.09.15</t>
  </si>
  <si>
    <t>P09V0065R1E00</t>
  </si>
  <si>
    <t>HDBT70PTD1 2015-11-03</t>
  </si>
  <si>
    <t>P09V0067R0E00</t>
  </si>
  <si>
    <t>4ITPHDA1 2013-10-28 (4K程序)</t>
  </si>
  <si>
    <t>P09V0074R1</t>
  </si>
  <si>
    <t>MDV66TP网卡板</t>
  </si>
  <si>
    <t>TCPIPG3 2015-01-01</t>
  </si>
  <si>
    <t>P09V0078R1</t>
  </si>
  <si>
    <t>MHD88TP(MS88-HDBT)输出A板</t>
  </si>
  <si>
    <t>HDBT88DE1 2015-04-23 12V红外</t>
  </si>
  <si>
    <t>P09V0078R1E00</t>
  </si>
  <si>
    <t>RMM00006E00</t>
  </si>
  <si>
    <t>D-3002</t>
  </si>
  <si>
    <t>RMM00011E80</t>
  </si>
  <si>
    <t>ZMM00031E00</t>
  </si>
  <si>
    <t>MCV6448A</t>
  </si>
  <si>
    <t>ZMM00042E00</t>
  </si>
  <si>
    <t>ZMM00042E01</t>
  </si>
  <si>
    <t>ZMM00048E01</t>
  </si>
  <si>
    <t>MRG168A</t>
  </si>
  <si>
    <t>ZMM00050E00</t>
  </si>
  <si>
    <t>GMM00018E00</t>
  </si>
  <si>
    <t>GMM00018E01</t>
  </si>
  <si>
    <t>GMM00019E01</t>
  </si>
  <si>
    <t>GMM00019U11</t>
  </si>
  <si>
    <t>APX1202 HD</t>
  </si>
  <si>
    <t>GMM00025E01</t>
  </si>
  <si>
    <t>GMM00026E81</t>
  </si>
  <si>
    <t>MMM00009E80</t>
  </si>
  <si>
    <t>MMM00010T01</t>
  </si>
  <si>
    <t>MMM00020E01</t>
  </si>
  <si>
    <t>MMM00023T01</t>
  </si>
  <si>
    <t>P05V0037R2</t>
  </si>
  <si>
    <t>P15V0005R0E00</t>
  </si>
  <si>
    <t>P16V0003R0E00</t>
  </si>
  <si>
    <t>TMM00290E01</t>
  </si>
  <si>
    <t>TNM00290E01</t>
  </si>
  <si>
    <t>YW01T0003R0</t>
  </si>
  <si>
    <t>祼机(FOUH303T)/不配电源，标配2个隔热胶垫</t>
  </si>
  <si>
    <t>ZMM00008E00</t>
  </si>
  <si>
    <t>C-DMM00008</t>
  </si>
  <si>
    <t>C-DMM00008E00</t>
  </si>
  <si>
    <t>C-DMM00008F03</t>
  </si>
  <si>
    <t>C-DMM00009U30</t>
  </si>
  <si>
    <t>EMT00002U04</t>
  </si>
  <si>
    <t>ENR00002U13</t>
  </si>
  <si>
    <t>KMF00043E80</t>
  </si>
  <si>
    <t>KMF00059E00</t>
  </si>
  <si>
    <t>P04V0026R0E00</t>
  </si>
  <si>
    <t>P04V0032R0E00</t>
  </si>
  <si>
    <t>P04V0037R1E00</t>
  </si>
  <si>
    <t>P12V0006R0</t>
  </si>
  <si>
    <t>USB板</t>
  </si>
  <si>
    <t>WS1-GB 2012.07.09</t>
  </si>
  <si>
    <t>P12V0021R1U19</t>
  </si>
  <si>
    <t>SMG03-DPAA1 2016-10-11</t>
  </si>
  <si>
    <t>P12V0022R0E00</t>
  </si>
  <si>
    <t>SC-GRV（DP桌插)</t>
  </si>
  <si>
    <t>R-GRDAA1 2017-04-13</t>
  </si>
  <si>
    <t>YMM00009E80</t>
  </si>
  <si>
    <t>CDC2C</t>
  </si>
  <si>
    <t>YMM00011T01</t>
  </si>
  <si>
    <t>YMM00015E80</t>
  </si>
  <si>
    <t>YMM00019E80</t>
  </si>
  <si>
    <t>MVX24</t>
  </si>
  <si>
    <t>YMM00024E00</t>
  </si>
  <si>
    <t>MVX-O-DVI</t>
  </si>
  <si>
    <t>YMM00028E00</t>
  </si>
  <si>
    <t>YMM00036E80</t>
  </si>
  <si>
    <t>YMM00037E80</t>
  </si>
  <si>
    <t>C-CMT00016</t>
  </si>
  <si>
    <t>C-CMT00031</t>
  </si>
  <si>
    <t>C-CMT00033C76</t>
  </si>
  <si>
    <t>C-CMT00034E00</t>
  </si>
  <si>
    <t>C-CMT00034F03</t>
  </si>
  <si>
    <t>C-CMT00035G01</t>
  </si>
  <si>
    <t>CMM00088E00</t>
  </si>
  <si>
    <t>UHBT88-N</t>
  </si>
  <si>
    <t>CMM00093E80</t>
  </si>
  <si>
    <t>CMM00100K02</t>
  </si>
  <si>
    <t>CNT00051D04</t>
  </si>
  <si>
    <t>GMM00080W01</t>
  </si>
  <si>
    <t>GMM00084W01</t>
  </si>
  <si>
    <t>GMM00087E00</t>
  </si>
  <si>
    <t>GNM00021U12</t>
  </si>
  <si>
    <t>GNM00022E80</t>
  </si>
  <si>
    <t>P01V0108R0</t>
  </si>
  <si>
    <t>RGB128128(HV)视频背板</t>
  </si>
  <si>
    <t>P01V0110R0</t>
  </si>
  <si>
    <t>P08V0027R0E00</t>
  </si>
  <si>
    <t>P05V0032R3E00</t>
  </si>
  <si>
    <t>P05V0032R4</t>
  </si>
  <si>
    <t>SC0501AE3 2014-06-23</t>
  </si>
  <si>
    <t>P05V0032R4E00</t>
  </si>
  <si>
    <t>P16V0012R1</t>
  </si>
  <si>
    <t>P16V0013R0E00</t>
  </si>
  <si>
    <t>UHBT70-ARCRA2 2015-09-01</t>
  </si>
  <si>
    <t>P16V0022R0</t>
  </si>
  <si>
    <t>BT100P2RAA1 2015-11-27</t>
  </si>
  <si>
    <t>C-BMM00005E00</t>
  </si>
  <si>
    <t>C-BMM00007C28</t>
  </si>
  <si>
    <t>C-BMM00008</t>
  </si>
  <si>
    <t>C-BMM00010F03</t>
  </si>
  <si>
    <t>C-BMM00012E00</t>
  </si>
  <si>
    <t>C-BMM00013C66</t>
  </si>
  <si>
    <t>C-BMM00021H05</t>
  </si>
  <si>
    <t>C-GMM00035N04</t>
  </si>
  <si>
    <t>C-GMM00039E01</t>
  </si>
  <si>
    <t>CMT00051I02</t>
  </si>
  <si>
    <t>LMM00010E80</t>
  </si>
  <si>
    <t>LMM00012E80</t>
  </si>
  <si>
    <t>LMM00014E80</t>
  </si>
  <si>
    <t>LMM00021E80</t>
  </si>
  <si>
    <t>P04V0049R0</t>
  </si>
  <si>
    <t>P04V0051R1</t>
  </si>
  <si>
    <t>P14V0016R0E00</t>
  </si>
  <si>
    <t>P14V0018R0E00</t>
  </si>
  <si>
    <t>P14V0021R0E00</t>
  </si>
  <si>
    <t>P14V0025R1E00</t>
  </si>
  <si>
    <t>P14V0028R1</t>
  </si>
  <si>
    <t>P14V0030R0</t>
  </si>
  <si>
    <t>P14V0037R0</t>
  </si>
  <si>
    <t>P14V0040R0E00</t>
  </si>
  <si>
    <t>TMM00195E01</t>
  </si>
  <si>
    <t>TMM00197E01</t>
  </si>
  <si>
    <t>TMM00211E00</t>
  </si>
  <si>
    <t>RMM4S-D3-SS-UK</t>
  </si>
  <si>
    <t>TMM00215E01</t>
  </si>
  <si>
    <t>TMM00222E01</t>
  </si>
  <si>
    <t>C-CMR00039F03</t>
  </si>
  <si>
    <t>C-CMR00040W01</t>
  </si>
  <si>
    <t>CMK00035A02</t>
  </si>
  <si>
    <t>AVB-HD-LTE</t>
  </si>
  <si>
    <t>CNM00103</t>
  </si>
  <si>
    <t>CNM00123U19</t>
  </si>
  <si>
    <t>TL-4X4-TP100-01</t>
  </si>
  <si>
    <t>CNM00173E00</t>
  </si>
  <si>
    <t>CNM00186E00</t>
  </si>
  <si>
    <t>GMM00038T01</t>
  </si>
  <si>
    <t>GMM00039E00</t>
  </si>
  <si>
    <t>P01V0051R0</t>
  </si>
  <si>
    <t>P01V0052R0</t>
  </si>
  <si>
    <t>MRG1616AB1 2011.09.07</t>
  </si>
  <si>
    <t>P01V0054R0E00</t>
  </si>
  <si>
    <t>P01V0065R1E00</t>
  </si>
  <si>
    <t>P01V0066R1</t>
  </si>
  <si>
    <t>P06V0027R0E00</t>
  </si>
  <si>
    <t>P28AA1 2015-12-17</t>
  </si>
  <si>
    <t>P06V0028R0</t>
  </si>
  <si>
    <t>P06V0028R1</t>
  </si>
  <si>
    <t>KMF00022U30</t>
  </si>
  <si>
    <t>P04V0009R0E00</t>
  </si>
  <si>
    <t>P04V0011R1E00</t>
  </si>
  <si>
    <t>P04V0014R0</t>
  </si>
  <si>
    <t>P04V0019R3</t>
  </si>
  <si>
    <t>P04V0020R4</t>
  </si>
  <si>
    <t>P04V0021R4E00</t>
  </si>
  <si>
    <t>P17V0045R0E00</t>
  </si>
  <si>
    <t>UHBT70PLT-HAA1 2015-09-18</t>
  </si>
  <si>
    <t>YE00R0004R0</t>
  </si>
  <si>
    <t>祼机(FOUH3042R)/不配电源</t>
  </si>
  <si>
    <t>YE00T0005R0</t>
  </si>
  <si>
    <t>祼机(FOUH3044T)/不配电源</t>
  </si>
  <si>
    <t>YI02T0003R0</t>
  </si>
  <si>
    <t>YMM00007E80</t>
  </si>
  <si>
    <t>C-CMT00066E01</t>
  </si>
  <si>
    <t>C-CMT00067E01</t>
  </si>
  <si>
    <t>C-CMT00067W01</t>
  </si>
  <si>
    <t>C-CMT00101E01</t>
  </si>
  <si>
    <t>CMR00016E00</t>
  </si>
  <si>
    <t>C-ZMM00131E00</t>
  </si>
  <si>
    <t>S1703</t>
  </si>
  <si>
    <t>MNM00019C54</t>
  </si>
  <si>
    <t>MNM00042E81</t>
  </si>
  <si>
    <t>MNM00046E80</t>
  </si>
  <si>
    <t>P08V0084R0E00</t>
  </si>
  <si>
    <t>FMX-IUV VGA输入板卡</t>
  </si>
  <si>
    <t>IUVAA1 2017-01-05</t>
  </si>
  <si>
    <t>P09V0017R1E00</t>
  </si>
  <si>
    <t>TBD-12AA1 2013.02.21</t>
  </si>
  <si>
    <t>P09V0019R1E00</t>
  </si>
  <si>
    <t>P18V0049R0</t>
  </si>
  <si>
    <t>Mini7 硬盘转接板</t>
  </si>
  <si>
    <t>SATAV1.1 2017-06-12</t>
  </si>
  <si>
    <t>YMM00128C66</t>
  </si>
  <si>
    <t>DH-VCS-D-LA8</t>
  </si>
  <si>
    <t>L-8</t>
  </si>
  <si>
    <t>YMM00137C66</t>
  </si>
  <si>
    <t>DH-VCS-MX4/6</t>
  </si>
  <si>
    <t>MX4/6</t>
  </si>
  <si>
    <t>YMM00139C66</t>
  </si>
  <si>
    <t>DH-VCS-LCD19MA/B</t>
  </si>
  <si>
    <t>SV-LCD19MA/B</t>
  </si>
  <si>
    <t>YMT00061E01</t>
  </si>
  <si>
    <t>YNM00023E00</t>
  </si>
  <si>
    <t>C-CMT00001E01</t>
  </si>
  <si>
    <t>C-CMT00005U19</t>
  </si>
  <si>
    <t>C-CMT00008M02</t>
  </si>
  <si>
    <t>C-CMT00013D04</t>
  </si>
  <si>
    <t>C-CMT00013H01</t>
  </si>
  <si>
    <t>C-CMT00013M02</t>
  </si>
  <si>
    <t>CMK00146U30</t>
  </si>
  <si>
    <t>CNR00200E00</t>
  </si>
  <si>
    <t>CNT00012U10</t>
  </si>
  <si>
    <t>P01V0087R0</t>
  </si>
  <si>
    <t>P01V0088R0E00</t>
  </si>
  <si>
    <t>P01V0093R0</t>
  </si>
  <si>
    <t>RGB6464HV-OUT板A</t>
  </si>
  <si>
    <t>P01V0101R0</t>
  </si>
  <si>
    <t>RGB9696OUT板C</t>
  </si>
  <si>
    <t>P01V0103R0E00</t>
  </si>
  <si>
    <t>P08V0015R1E00</t>
  </si>
  <si>
    <t>P17V0016R0</t>
  </si>
  <si>
    <t>SUH2(HDA 1x2S4K)主板</t>
  </si>
  <si>
    <t>P17V0017R0E00</t>
  </si>
  <si>
    <t>P17V0024R1E00</t>
  </si>
  <si>
    <t>P17V0041R0E00</t>
  </si>
  <si>
    <t>AS-1H1DP-WP电源板</t>
  </si>
  <si>
    <t>UHBT70PT-WP-VAB2 2015-11-07</t>
  </si>
  <si>
    <t>TMM00073E00</t>
  </si>
  <si>
    <t>TMM00096E01</t>
  </si>
  <si>
    <t>TSM2-B2-BB-SA</t>
  </si>
  <si>
    <t>TMM00098E01</t>
  </si>
  <si>
    <t>TSM2-B7-BB-AU</t>
  </si>
  <si>
    <t>TMM00103E01</t>
  </si>
  <si>
    <t>ZMM00122E01</t>
  </si>
  <si>
    <t>WY1-MG</t>
  </si>
  <si>
    <t>ZNM00118E01</t>
  </si>
  <si>
    <t>MNM00008C33</t>
  </si>
  <si>
    <t>FMX-ITP(用完库存，启用新编码MNM00040C33）</t>
  </si>
  <si>
    <t>MNM00015E80</t>
  </si>
  <si>
    <t>P05V0063R1</t>
  </si>
  <si>
    <t>CE-EX20B主板</t>
  </si>
  <si>
    <t>CE-EX20BAA1 2017-06-08</t>
  </si>
  <si>
    <t>P05V0063R1E00</t>
  </si>
  <si>
    <t>P14V0002R1E00</t>
  </si>
  <si>
    <t>P14V0007R1E00</t>
  </si>
  <si>
    <t>WUH4A主板</t>
  </si>
  <si>
    <t>UH0401AA3 2015-01-09</t>
  </si>
  <si>
    <t>P14V0009R1</t>
  </si>
  <si>
    <t>P14V0012R0E00</t>
  </si>
  <si>
    <t>ZMM00070E80</t>
  </si>
  <si>
    <t>ZMM00088E00</t>
  </si>
  <si>
    <t>WBBOX1-US</t>
  </si>
  <si>
    <t>ZMM00099E01</t>
  </si>
  <si>
    <t>SBP1-PB</t>
  </si>
  <si>
    <t>ZMM00102E00</t>
  </si>
  <si>
    <t>RVA1-SB</t>
  </si>
  <si>
    <t>ZMM00104E01</t>
  </si>
  <si>
    <t>RCAR1-SB</t>
  </si>
  <si>
    <t>C-CMM00095J03</t>
  </si>
  <si>
    <t>C-CMM00095N02</t>
  </si>
  <si>
    <t>C-CMM00103F03</t>
  </si>
  <si>
    <t>C-CMM00133E00</t>
  </si>
  <si>
    <t>C-CMM00194A01</t>
  </si>
  <si>
    <t>C-GMM00002U04</t>
  </si>
  <si>
    <t>C-GMM00011N04</t>
  </si>
  <si>
    <t>C-GMM00011Y03</t>
  </si>
  <si>
    <t>C-GMM00019A01</t>
  </si>
  <si>
    <t>C-GMM00025</t>
  </si>
  <si>
    <t>SC121D-T(P)</t>
  </si>
  <si>
    <t>C-GMM00026U13</t>
  </si>
  <si>
    <t>CMT00139E00</t>
  </si>
  <si>
    <t>CMT00155E80</t>
  </si>
  <si>
    <t>T1702T</t>
  </si>
  <si>
    <t>FMM00050E00</t>
  </si>
  <si>
    <t>MAU88</t>
  </si>
  <si>
    <t>FMM00051U01</t>
  </si>
  <si>
    <t>JSM00006E81</t>
  </si>
  <si>
    <t>D-DRP12</t>
  </si>
  <si>
    <t>P01V0221R1</t>
  </si>
  <si>
    <t>LMX4-N 主板</t>
  </si>
  <si>
    <t>P02V0002R0E00</t>
  </si>
  <si>
    <t>SDV2AB1 2012.03.01</t>
  </si>
  <si>
    <t>P02V0010R0E00</t>
  </si>
  <si>
    <t>24A分配板</t>
  </si>
  <si>
    <t>SVG8AA1 2009.09.25</t>
  </si>
  <si>
    <t>P09V0070R1U04</t>
  </si>
  <si>
    <t>HDBT44AA1 2015-03-26</t>
  </si>
  <si>
    <t>P09V0092R0</t>
  </si>
  <si>
    <t>TPHD402PR(HRX 1LP4K)接收板</t>
  </si>
  <si>
    <t>HDBT70PRB1 2015-03-03</t>
  </si>
  <si>
    <t>P09V0093R0E00</t>
  </si>
  <si>
    <t>AVS800控制板</t>
  </si>
  <si>
    <t>RMM00001E01</t>
  </si>
  <si>
    <t>I-2805-2</t>
  </si>
  <si>
    <t>RMM00003E01</t>
  </si>
  <si>
    <t>P-IC</t>
  </si>
  <si>
    <t>RMM00008E00</t>
  </si>
  <si>
    <t>CAT-RE</t>
  </si>
  <si>
    <t>RMM00021E01</t>
  </si>
  <si>
    <t>RMM00023E00</t>
  </si>
  <si>
    <t>D-3304</t>
  </si>
  <si>
    <t>RMM00028E01</t>
  </si>
  <si>
    <t>I-2803</t>
  </si>
  <si>
    <t>ZMM00043C01</t>
  </si>
  <si>
    <t>ZMM00043E00</t>
  </si>
  <si>
    <t>ZMM00044E00</t>
  </si>
  <si>
    <t>MRG84PA</t>
  </si>
  <si>
    <t>ZMM00051E00</t>
  </si>
  <si>
    <t>MRG328</t>
  </si>
  <si>
    <t>ZMM00052E00</t>
  </si>
  <si>
    <t>MRG2424</t>
  </si>
  <si>
    <t>YMM00041E01</t>
  </si>
  <si>
    <t>YMM00044E01</t>
  </si>
  <si>
    <t>MVXB-4O-DV</t>
  </si>
  <si>
    <t>C-CMT00015M02</t>
  </si>
  <si>
    <t>C-CMT00017U04</t>
  </si>
  <si>
    <t>C-CMT00029C65</t>
  </si>
  <si>
    <t>C-CMT00029E00</t>
  </si>
  <si>
    <t>C-CMT00034D05</t>
  </si>
  <si>
    <t>C-CMT00035H06</t>
  </si>
  <si>
    <t>C-CMT00035U19</t>
  </si>
  <si>
    <t>C-CMT00035U24</t>
  </si>
  <si>
    <t>CMM00087E01</t>
  </si>
  <si>
    <t>CNT00067B01</t>
  </si>
  <si>
    <t>P01V0108R0E00</t>
  </si>
  <si>
    <t>P01V0117R0E00</t>
  </si>
  <si>
    <t>P01V0128R0E00</t>
  </si>
  <si>
    <t>MRG88A/MVG88A音频板</t>
  </si>
  <si>
    <t>P01V0133R1E00</t>
  </si>
  <si>
    <t>VP44AB0 2013-11-20</t>
  </si>
  <si>
    <t>P01V0134R1</t>
  </si>
  <si>
    <t>P08V0039R0C54</t>
  </si>
  <si>
    <t>I-SDAA0  2015-05-20</t>
  </si>
  <si>
    <t>P08V0042R0</t>
  </si>
  <si>
    <t>P08V0052R0E00</t>
  </si>
  <si>
    <t>4ISSAA1 2015-06-29</t>
  </si>
  <si>
    <t>P08V0053R1</t>
  </si>
  <si>
    <t>P17V0120R2</t>
  </si>
  <si>
    <t>BT70P4TAA3 2017-03-10</t>
  </si>
  <si>
    <t>P17V0122R0</t>
  </si>
  <si>
    <t>TL-SMP-HDV发射板</t>
  </si>
  <si>
    <t>BT70P4TVGAA1 2016-10-13</t>
  </si>
  <si>
    <t>P17V0126R0</t>
  </si>
  <si>
    <t>HDBT8X7 KIT主板</t>
  </si>
  <si>
    <t>HDBT8X7AA0 2016-12-28</t>
  </si>
  <si>
    <t>P17V0129R0A01</t>
  </si>
  <si>
    <t>TMX88PRO 视频输入板(12V红外)</t>
  </si>
  <si>
    <t>AUH88T2AC0 2017-03-01</t>
  </si>
  <si>
    <t>P17V0134R0</t>
  </si>
  <si>
    <t>TMX88PRO 串口板（12V红外）</t>
  </si>
  <si>
    <t>HDBT88DG0 2015-03-03</t>
  </si>
  <si>
    <t>P17V0135R0</t>
  </si>
  <si>
    <t>TMX88PRO 远端输出卡(12V红外 VS100TX POH对外供电)</t>
  </si>
  <si>
    <t>TMM00009E01</t>
  </si>
  <si>
    <t>TSC6-C0-BB-UN</t>
  </si>
  <si>
    <t>TMM00013E00</t>
  </si>
  <si>
    <t>TSC6-C6-BB-AU</t>
  </si>
  <si>
    <t>TMM00016E01</t>
  </si>
  <si>
    <t>TSC6-C6-BB-US</t>
  </si>
  <si>
    <t>TMM00023N01</t>
  </si>
  <si>
    <t>EasyConnect Control-Uni</t>
  </si>
  <si>
    <t>YMM00065E01</t>
  </si>
  <si>
    <t>YMM00069E81</t>
  </si>
  <si>
    <t>YMM00109C66</t>
  </si>
  <si>
    <t>DH-VCS-D-900P</t>
  </si>
  <si>
    <t>C-CMR00125K02</t>
  </si>
  <si>
    <t>C-CMR00139Y03</t>
  </si>
  <si>
    <t>C-CMR00157E01</t>
  </si>
  <si>
    <t>C-CMR00177U19</t>
  </si>
  <si>
    <t>C-CMR00181A01</t>
  </si>
  <si>
    <t>C-CMR00181E00</t>
  </si>
  <si>
    <t>CMM00080T01</t>
  </si>
  <si>
    <t>CMM00084A01</t>
  </si>
  <si>
    <t>UHMS66-N</t>
  </si>
  <si>
    <t>CMM00084E80</t>
  </si>
  <si>
    <t>UHBT66-N</t>
  </si>
  <si>
    <t>CMM00085E80</t>
  </si>
  <si>
    <t>CNT00158E80</t>
  </si>
  <si>
    <t>CNT00163E00</t>
  </si>
  <si>
    <t>CSM00090U04</t>
  </si>
  <si>
    <t>DUMMY-MUH88TPR2-N</t>
  </si>
  <si>
    <t>DUMMY-MUH88TPR2-N_x000D_</t>
  </si>
  <si>
    <t>MMM00039E00</t>
  </si>
  <si>
    <t>MMM00047E81</t>
  </si>
  <si>
    <t>MNM00003E00</t>
  </si>
  <si>
    <t>CMR00013J04</t>
  </si>
  <si>
    <t>DMM00005E01</t>
  </si>
  <si>
    <t>MNM00029E80</t>
  </si>
  <si>
    <t>MNM00047E00</t>
  </si>
  <si>
    <t>P01V0004R0E00</t>
  </si>
  <si>
    <t>P01V0006R0E00</t>
  </si>
  <si>
    <t>P08V0085R0</t>
  </si>
  <si>
    <t>FMP16 输入DVI卡板</t>
  </si>
  <si>
    <t>I-IMGAA3 2017-04-10</t>
  </si>
  <si>
    <t>P08V0086R0</t>
  </si>
  <si>
    <t>P09V0009R0</t>
  </si>
  <si>
    <t>P09V0015R0</t>
  </si>
  <si>
    <t>ATLONA按键板</t>
  </si>
  <si>
    <t>PU2U3UCC0 2011.05.07</t>
  </si>
  <si>
    <t>YMR00054C31</t>
  </si>
  <si>
    <t>D3018R</t>
  </si>
  <si>
    <t>YNM00025E00</t>
  </si>
  <si>
    <t>YNM00041E01</t>
  </si>
  <si>
    <t>YNM00043E81</t>
  </si>
  <si>
    <t>YNM00044E01</t>
  </si>
  <si>
    <t>C-CMR00196</t>
  </si>
  <si>
    <t>C-CMR00204A01</t>
  </si>
  <si>
    <t>C-CMT00002C66</t>
  </si>
  <si>
    <t>C-CMT00003</t>
  </si>
  <si>
    <t>C-CMT00010U02</t>
  </si>
  <si>
    <t>C-CMT00013U13</t>
  </si>
  <si>
    <t>CMK00196E00</t>
  </si>
  <si>
    <t>CNR00199U09</t>
  </si>
  <si>
    <t>KD-SX440Rx</t>
  </si>
  <si>
    <t>P01V0077R0E00</t>
  </si>
  <si>
    <t>P01V0077R1E00</t>
  </si>
  <si>
    <t>P01V0092R0</t>
  </si>
  <si>
    <t>RGB9696HV-OUT板C</t>
  </si>
  <si>
    <t>P01V0092R0E00</t>
  </si>
  <si>
    <t>P08V0014R2E00</t>
  </si>
  <si>
    <t>P08V0018R0</t>
  </si>
  <si>
    <t>MHD88A控制板</t>
  </si>
  <si>
    <t>P08V0018R2E00</t>
  </si>
  <si>
    <t>P08V0019R2E00</t>
  </si>
  <si>
    <t>P17V0014R0</t>
  </si>
  <si>
    <t>P17V0018R2E00</t>
  </si>
  <si>
    <t>P17V0031R0</t>
  </si>
  <si>
    <t>MUH66TP(CLA)按键板</t>
  </si>
  <si>
    <t>P17V0031R0E00</t>
  </si>
  <si>
    <t>P17V0033R1E00</t>
  </si>
  <si>
    <t>P17V0034R0E00</t>
  </si>
  <si>
    <t>P17V0039R0</t>
  </si>
  <si>
    <t>P17V0041R0</t>
  </si>
  <si>
    <t>TMM00077E00</t>
  </si>
  <si>
    <t>TSM2-B1-BB-US</t>
  </si>
  <si>
    <t>TMM00077E01</t>
  </si>
  <si>
    <t>TMM00095E01</t>
  </si>
  <si>
    <t>ZMM00127A02</t>
  </si>
  <si>
    <t>ZMM00127U13</t>
  </si>
  <si>
    <t>ZMM00136E00</t>
  </si>
  <si>
    <t>ACC-IRR12</t>
  </si>
  <si>
    <t>ZNM00068E81</t>
  </si>
  <si>
    <t>ZNM00125E00</t>
  </si>
  <si>
    <t>C-CMT00142U19</t>
  </si>
  <si>
    <t>CMR00033E01</t>
  </si>
  <si>
    <t>CMR00037U10</t>
  </si>
  <si>
    <t>C-ZMM00001I02</t>
  </si>
  <si>
    <t>MP-FRAME-12SL</t>
  </si>
  <si>
    <t>P12V0004R0E00</t>
  </si>
  <si>
    <t>P17V0044R0E00</t>
  </si>
  <si>
    <t>AS-2H-WP主板</t>
  </si>
  <si>
    <t>UHBT70PT-WP-HAA1 2015-09-18</t>
  </si>
  <si>
    <t>P17V0047R0E00</t>
  </si>
  <si>
    <t>UHBT70PLT-VAA1 2015-09-18</t>
  </si>
  <si>
    <t>P17V0055R0E00</t>
  </si>
  <si>
    <t>P17V0061R0E00</t>
  </si>
  <si>
    <t>YMK00054C66</t>
  </si>
  <si>
    <t>DH-VCS-FOUH303T&amp;R</t>
  </si>
  <si>
    <t>C-CMT00056U16</t>
  </si>
  <si>
    <t>C-CMT00067</t>
  </si>
  <si>
    <t>C-CMT00070I02</t>
  </si>
  <si>
    <t>C-CMT00070I03</t>
  </si>
  <si>
    <t>C-CMT00101U24</t>
  </si>
  <si>
    <t>C-CMT00117E00</t>
  </si>
  <si>
    <t>DMM00004M02</t>
  </si>
  <si>
    <t>MNM00029C54</t>
  </si>
  <si>
    <t>P01V0003R0</t>
  </si>
  <si>
    <t>P08V0077R0E00</t>
  </si>
  <si>
    <t>P08V0080R0E00</t>
  </si>
  <si>
    <t>P08V0085R0E00</t>
  </si>
  <si>
    <t>P08V0090R0E00</t>
  </si>
  <si>
    <t>P09V0006R0</t>
  </si>
  <si>
    <t>P09V0018R0</t>
  </si>
  <si>
    <t>TBD-12AB0 2012.06.21</t>
  </si>
  <si>
    <t>YMM00143C66</t>
  </si>
  <si>
    <t>DH-VCS-M800B</t>
  </si>
  <si>
    <t>SV-M800B</t>
  </si>
  <si>
    <t>YMT00060E01</t>
  </si>
  <si>
    <t>YNM00033E80</t>
  </si>
  <si>
    <t>C-CMR00200</t>
  </si>
  <si>
    <t>C-CMR00209E00</t>
  </si>
  <si>
    <t>C-CMR00211C79</t>
  </si>
  <si>
    <t>C-CMT00003E00</t>
  </si>
  <si>
    <t>C-CMT00013E00</t>
  </si>
  <si>
    <t>CMK00143E81</t>
  </si>
  <si>
    <t>CMK00146L03</t>
  </si>
  <si>
    <t>TSLH-60</t>
  </si>
  <si>
    <t>CMK00190C58</t>
  </si>
  <si>
    <t>AVB-DX422-KIT-A</t>
  </si>
  <si>
    <t>CNR00203E00</t>
  </si>
  <si>
    <t>CNR00208U14</t>
  </si>
  <si>
    <t>CNR00209E00</t>
  </si>
  <si>
    <t>P01V0078R0E00</t>
  </si>
  <si>
    <t>P01V0078R1E00</t>
  </si>
  <si>
    <t>P01V0079R0E00</t>
  </si>
  <si>
    <t>3208RGB切换板</t>
  </si>
  <si>
    <t>P01V0093R0E00</t>
  </si>
  <si>
    <t>P01V0101R0E00</t>
  </si>
  <si>
    <t>P01V0107R0E00</t>
  </si>
  <si>
    <t>P08V0013R1</t>
  </si>
  <si>
    <t>P08V0014R2</t>
  </si>
  <si>
    <t>P08V0017R2</t>
  </si>
  <si>
    <t>P08V0023R0</t>
  </si>
  <si>
    <t>P08V0026R0</t>
  </si>
  <si>
    <t>P17V0008R0E00</t>
  </si>
  <si>
    <t>P17V0023R0</t>
  </si>
  <si>
    <t>TMM00009E00</t>
  </si>
  <si>
    <t>TMM00022N01</t>
  </si>
  <si>
    <t>EasyConnect Control-AUS</t>
  </si>
  <si>
    <t>TMM00024N01</t>
  </si>
  <si>
    <t>EasyConnect Control-DK</t>
  </si>
  <si>
    <t>YMM00052E81</t>
  </si>
  <si>
    <t>YMM00088C66</t>
  </si>
  <si>
    <t>DH-VCS-8DH</t>
  </si>
  <si>
    <t>SV-8DH</t>
  </si>
  <si>
    <t>YMM00092C66</t>
  </si>
  <si>
    <t>DH-VCS-DE-10M</t>
  </si>
  <si>
    <t>E-10L</t>
  </si>
  <si>
    <t>C-CMR00130</t>
  </si>
  <si>
    <t>C-CMR00130U30</t>
  </si>
  <si>
    <t>C-CMR00139E00</t>
  </si>
  <si>
    <t>C-CMR00146G01</t>
  </si>
  <si>
    <t>C-CMR00181W01</t>
  </si>
  <si>
    <t>CMM00077A01</t>
  </si>
  <si>
    <t>CMM00084U10</t>
  </si>
  <si>
    <t>CNT00154E80</t>
  </si>
  <si>
    <t>T1705T</t>
  </si>
  <si>
    <t>CNT00158E00</t>
  </si>
  <si>
    <t>CNT00190C58</t>
  </si>
  <si>
    <t>CNT00191A01</t>
  </si>
  <si>
    <t>CNT00191F03</t>
  </si>
  <si>
    <t>CSK00036U24</t>
  </si>
  <si>
    <t>DUMMY-DL-HD70LS</t>
  </si>
  <si>
    <t>DUMMY-TPHD-BYE</t>
  </si>
  <si>
    <t>CSK00107U04</t>
  </si>
  <si>
    <t>DUMMY-TPUH422</t>
  </si>
  <si>
    <t>CSM00076B01</t>
  </si>
  <si>
    <t>（Dummy）UHM44</t>
  </si>
  <si>
    <t>DUMMY-MUH44TP-N</t>
  </si>
  <si>
    <t>CSM00077E01</t>
  </si>
  <si>
    <t>MMM00029E01</t>
  </si>
  <si>
    <t>MMM00050E01</t>
  </si>
  <si>
    <t>MNM00002C54</t>
  </si>
  <si>
    <t>MNM00004C17</t>
  </si>
  <si>
    <t>1IVG</t>
  </si>
  <si>
    <t>MMX-1I-VG</t>
  </si>
  <si>
    <t>MNM00009C54</t>
  </si>
  <si>
    <t>P05V0050R0E00</t>
  </si>
  <si>
    <t>SC51S按键板</t>
  </si>
  <si>
    <t>R51SAC1 2016-05-28</t>
  </si>
  <si>
    <t>P05V0053R0E00</t>
  </si>
  <si>
    <t>SC51S主板</t>
  </si>
  <si>
    <t>P05V0058R0</t>
  </si>
  <si>
    <t>CE-DA12主板</t>
  </si>
  <si>
    <t>CE-DA12AA0 2017-03-23</t>
  </si>
  <si>
    <t>P05V0058R0E00</t>
  </si>
  <si>
    <t>P05V0060R1</t>
  </si>
  <si>
    <t>SS3113主板</t>
  </si>
  <si>
    <t>CE-SS3113AA1 2017-05-19</t>
  </si>
  <si>
    <t>P06V0002R0E00</t>
  </si>
  <si>
    <t>P14V0004R1U14</t>
  </si>
  <si>
    <t>MUH88TP主板</t>
  </si>
  <si>
    <t>P14V0007R0E00</t>
  </si>
  <si>
    <t>UH0401AA2 2014-11-20</t>
  </si>
  <si>
    <t>P14V0013R2</t>
  </si>
  <si>
    <t>CUHA2主板</t>
  </si>
  <si>
    <t>THDHD2AA4 2016-12-05</t>
  </si>
  <si>
    <t>ZMM00070E81</t>
  </si>
  <si>
    <t>ZMM00094E80</t>
  </si>
  <si>
    <t>SUA1-PB</t>
  </si>
  <si>
    <t>ZMM00098E01</t>
  </si>
  <si>
    <t>SVXA2-PB</t>
  </si>
  <si>
    <t>ZMM00111E01</t>
  </si>
  <si>
    <t>RUN1-SB</t>
  </si>
  <si>
    <t>C-CMM00095N04</t>
  </si>
  <si>
    <t>C-CMM00095W01</t>
  </si>
  <si>
    <t>C-CMM00111</t>
  </si>
  <si>
    <t>C-CMM00127A01</t>
  </si>
  <si>
    <t>TMX88PRO</t>
  </si>
  <si>
    <t>C-CMM00131J03</t>
  </si>
  <si>
    <t>C-CMM00202E00</t>
  </si>
  <si>
    <t>C-GMM00011A01</t>
  </si>
  <si>
    <t>C-GMM00018E00</t>
  </si>
  <si>
    <t>C-GMM00018E01</t>
  </si>
  <si>
    <t>C-GMM00021K01</t>
  </si>
  <si>
    <t>CMT00063U19</t>
  </si>
  <si>
    <t>CMT00069E81</t>
  </si>
  <si>
    <t>CMT00109E80</t>
  </si>
  <si>
    <t>CMT00141E00</t>
  </si>
  <si>
    <t>CMT00148D05</t>
  </si>
  <si>
    <t>PT-HDBT-701-TXWP</t>
  </si>
  <si>
    <t>CMT00172E80</t>
  </si>
  <si>
    <t>T1706T</t>
  </si>
  <si>
    <t>FMM00051E00</t>
  </si>
  <si>
    <t>MODULAR88</t>
  </si>
  <si>
    <t>FMM00055C28</t>
  </si>
  <si>
    <t>HNM00014I02</t>
  </si>
  <si>
    <t>HNM00016U31</t>
  </si>
  <si>
    <t>CMM00073E01</t>
  </si>
  <si>
    <t>CNT00008E01</t>
  </si>
  <si>
    <t>CNT00013U10</t>
  </si>
  <si>
    <t>CNT00016U13</t>
  </si>
  <si>
    <t>P01V0075R1E00</t>
  </si>
  <si>
    <t>P01V0084R0</t>
  </si>
  <si>
    <t>P01V0090R0</t>
  </si>
  <si>
    <t>RGB128128HV-OUT板D</t>
  </si>
  <si>
    <t>P01V0098R0E00</t>
  </si>
  <si>
    <t>P01V0100R0E00</t>
  </si>
  <si>
    <t>RGB9696OUT板B</t>
  </si>
  <si>
    <t>P01V0102R0</t>
  </si>
  <si>
    <t>RGB6464OUT板A</t>
  </si>
  <si>
    <t>P01V0104R0E00</t>
  </si>
  <si>
    <t>P01V0105R0E00</t>
  </si>
  <si>
    <t>P08V0013R2</t>
  </si>
  <si>
    <t>P08V0013R3E00C</t>
  </si>
  <si>
    <t>P08V0013R3U04</t>
  </si>
  <si>
    <t>P08V0016R1</t>
  </si>
  <si>
    <t>P08V0019R0E00</t>
  </si>
  <si>
    <t>P17V0028R0E00</t>
  </si>
  <si>
    <t>TPHD-BYF-T(美国APO)</t>
  </si>
  <si>
    <t>P17V0029R0</t>
  </si>
  <si>
    <t>TMM00097E00</t>
  </si>
  <si>
    <t>TSM2-B7-BB-EU</t>
  </si>
  <si>
    <t>ZMM00127E01</t>
  </si>
  <si>
    <t>ZNM00130E80</t>
  </si>
  <si>
    <t>C-CMT00139E00</t>
  </si>
  <si>
    <t>C-CMT00140E01</t>
  </si>
  <si>
    <t>C-CMT00146H04</t>
  </si>
  <si>
    <t>CMR00016K01</t>
  </si>
  <si>
    <t>CMR00029E80</t>
  </si>
  <si>
    <t>CMR00035C31</t>
  </si>
  <si>
    <t>CMR00035E81</t>
  </si>
  <si>
    <t>CMR00035U10</t>
  </si>
  <si>
    <t>CMR00035W01</t>
  </si>
  <si>
    <t>CSR00003U24</t>
  </si>
  <si>
    <t>DUMMY-DL-FHD2-Rx</t>
  </si>
  <si>
    <t>DUMMY-FOUH308R</t>
  </si>
  <si>
    <t>CSR00114E00</t>
  </si>
  <si>
    <t>C-ZMM00001E00</t>
  </si>
  <si>
    <t>GMM00019E80</t>
  </si>
  <si>
    <t>SC1202</t>
  </si>
  <si>
    <t>GMM00019K01</t>
  </si>
  <si>
    <t>SY-MS121</t>
  </si>
  <si>
    <t>GMM00019U02</t>
  </si>
  <si>
    <t>VSC-101</t>
  </si>
  <si>
    <t>MMM00008C17</t>
  </si>
  <si>
    <t>1IBS</t>
  </si>
  <si>
    <t>MMX-1I-BS</t>
  </si>
  <si>
    <t>MMM00024E01</t>
  </si>
  <si>
    <t>MMM00026C33</t>
  </si>
  <si>
    <t>FMX-OTP（用完库存，启用新编码MMM00041C33）</t>
  </si>
  <si>
    <t>P05V0039R2</t>
  </si>
  <si>
    <t>P05V0049R1</t>
  </si>
  <si>
    <t>P15V0002R0E00</t>
  </si>
  <si>
    <t>P15V0002R1</t>
  </si>
  <si>
    <t>MUH88TP远端输出卡板</t>
  </si>
  <si>
    <t>P15V0013R0E00</t>
  </si>
  <si>
    <t>MMX-4I-UF高清输入板</t>
  </si>
  <si>
    <t>4IUFA1 2014-12-20</t>
  </si>
  <si>
    <t>P16V0001R0</t>
  </si>
  <si>
    <t>P16V0002R1</t>
  </si>
  <si>
    <t>UHFBRA3 2015-01-16</t>
  </si>
  <si>
    <t>P16V0004R0E00</t>
  </si>
  <si>
    <t>TMM00273E00</t>
  </si>
  <si>
    <t>RMU4R-E4-SS-US</t>
  </si>
  <si>
    <t>YMM00009E00</t>
  </si>
  <si>
    <t>YMM00013E81</t>
  </si>
  <si>
    <t>YMM00015E00</t>
  </si>
  <si>
    <t>YMM00019E00</t>
  </si>
  <si>
    <t>YMM00033E00</t>
  </si>
  <si>
    <t>YMM00038E80</t>
  </si>
  <si>
    <t>YMM00046E01</t>
  </si>
  <si>
    <t>C-CMT00019U04</t>
  </si>
  <si>
    <t>C-CMT00029H05</t>
  </si>
  <si>
    <t>C-CMT00035A01</t>
  </si>
  <si>
    <t>CMM00089E81</t>
  </si>
  <si>
    <t>CMM00090U18</t>
  </si>
  <si>
    <t>CNT00063U19</t>
  </si>
  <si>
    <t>P01V0128R1E00</t>
  </si>
  <si>
    <t>P08V0029R0</t>
  </si>
  <si>
    <t>福州MMX输出板</t>
  </si>
  <si>
    <t>4O-DV/DV/HD/HD-A1 2013-11-14</t>
  </si>
  <si>
    <t>P08V0037R0</t>
  </si>
  <si>
    <t>MDV248 VGA输入卡板</t>
  </si>
  <si>
    <t>P08V0039R1</t>
  </si>
  <si>
    <t>P08V0043R0</t>
  </si>
  <si>
    <t>FMX-IVG输入卡板</t>
  </si>
  <si>
    <t>P08V0051R0</t>
  </si>
  <si>
    <t>O-HDAA1 2015-06-26</t>
  </si>
  <si>
    <t>P08V0054R1</t>
  </si>
  <si>
    <t>YMM00065E81</t>
  </si>
  <si>
    <t>YMM00068E00</t>
  </si>
  <si>
    <t>D-3201C</t>
  </si>
  <si>
    <t>YMM00085E80</t>
  </si>
  <si>
    <t>DH-VCS-MAP1616A</t>
  </si>
  <si>
    <t>YMM00090C66</t>
  </si>
  <si>
    <t>DH-VCS-AFS224</t>
  </si>
  <si>
    <t>AFS224</t>
  </si>
  <si>
    <t>YMM00105C66</t>
  </si>
  <si>
    <t>DH-VCS-D-90A</t>
  </si>
  <si>
    <t>C-CMR00141E01</t>
  </si>
  <si>
    <t>C-CMR00146U30</t>
  </si>
  <si>
    <t>C-CMR00150E01</t>
  </si>
  <si>
    <t>CMM00083E01</t>
  </si>
  <si>
    <t>CNT00205E00</t>
  </si>
  <si>
    <t>MMM00030E80</t>
  </si>
  <si>
    <t>MMM00032E80</t>
  </si>
  <si>
    <t>MMM00037E80</t>
  </si>
  <si>
    <t>P05V0056R0E00</t>
  </si>
  <si>
    <t>P14V0010R0</t>
  </si>
  <si>
    <t>NDS-SW41P IR红外板</t>
  </si>
  <si>
    <t>UH0401BB2 2014-12-02</t>
  </si>
  <si>
    <t>P14V0014R1J03</t>
  </si>
  <si>
    <t>UHBT0404EAA2 2016-05-27</t>
  </si>
  <si>
    <t>P14V0014R3</t>
  </si>
  <si>
    <t>ZMM00074E00</t>
  </si>
  <si>
    <t>SRG2A</t>
  </si>
  <si>
    <t>ZMM00077E01</t>
  </si>
  <si>
    <t>ZMM00089E00</t>
  </si>
  <si>
    <t>WBBOX2-US</t>
  </si>
  <si>
    <t>ZMM00092E80</t>
  </si>
  <si>
    <t>ZMM00100E01</t>
  </si>
  <si>
    <t>SVNA2-PB</t>
  </si>
  <si>
    <t>ZMM00103E01</t>
  </si>
  <si>
    <t>ZMM00107E00</t>
  </si>
  <si>
    <t>RHV1-SB</t>
  </si>
  <si>
    <t>ZMM00107E01</t>
  </si>
  <si>
    <t>ZMM00110E01</t>
  </si>
  <si>
    <t>C-CMM00126A01</t>
  </si>
  <si>
    <t>C-GMM00012</t>
  </si>
  <si>
    <t>C-GMM00012F03</t>
  </si>
  <si>
    <t>C-GMM00015U24</t>
  </si>
  <si>
    <t>C-GMM00017</t>
  </si>
  <si>
    <t>CMT00064U16</t>
  </si>
  <si>
    <t>CMT00066E80</t>
  </si>
  <si>
    <t>CMT00066E81</t>
  </si>
  <si>
    <t>CMT00155E81</t>
  </si>
  <si>
    <t>FMM00052C43</t>
  </si>
  <si>
    <t>FMM00053C21</t>
  </si>
  <si>
    <t>HNM00015E00</t>
  </si>
  <si>
    <t>P01V0221R1E00</t>
  </si>
  <si>
    <t>P01V0222R0</t>
  </si>
  <si>
    <t>LMX4-N 按键板</t>
  </si>
  <si>
    <t>P02V0003R0E00</t>
  </si>
  <si>
    <t>SDV4AB1 2010.04.01</t>
  </si>
  <si>
    <t>P09V0066R0E00</t>
  </si>
  <si>
    <t>601-DIGI-HD60C-R 2014-03-17 V1.4(4K程序)</t>
  </si>
  <si>
    <t>P09V0079R0</t>
  </si>
  <si>
    <t>MHD88TP(MS88-HDBT)输出B板</t>
  </si>
  <si>
    <t>HDBT88DE0 2015-03-03 12V红外</t>
  </si>
  <si>
    <t>RMM00008E01</t>
  </si>
  <si>
    <t>RMM00010E00</t>
  </si>
  <si>
    <t>RMM00011E01</t>
  </si>
  <si>
    <t>RMM00019E00</t>
  </si>
  <si>
    <t>D-3204D</t>
  </si>
  <si>
    <t>ZMM00046E01</t>
  </si>
  <si>
    <t>ZMM00053E00</t>
  </si>
  <si>
    <t>MRG2424A</t>
  </si>
  <si>
    <t>ZMM00054E01</t>
  </si>
  <si>
    <t>P04V0022R1</t>
  </si>
  <si>
    <t>P17V0047R1E00</t>
  </si>
  <si>
    <t>UHBT70PLT-VAA2 2016-04-07</t>
  </si>
  <si>
    <t>P17V0056R0</t>
  </si>
  <si>
    <t>P17V0060R0E00</t>
  </si>
  <si>
    <t>P17V0062R0</t>
  </si>
  <si>
    <t>YC31T0003R0</t>
  </si>
  <si>
    <t>YMM00003E00</t>
  </si>
  <si>
    <t>C-CMT00062U19</t>
  </si>
  <si>
    <t>C-CMT00070U13</t>
  </si>
  <si>
    <t>C-CMT00071N04</t>
  </si>
  <si>
    <t>C-CMT00115E00</t>
  </si>
  <si>
    <t>BT120P1T</t>
  </si>
  <si>
    <t>C-CMT00117U18</t>
  </si>
  <si>
    <t>CMR00012I01</t>
  </si>
  <si>
    <t>CMR00013U10</t>
  </si>
  <si>
    <t>CMR00013Y03</t>
  </si>
  <si>
    <t>C-ZMM00131E01</t>
  </si>
  <si>
    <t>MNM00028C54</t>
  </si>
  <si>
    <t>P01V0001R0</t>
  </si>
  <si>
    <t>P01V0007R0</t>
  </si>
  <si>
    <t>DV32A前板</t>
  </si>
  <si>
    <t>P08V0079R0</t>
  </si>
  <si>
    <t>P08V0084R0</t>
  </si>
  <si>
    <t>YMM00149C66</t>
  </si>
  <si>
    <t>DH-VCS-M-80A</t>
  </si>
  <si>
    <t>MS-80A</t>
  </si>
  <si>
    <t>YNM00029E00</t>
  </si>
  <si>
    <t>YNM00037E80</t>
  </si>
  <si>
    <t>YNM00038E80</t>
  </si>
  <si>
    <t>C-CMR00199U09</t>
  </si>
  <si>
    <t>C-CMR00207C79</t>
  </si>
  <si>
    <t>C-CMT00010M02</t>
  </si>
  <si>
    <t>C-CMT00013C16</t>
  </si>
  <si>
    <t>CMK00150E01</t>
  </si>
  <si>
    <t>CMK00158K01</t>
  </si>
  <si>
    <t>CNT00015E01</t>
  </si>
  <si>
    <t>P01V0076R0E00</t>
  </si>
  <si>
    <t>P01V0097R0E00</t>
  </si>
  <si>
    <t>P01V0100R0</t>
  </si>
  <si>
    <t>P01V0102R0E00</t>
  </si>
  <si>
    <t>P08V0014R0E00</t>
  </si>
  <si>
    <t>P08V0015R0</t>
  </si>
  <si>
    <t>P08V0016R0E00</t>
  </si>
  <si>
    <t>MMX6464-A0 2012.11.18</t>
  </si>
  <si>
    <t>P17V0009R0</t>
  </si>
  <si>
    <t>UHBT88BH0 2015-03-03 12V红外</t>
  </si>
  <si>
    <t>P17V0010R0</t>
  </si>
  <si>
    <t>P17V0020R0E00</t>
  </si>
  <si>
    <t>P17V0030R0E00</t>
  </si>
  <si>
    <t>TMM00081E00</t>
  </si>
  <si>
    <t>TSM2-A2-BB-UK</t>
  </si>
  <si>
    <t>TMM00084E00</t>
  </si>
  <si>
    <t>TSM2-A2-BB-SA</t>
  </si>
  <si>
    <t>TMM00097E01</t>
  </si>
  <si>
    <t>ZMM00117E01</t>
  </si>
  <si>
    <t>ZMM00121E00</t>
  </si>
  <si>
    <t>ZMM00123E00</t>
  </si>
  <si>
    <t>ZNM00068E00</t>
  </si>
  <si>
    <t>LMM00084C89</t>
  </si>
  <si>
    <t>AVoIP-IBT-OHD</t>
  </si>
  <si>
    <t>LNM00007E80</t>
  </si>
  <si>
    <t>LNM00018E00</t>
  </si>
  <si>
    <t>LNM00018E80</t>
  </si>
  <si>
    <t>P05V0020R0E00</t>
  </si>
  <si>
    <t>P05V0028R0</t>
  </si>
  <si>
    <t>SC51T-AA1 2013-10-07</t>
  </si>
  <si>
    <t>P05V0028R0E00</t>
  </si>
  <si>
    <t>P05V0028R3</t>
  </si>
  <si>
    <t>P05V0029R0E00</t>
  </si>
  <si>
    <t>P16V0017R1</t>
  </si>
  <si>
    <t>P16V0021R0</t>
  </si>
  <si>
    <t>P16V0022R0E00</t>
  </si>
  <si>
    <t>P16V0023R3</t>
  </si>
  <si>
    <t>C-AMM00004U19</t>
  </si>
  <si>
    <t>C-BMM00004A01</t>
  </si>
  <si>
    <t>C-BMM00006F03</t>
  </si>
  <si>
    <t>C-BMM00007C16</t>
  </si>
  <si>
    <t>C-BMM00009E00</t>
  </si>
  <si>
    <t>C-BMM00009E01</t>
  </si>
  <si>
    <t>C-GMM00035U31</t>
  </si>
  <si>
    <t>C-GMM00038L02</t>
  </si>
  <si>
    <t>C-GMM00038U18</t>
  </si>
  <si>
    <t>C-GMM00038U24</t>
  </si>
  <si>
    <t>C-GMM00038W01</t>
  </si>
  <si>
    <t>CMT00051Y02</t>
  </si>
  <si>
    <t>LMM00009E80</t>
  </si>
  <si>
    <t>LMM00010E00</t>
  </si>
  <si>
    <t>LMM00014T01</t>
  </si>
  <si>
    <t>P04V0053R0</t>
  </si>
  <si>
    <t>P04V0056R0</t>
  </si>
  <si>
    <t>P04V0057R0</t>
  </si>
  <si>
    <t>P04V0060R1</t>
  </si>
  <si>
    <t>P04V0063R0</t>
  </si>
  <si>
    <t>P04V0064R0</t>
  </si>
  <si>
    <t>P04V0071R1E00</t>
  </si>
  <si>
    <t>BTM70PT1AA3 2016-04-07</t>
  </si>
  <si>
    <t>P04V0073R3E00</t>
  </si>
  <si>
    <t>P04V0074R0E00</t>
  </si>
  <si>
    <t>P04V0076R0E00</t>
  </si>
  <si>
    <t>P14V0015R0U12</t>
  </si>
  <si>
    <t>P14V0022R0U19</t>
  </si>
  <si>
    <t>P14V0026R0E00</t>
  </si>
  <si>
    <t>P14V0030R1E00</t>
  </si>
  <si>
    <t>P14V0035R0</t>
  </si>
  <si>
    <t>TMM00187E01</t>
  </si>
  <si>
    <t>TMM00189E01</t>
  </si>
  <si>
    <t>TMM00211E01</t>
  </si>
  <si>
    <t>TMM00216E00</t>
  </si>
  <si>
    <t>TMM00224E01</t>
  </si>
  <si>
    <t>C-CMR00016U13</t>
  </si>
  <si>
    <t>C-CMR00033E01</t>
  </si>
  <si>
    <t>C-CMR00035D03</t>
  </si>
  <si>
    <t>AHD-BTU-700P-R</t>
  </si>
  <si>
    <t>YMM00043E01</t>
  </si>
  <si>
    <t>C-CMT00016E00</t>
  </si>
  <si>
    <t>C-CMT00020E01</t>
  </si>
  <si>
    <t>C-CMT00029I02</t>
  </si>
  <si>
    <t>C-CMT00029J03</t>
  </si>
  <si>
    <t>C-CMT00035D03</t>
  </si>
  <si>
    <t>C-CMT00035W01</t>
  </si>
  <si>
    <t>C-CMT00039F03</t>
  </si>
  <si>
    <t>CMM00087A01</t>
  </si>
  <si>
    <t>CNT00064U16</t>
  </si>
  <si>
    <t>CNT00067U26</t>
  </si>
  <si>
    <t>GMM00086E00</t>
  </si>
  <si>
    <t>GNM00021E01</t>
  </si>
  <si>
    <t>GNM00021K01</t>
  </si>
  <si>
    <t>GNM00026E01</t>
  </si>
  <si>
    <t>GNM00026E80</t>
  </si>
  <si>
    <t>P01V0131R0</t>
  </si>
  <si>
    <t>CV32前板B</t>
  </si>
  <si>
    <t>P01V0131R0E00</t>
  </si>
  <si>
    <t>P01V0133R1</t>
  </si>
  <si>
    <t>P01V0134R2</t>
  </si>
  <si>
    <t>MV4控制板</t>
  </si>
  <si>
    <t>VP44AC1 2014-12-02</t>
  </si>
  <si>
    <t>P08V0050R0</t>
  </si>
  <si>
    <t>P08V0054R1C54</t>
  </si>
  <si>
    <t>P17V0118R0E00</t>
  </si>
  <si>
    <t>TPUH412R(HD310SR)接收板</t>
  </si>
  <si>
    <t>BT70P2R1RAA3  2016-09-20 12V红外 100米传输</t>
  </si>
  <si>
    <t>P17V0123R0</t>
  </si>
  <si>
    <t>P17V0131R0A01</t>
  </si>
  <si>
    <t>TMX88PRO 按键板</t>
  </si>
  <si>
    <t>AUH88T2AE0 2017-02-10</t>
  </si>
  <si>
    <t>TMM00019E01</t>
  </si>
  <si>
    <t>TSC6-C6-BS-AU</t>
  </si>
  <si>
    <t>YMM00050E81</t>
  </si>
  <si>
    <t>YMM00051E81</t>
  </si>
  <si>
    <t>YMM00053E01</t>
  </si>
  <si>
    <t>YMM00063E81</t>
  </si>
  <si>
    <t>YMM00068E01</t>
  </si>
  <si>
    <t>YMM00069E01</t>
  </si>
  <si>
    <t>YMM00075E80</t>
  </si>
  <si>
    <t>UH108</t>
  </si>
  <si>
    <t>YMM00095C66</t>
  </si>
  <si>
    <t>DH-VCS-MD2250</t>
  </si>
  <si>
    <t>DT2250</t>
  </si>
  <si>
    <t>YMM00111C76</t>
  </si>
  <si>
    <t>DH-VCS-DD-2021H</t>
  </si>
  <si>
    <t>D2021</t>
  </si>
  <si>
    <t>C-CMR00146</t>
  </si>
  <si>
    <t>C-CMR00169K01</t>
  </si>
  <si>
    <t>C-CMR00181U19</t>
  </si>
  <si>
    <t>CMM00074E81</t>
  </si>
  <si>
    <t>CMM00084E01</t>
  </si>
  <si>
    <t>CMM00085E00</t>
  </si>
  <si>
    <t>CNT00146Y03</t>
  </si>
  <si>
    <t>CNT00181U19</t>
  </si>
  <si>
    <t>MMM00028E01</t>
  </si>
  <si>
    <t>MMM00028T01</t>
  </si>
  <si>
    <t>MNM00013C17</t>
  </si>
  <si>
    <t>1OVG</t>
  </si>
  <si>
    <t>MNM00015E00</t>
  </si>
  <si>
    <t>O-DV（用完库存设为不可用，启用MNM00025E00)</t>
  </si>
  <si>
    <t>MNM00017C33</t>
  </si>
  <si>
    <t>FMX-OTP（用完库存，启用新编码MNM00041C33）</t>
  </si>
  <si>
    <t>P05V0051R0A02</t>
  </si>
  <si>
    <t>PSU12BA1 2016-08-01</t>
  </si>
  <si>
    <t>P06V0001R0</t>
  </si>
  <si>
    <t>PA2AB3 2010.09.07</t>
  </si>
  <si>
    <t>P06V0001R0E00</t>
  </si>
  <si>
    <t>P14V0004R0</t>
  </si>
  <si>
    <t>P14V0004R1</t>
  </si>
  <si>
    <t>P14V0011R0E00</t>
  </si>
  <si>
    <t>P14V0012R0</t>
  </si>
  <si>
    <t>CMK00035T01</t>
  </si>
  <si>
    <t>CMT00205E00</t>
  </si>
  <si>
    <t>CNM00103A01</t>
  </si>
  <si>
    <t>CNM00103B01</t>
  </si>
  <si>
    <t>CNM00171K01</t>
  </si>
  <si>
    <t>SY-MUBT-88EC</t>
  </si>
  <si>
    <t>CNM00186W01</t>
  </si>
  <si>
    <t>GMM00035D05</t>
  </si>
  <si>
    <t>GMM00036I01</t>
  </si>
  <si>
    <t>GMM00038U13</t>
  </si>
  <si>
    <t>GMM00048C10</t>
  </si>
  <si>
    <t>WHD4A</t>
  </si>
  <si>
    <t>GMM00051E00</t>
  </si>
  <si>
    <t>P01V0044R0</t>
  </si>
  <si>
    <t>MDV3232AA1 2011.10.28</t>
  </si>
  <si>
    <t>P01V0052R0E00</t>
  </si>
  <si>
    <t>P01V0064R1</t>
  </si>
  <si>
    <t>P06V0031R1E00</t>
  </si>
  <si>
    <t>P06V0035R0E00</t>
  </si>
  <si>
    <t>P06V0039R0</t>
  </si>
  <si>
    <t>P07V0001R0E00</t>
  </si>
  <si>
    <t>P16V0062R0</t>
  </si>
  <si>
    <t>P16V0065R0E00</t>
  </si>
  <si>
    <t>P16V0073R0A01</t>
  </si>
  <si>
    <t>P17V0003R1E00</t>
  </si>
  <si>
    <t>BMM00010</t>
  </si>
  <si>
    <t>BMM00010W01</t>
  </si>
  <si>
    <t>BMM00013C45</t>
  </si>
  <si>
    <t>Mix Matrix-32</t>
  </si>
  <si>
    <t>BNM00014E81</t>
  </si>
  <si>
    <t>C-CMR00071A02</t>
  </si>
  <si>
    <t>C-CMR00097C31</t>
  </si>
  <si>
    <t>C-CMR00101A01</t>
  </si>
  <si>
    <t>C-JMM00010E81</t>
  </si>
  <si>
    <t>CMK00009E00</t>
  </si>
  <si>
    <t>TP300</t>
  </si>
  <si>
    <t>CNR00020L02</t>
  </si>
  <si>
    <t>GMM00064E81</t>
  </si>
  <si>
    <t>P01V0011R0</t>
  </si>
  <si>
    <t>P01V0011R0C44</t>
  </si>
  <si>
    <t>P01V0012R0E00</t>
  </si>
  <si>
    <t>P01V0018R0</t>
  </si>
  <si>
    <t>P01V0019R0</t>
  </si>
  <si>
    <t>P01V0023R1E00</t>
  </si>
  <si>
    <t>P01V0029R0E00</t>
  </si>
  <si>
    <t>P06V0009R0</t>
  </si>
  <si>
    <t>PTDM6AA2 2012.08.01</t>
  </si>
  <si>
    <t>P06V0011R0E00</t>
  </si>
  <si>
    <t>P06V0014R0</t>
  </si>
  <si>
    <t>P06V0024R1E00</t>
  </si>
  <si>
    <t>PA100WAA3 2015-09-06</t>
  </si>
  <si>
    <t>P16V0031R2</t>
  </si>
  <si>
    <t>C-AMM00001A02</t>
  </si>
  <si>
    <t>C-AMM00001I02</t>
  </si>
  <si>
    <t>C-AMM00001U19</t>
  </si>
  <si>
    <t>CMT00197E81</t>
  </si>
  <si>
    <t>GMM00047E81</t>
  </si>
  <si>
    <t>GMM00049E01</t>
  </si>
  <si>
    <t>WHD8</t>
  </si>
  <si>
    <t>P01V0047R0E00</t>
  </si>
  <si>
    <t>P01V0053R0</t>
  </si>
  <si>
    <t>控制转接板</t>
  </si>
  <si>
    <t>MRG3232AC0 2009.03.13</t>
  </si>
  <si>
    <t>P01V0064R0E00</t>
  </si>
  <si>
    <t>P01V0070R1E00</t>
  </si>
  <si>
    <t>P01V0071R0</t>
  </si>
  <si>
    <t>RGB128128HV-OUT板</t>
  </si>
  <si>
    <t>P06V0027R0</t>
  </si>
  <si>
    <t>P06V0032R0</t>
  </si>
  <si>
    <t>P06V0033R0E00</t>
  </si>
  <si>
    <t>P06V0036R2E00</t>
  </si>
  <si>
    <t>P07V0003R0E00</t>
  </si>
  <si>
    <t>P07V0007R0</t>
  </si>
  <si>
    <t>P16V0051R0</t>
  </si>
  <si>
    <t>TPUH4100接收板5V IR</t>
  </si>
  <si>
    <t>P16V0051R0E00</t>
  </si>
  <si>
    <t>P16V0062R1</t>
  </si>
  <si>
    <t>P16V0063R0E00</t>
  </si>
  <si>
    <t>C-CMR00101E01</t>
  </si>
  <si>
    <t>C-CMR00101I02</t>
  </si>
  <si>
    <t>K12-Rx1</t>
  </si>
  <si>
    <t>C-CMR00114A01</t>
  </si>
  <si>
    <t>C-JMM00001E00</t>
  </si>
  <si>
    <t>IMX-24-2VCT</t>
  </si>
  <si>
    <t>C-JMM00004E00</t>
  </si>
  <si>
    <t>C-JMM00008C56</t>
  </si>
  <si>
    <t>QC-D2000</t>
  </si>
  <si>
    <t>C-JMM00015C24</t>
  </si>
  <si>
    <t>CMK00009E01</t>
  </si>
  <si>
    <t>CNR00002C66</t>
  </si>
  <si>
    <t>CNR00012E80</t>
  </si>
  <si>
    <t>CNR00013C16</t>
  </si>
  <si>
    <t>GMM00059E00</t>
  </si>
  <si>
    <t>GMM00073U01</t>
  </si>
  <si>
    <t>P06V0015R0E00</t>
  </si>
  <si>
    <t>P06V0018R2E00</t>
  </si>
  <si>
    <t>P06V0024R1</t>
  </si>
  <si>
    <t>C-AMM00001D05</t>
  </si>
  <si>
    <t>C-AMM00001M02</t>
  </si>
  <si>
    <t>C-AMM00003A02</t>
  </si>
  <si>
    <t>C-AMM00004</t>
  </si>
  <si>
    <t>C-AMM00004A01</t>
  </si>
  <si>
    <t>C-FMM00112C52</t>
  </si>
  <si>
    <t>C-FMM00114C07</t>
  </si>
  <si>
    <t>C-FMM00115U13</t>
  </si>
  <si>
    <t>C-FMM00116U30</t>
  </si>
  <si>
    <t>C-FMM00116U31</t>
  </si>
  <si>
    <t>C-FMM00124C61</t>
  </si>
  <si>
    <t>CNR00035D04</t>
  </si>
  <si>
    <t>CNR00040E00</t>
  </si>
  <si>
    <t>P01V0024R0E00</t>
  </si>
  <si>
    <t>P01V0028R0E00</t>
  </si>
  <si>
    <t>P01V0030R0E00</t>
  </si>
  <si>
    <t>P01V0031R0</t>
  </si>
  <si>
    <t>P01V0033R0E00</t>
  </si>
  <si>
    <t>P06V0009R0E00</t>
  </si>
  <si>
    <t>P16V0043R0E00</t>
  </si>
  <si>
    <t>P16V0045R1E00</t>
  </si>
  <si>
    <t>BT70RT-USAB1 2017-05-03</t>
  </si>
  <si>
    <t>C-AMM00001U08</t>
  </si>
  <si>
    <t>C-AMM00001U16</t>
  </si>
  <si>
    <t>C-AMM00002A01</t>
  </si>
  <si>
    <t>C-AMM00002E01</t>
  </si>
  <si>
    <t>C-FMM00115E01</t>
  </si>
  <si>
    <t>C-FMM00131C54</t>
  </si>
  <si>
    <t>CNR00035U31</t>
  </si>
  <si>
    <t>CNR00037U10</t>
  </si>
  <si>
    <t>CNR00042F02</t>
  </si>
  <si>
    <t>KMF00026Y03</t>
  </si>
  <si>
    <t>P04V0010R0</t>
  </si>
  <si>
    <t>P04V0012R0E00</t>
  </si>
  <si>
    <t>DIGI-VGASD2-S 2012.04.16</t>
  </si>
  <si>
    <t>P17V0049R1E00</t>
  </si>
  <si>
    <t>P17V0050R1</t>
  </si>
  <si>
    <t>BT100P2TAA2 2015-12-01 12V红外</t>
  </si>
  <si>
    <t>P17V0054R0</t>
  </si>
  <si>
    <t>BT70P3TAA1 2016-01-12</t>
  </si>
  <si>
    <t>P17V0054R1E00</t>
  </si>
  <si>
    <t>YE00T0004R0</t>
  </si>
  <si>
    <t>祼机(FOUH3042T)/不配电源</t>
  </si>
  <si>
    <t>YE02R0003R0</t>
  </si>
  <si>
    <t>DL-FO-HDLC-Rx 不配电源,标配2个隔热胶垫</t>
  </si>
  <si>
    <t>YMK00056E00</t>
  </si>
  <si>
    <t>TP300V</t>
  </si>
  <si>
    <t>YMK00059E00</t>
  </si>
  <si>
    <t>FOSD303</t>
  </si>
  <si>
    <t>YMM00006E80</t>
  </si>
  <si>
    <t>C-CMT00061A04</t>
  </si>
  <si>
    <t>C-CMT00070</t>
  </si>
  <si>
    <t>C-CMT00071A01</t>
  </si>
  <si>
    <t>HD400T</t>
  </si>
  <si>
    <t>C-CMT00097C31</t>
  </si>
  <si>
    <t>C-CMT00101</t>
  </si>
  <si>
    <t>C-CMT00101U19</t>
  </si>
  <si>
    <t>C-CMT00108U24</t>
  </si>
  <si>
    <t>DL-FHD1-Tx</t>
  </si>
  <si>
    <t>CMR00012H01</t>
  </si>
  <si>
    <t>CMR00012K01</t>
  </si>
  <si>
    <t>CMR00012M02</t>
  </si>
  <si>
    <t>CMR00012U13</t>
  </si>
  <si>
    <t>CMR00013M02</t>
  </si>
  <si>
    <t>MNM00020C54</t>
  </si>
  <si>
    <t>MNM00024C54</t>
  </si>
  <si>
    <t>MNM00030E80</t>
  </si>
  <si>
    <t>P08V0078R0E00</t>
  </si>
  <si>
    <t>MMX-4O-UFS输出卡板</t>
  </si>
  <si>
    <t>X-4OUFAA1 2016-10-10</t>
  </si>
  <si>
    <t>P08V0088R0E00</t>
  </si>
  <si>
    <t>FMX-IH-A 卡板</t>
  </si>
  <si>
    <t>B1701IAA1 2017-05-22</t>
  </si>
  <si>
    <t>P08V0089R0E00</t>
  </si>
  <si>
    <t>P09V0005R0E00</t>
  </si>
  <si>
    <t>P09V0013R0</t>
  </si>
  <si>
    <t>YMM00121C66</t>
  </si>
  <si>
    <t>DH-VCS-GF1300</t>
  </si>
  <si>
    <t>DH1300</t>
  </si>
  <si>
    <t>YMT00054C64</t>
  </si>
  <si>
    <t>HD-105FT</t>
  </si>
  <si>
    <t>YNM00023E80</t>
  </si>
  <si>
    <t>P08V0027R1</t>
  </si>
  <si>
    <t>4I-FO/SD/TP/HD-A1 2013-11-14 (4K程序)</t>
  </si>
  <si>
    <t>P08V0034R0E00</t>
  </si>
  <si>
    <t>P08V0048R0</t>
  </si>
  <si>
    <t>P08V0053R1E00</t>
  </si>
  <si>
    <t>P08V0053R1E00A</t>
  </si>
  <si>
    <t>P17V0125R2</t>
  </si>
  <si>
    <t>P17V0128R0</t>
  </si>
  <si>
    <t>TMM00012E01</t>
  </si>
  <si>
    <t>TSC6-C6-BB-EU</t>
  </si>
  <si>
    <t>TMM00021N01</t>
  </si>
  <si>
    <t>EasyConnect Control-EU</t>
  </si>
  <si>
    <t>YMM00050E01</t>
  </si>
  <si>
    <t>YMM00066E01</t>
  </si>
  <si>
    <t>YMM00068E81</t>
  </si>
  <si>
    <t>YMM00093C66</t>
  </si>
  <si>
    <t>DH-VCS-DG32</t>
  </si>
  <si>
    <t>MG32/14FX</t>
  </si>
  <si>
    <t>YMM00106C66</t>
  </si>
  <si>
    <t>DH-VCS-D-90B</t>
  </si>
  <si>
    <t>YMM00114C66</t>
  </si>
  <si>
    <t>DH-VCS-DG12</t>
  </si>
  <si>
    <t>MG124C</t>
  </si>
  <si>
    <t>C-CMR00143E00</t>
  </si>
  <si>
    <t>C-CMR00146A01</t>
  </si>
  <si>
    <t>C-CMR00146K01</t>
  </si>
  <si>
    <t>C-CMR00146L03</t>
  </si>
  <si>
    <t>TSLH-60R</t>
  </si>
  <si>
    <t>C-CMR00178C29</t>
  </si>
  <si>
    <t>C-CMR00191</t>
  </si>
  <si>
    <t>CMM00083E00</t>
  </si>
  <si>
    <t>CSK00106U24</t>
  </si>
  <si>
    <t>DL-HD70C</t>
  </si>
  <si>
    <t>DUMMY-TPUH412</t>
  </si>
  <si>
    <t>CSM00072U04</t>
  </si>
  <si>
    <t>DUMMY-FLX-64</t>
  </si>
  <si>
    <t>MMM00038E01</t>
  </si>
  <si>
    <t>MMM00042E81</t>
  </si>
  <si>
    <t>MNM00009E00</t>
  </si>
  <si>
    <t>P05V0051R1</t>
  </si>
  <si>
    <t>P14V0004R1U18</t>
  </si>
  <si>
    <t>P14V0005R0E00</t>
  </si>
  <si>
    <t>MUH66TP按键板</t>
  </si>
  <si>
    <t>P14V0008R0</t>
  </si>
  <si>
    <t>WUH4A IR红外板</t>
  </si>
  <si>
    <t>UH0401AB2 2014-12-02</t>
  </si>
  <si>
    <t>P14V0009R1U24</t>
  </si>
  <si>
    <t>P14V0010R0E00</t>
  </si>
  <si>
    <t>P14V0012R1</t>
  </si>
  <si>
    <t>UHBT44R2-NEA1 2016-05-17</t>
  </si>
  <si>
    <t>P14V0012R2</t>
  </si>
  <si>
    <t>P14V0013R0E00</t>
  </si>
  <si>
    <t>THDHD2AA1 2016-04-13</t>
  </si>
  <si>
    <t>P14V0014R0E00</t>
  </si>
  <si>
    <t>P14V0014R2</t>
  </si>
  <si>
    <t>P14V0014R2U24</t>
  </si>
  <si>
    <t>ZMM00075E01</t>
  </si>
  <si>
    <t>SVG4</t>
  </si>
  <si>
    <t>ZMM00099E00</t>
  </si>
  <si>
    <t>ZMM00099E81</t>
  </si>
  <si>
    <t>ZMM00102E01</t>
  </si>
  <si>
    <t>ZMM00109E01</t>
  </si>
  <si>
    <t>RNT1-SB</t>
  </si>
  <si>
    <t>ZMM00112E00</t>
  </si>
  <si>
    <t>RUS1-SB</t>
  </si>
  <si>
    <t>C-CMM00095U17</t>
  </si>
  <si>
    <t>C-CMM00103L02</t>
  </si>
  <si>
    <t>C-CMM00173E01</t>
  </si>
  <si>
    <t>C-CMM00188D05</t>
  </si>
  <si>
    <t>C-GMM00004U04</t>
  </si>
  <si>
    <t>C-GMM00011</t>
  </si>
  <si>
    <t>C-GMM00020I02</t>
  </si>
  <si>
    <t>C-GMM00026Y03</t>
  </si>
  <si>
    <t>CMT00146H04</t>
  </si>
  <si>
    <t>CMT00159E80</t>
  </si>
  <si>
    <t>FMM00051E81</t>
  </si>
  <si>
    <t>ZNM00119E01</t>
  </si>
  <si>
    <t>WU1-MG</t>
  </si>
  <si>
    <t>ZNM00125E01</t>
  </si>
  <si>
    <t>C-CMT00146K01</t>
  </si>
  <si>
    <t>C-CMT00148</t>
  </si>
  <si>
    <t>CMR00018U04</t>
  </si>
  <si>
    <t>CMR00020E00</t>
  </si>
  <si>
    <t>CMR00020E81</t>
  </si>
  <si>
    <t>CMR00035U19</t>
  </si>
  <si>
    <t>CSM00171K01</t>
  </si>
  <si>
    <t>DUMMY-MUH88E</t>
  </si>
  <si>
    <t>GMM00016H05</t>
  </si>
  <si>
    <t>GMM00021E81</t>
  </si>
  <si>
    <t>GMM00022E00</t>
  </si>
  <si>
    <t>MMM00010E81</t>
  </si>
  <si>
    <t>MMM00018E00</t>
  </si>
  <si>
    <t>I-CI</t>
  </si>
  <si>
    <t>MMM00019E00</t>
  </si>
  <si>
    <t>P05V0034R0</t>
  </si>
  <si>
    <t>P05V0037R1</t>
  </si>
  <si>
    <t>P05V0040R1</t>
  </si>
  <si>
    <t>P05V0045R0E00</t>
  </si>
  <si>
    <t>P05V0049R0</t>
  </si>
  <si>
    <t>P15V0003R2E00</t>
  </si>
  <si>
    <t>P15V0009R0E00</t>
  </si>
  <si>
    <t>P16V0001R1</t>
  </si>
  <si>
    <t>UHFBTA3 2015-01-12</t>
  </si>
  <si>
    <t>P16V0007R0E00</t>
  </si>
  <si>
    <t>UHBT100PTA2 2015-06-26</t>
  </si>
  <si>
    <t>TMM00285E01</t>
  </si>
  <si>
    <t>RMU4R-SS-UN</t>
  </si>
  <si>
    <t>YNM00074E80</t>
  </si>
  <si>
    <t>AV-HS410MC</t>
  </si>
  <si>
    <t>ZMM00001W01</t>
  </si>
  <si>
    <t>ZMM00008C40</t>
  </si>
  <si>
    <t>ZMM00010E01</t>
  </si>
  <si>
    <t>ZMM00014E00</t>
  </si>
  <si>
    <t>ZMM00015E00</t>
  </si>
  <si>
    <t>ZMM00016E01</t>
  </si>
  <si>
    <t>MCV2416</t>
  </si>
  <si>
    <t>ZMM00023E01</t>
  </si>
  <si>
    <t>MCV3216A</t>
  </si>
  <si>
    <t>C-DMM00009A01</t>
  </si>
  <si>
    <t>C-DMM00020</t>
  </si>
  <si>
    <t>CMK00070I03</t>
  </si>
  <si>
    <t>TP-451-UH Set</t>
  </si>
  <si>
    <t>CMK00097E00</t>
  </si>
  <si>
    <t>CNT00130U30</t>
  </si>
  <si>
    <t>EMR00003E01</t>
  </si>
  <si>
    <t>EMT00001E80</t>
  </si>
  <si>
    <t>KMF00065I04</t>
  </si>
  <si>
    <t>P04V0031R0</t>
  </si>
  <si>
    <t>P04V0044R0E00</t>
  </si>
  <si>
    <t>HDBT70PRB0 2014-01-23 (无红外)</t>
  </si>
  <si>
    <t>P04V0045R0</t>
  </si>
  <si>
    <t>TPHD405PT-WPB输入板</t>
  </si>
  <si>
    <t>P04V0046R0</t>
  </si>
  <si>
    <t>HDBT100PLRA2 2014-03-14 (4K程序)</t>
  </si>
  <si>
    <t>P12V0008R0E00</t>
  </si>
  <si>
    <t>CV板</t>
  </si>
  <si>
    <t>WCR1-GB 2012.07.26</t>
  </si>
  <si>
    <t>P12V0014R0</t>
  </si>
  <si>
    <t>S端子板</t>
  </si>
  <si>
    <t>WP1-S 2012.08.06</t>
  </si>
  <si>
    <t>P12V0014R0E00</t>
  </si>
  <si>
    <t>P12V0021R1</t>
  </si>
  <si>
    <t>P12V0022R0</t>
  </si>
  <si>
    <t>P13V0001R0E00</t>
  </si>
  <si>
    <t>YMM00020E01</t>
  </si>
  <si>
    <t>MVX-24IP</t>
  </si>
  <si>
    <t>YMM00030E00</t>
  </si>
  <si>
    <t>YMM00038E00</t>
  </si>
  <si>
    <t>YMM00044E81</t>
  </si>
  <si>
    <t>YMM00046E81</t>
  </si>
  <si>
    <t>C-CMT00030H02</t>
  </si>
  <si>
    <t>C-CMT00033C50</t>
  </si>
  <si>
    <t>C-CMT00033E00</t>
  </si>
  <si>
    <t>ZMM00050E01</t>
  </si>
  <si>
    <t>P17V0032R0E00</t>
  </si>
  <si>
    <t>P17V0033R0E00</t>
  </si>
  <si>
    <t>UHBT70PTB0 2015-07-28 巴西NDS</t>
  </si>
  <si>
    <t>P17V0036R0E00</t>
  </si>
  <si>
    <t>P17V0037R0</t>
  </si>
  <si>
    <t>TMM00074E01</t>
  </si>
  <si>
    <t>TSM2-B1-BB-AU</t>
  </si>
  <si>
    <t>TMM00086E00</t>
  </si>
  <si>
    <t>ZMM00127F03</t>
  </si>
  <si>
    <t>ZNM00070E80</t>
  </si>
  <si>
    <t>ZNM00116E00</t>
  </si>
  <si>
    <t>ZNM00118E00</t>
  </si>
  <si>
    <t>ZNM00121E01</t>
  </si>
  <si>
    <t>ZNM00122E00</t>
  </si>
  <si>
    <t>ZNM00130E00</t>
  </si>
  <si>
    <t>ZNM00132E81</t>
  </si>
  <si>
    <t>C-CMT00146E00</t>
  </si>
  <si>
    <t>C-CMT00146U13</t>
  </si>
  <si>
    <t>C-CMT00155E00</t>
  </si>
  <si>
    <t>C-CMT00160K01</t>
  </si>
  <si>
    <t>C-CMT00177U19</t>
  </si>
  <si>
    <t>CMR00029E00</t>
  </si>
  <si>
    <t>CMR00035U24</t>
  </si>
  <si>
    <t>CSR00057E01</t>
  </si>
  <si>
    <t>DUMMY-TPHD406PRA</t>
  </si>
  <si>
    <t>CST00020U04</t>
  </si>
  <si>
    <t>DUMMY-TPHD403PLT</t>
  </si>
  <si>
    <t>C-TMM00288</t>
  </si>
  <si>
    <t>GMM00017K02</t>
  </si>
  <si>
    <t>SOLV4KDONGLE</t>
  </si>
  <si>
    <t>MMM00014C17</t>
  </si>
  <si>
    <t>1OVA</t>
  </si>
  <si>
    <t>MMM00020T01</t>
  </si>
  <si>
    <t>MMM00023E80</t>
  </si>
  <si>
    <t>MMM00027T01</t>
  </si>
  <si>
    <t>P05V0033R2</t>
  </si>
  <si>
    <t>SC0801AA4 2014-09-10</t>
  </si>
  <si>
    <t>P05V0033R2E00</t>
  </si>
  <si>
    <t>P05V0045R1E00</t>
  </si>
  <si>
    <t>P15V0003R0E00</t>
  </si>
  <si>
    <t>P15V0006R0E00</t>
  </si>
  <si>
    <t>4IBTA1 2014-09-04</t>
  </si>
  <si>
    <t>P15V0007R0E00</t>
  </si>
  <si>
    <t>4OBTA1 2014-11-13</t>
  </si>
  <si>
    <t>P15V0016R0E00</t>
  </si>
  <si>
    <t>P16V0007R0</t>
  </si>
  <si>
    <t>P16V0008R0E00</t>
  </si>
  <si>
    <t>UHBT100PRA2 2015-06-26</t>
  </si>
  <si>
    <t>TMM00274E00</t>
  </si>
  <si>
    <t>RMU4S-E4-SS-SA</t>
  </si>
  <si>
    <t>TMM00275E00</t>
  </si>
  <si>
    <t>RMU4S-F2-SS-EU</t>
  </si>
  <si>
    <t>TMM00275E01</t>
  </si>
  <si>
    <t>YNM00045E01</t>
  </si>
  <si>
    <t>ZMM00004U19</t>
  </si>
  <si>
    <t>ZMM00006E00</t>
  </si>
  <si>
    <t>MCV84A</t>
  </si>
  <si>
    <t>ZMM00017E00</t>
  </si>
  <si>
    <t>MCV2416A</t>
  </si>
  <si>
    <t>C-DMM00009Y03</t>
  </si>
  <si>
    <t>C-DMM00014A02</t>
  </si>
  <si>
    <t>CMK00064U16</t>
  </si>
  <si>
    <t>090-41910-U2D</t>
  </si>
  <si>
    <t>TPU202</t>
  </si>
  <si>
    <t>VXT-LRT</t>
  </si>
  <si>
    <t>CNT00139A01</t>
  </si>
  <si>
    <t>ENR00002E01</t>
  </si>
  <si>
    <t>LMM00001E01</t>
  </si>
  <si>
    <t>P04V0030R1E00</t>
  </si>
  <si>
    <t>P04V0036R0E00</t>
  </si>
  <si>
    <t>TPHD405PT-WPI输入板</t>
  </si>
  <si>
    <t>P04V0038R0E00</t>
  </si>
  <si>
    <t>P06V0034R0</t>
  </si>
  <si>
    <t>P07V0002R0E00</t>
  </si>
  <si>
    <t>MTX300AA0 2009.07.27</t>
  </si>
  <si>
    <t>P07V0004R0E00</t>
  </si>
  <si>
    <t>P07V0005R0</t>
  </si>
  <si>
    <t>P07V0013R0E00</t>
  </si>
  <si>
    <t>P16V0054R0</t>
  </si>
  <si>
    <t>P16V0061R0</t>
  </si>
  <si>
    <t>BMM00011E00</t>
  </si>
  <si>
    <t>BMM00013E81</t>
  </si>
  <si>
    <t>BSM00009C33</t>
  </si>
  <si>
    <t>DUMMY-AMX16</t>
  </si>
  <si>
    <t>C-CMR00067</t>
  </si>
  <si>
    <t>C-CMR00070E00</t>
  </si>
  <si>
    <t>C-CMR00071F03</t>
  </si>
  <si>
    <t>C-CMR00101E00</t>
  </si>
  <si>
    <t>CMK00010M02</t>
  </si>
  <si>
    <t>VT-EXHD402</t>
  </si>
  <si>
    <t>CNR00013E81</t>
  </si>
  <si>
    <t>GMM00076E81</t>
  </si>
  <si>
    <t>P01V0027R1</t>
  </si>
  <si>
    <t>P01V0027R1E00</t>
  </si>
  <si>
    <t>P01V0028R0</t>
  </si>
  <si>
    <t>P01V0028R1</t>
  </si>
  <si>
    <t>P01V0038R0E00</t>
  </si>
  <si>
    <t>P06V0022R0</t>
  </si>
  <si>
    <t>P06V0025R0</t>
  </si>
  <si>
    <t>P16V0035R1</t>
  </si>
  <si>
    <t>P16V0037R0</t>
  </si>
  <si>
    <t>P16V0043R0</t>
  </si>
  <si>
    <t>P16V0043R2E00</t>
  </si>
  <si>
    <t>P16V0045R0</t>
  </si>
  <si>
    <t>C-AMM00001E01</t>
  </si>
  <si>
    <t>C-AMM00002U16</t>
  </si>
  <si>
    <t>C-AMM00002Y03</t>
  </si>
  <si>
    <t>C-FMM00102E00</t>
  </si>
  <si>
    <t>C-FMM00103E00</t>
  </si>
  <si>
    <t>C-FMM00105E00</t>
  </si>
  <si>
    <t>C-FMM00111C42</t>
  </si>
  <si>
    <t>C-FMM00115I03</t>
  </si>
  <si>
    <t>C-FMM00116U13</t>
  </si>
  <si>
    <t>C-FMM00128C54</t>
  </si>
  <si>
    <t>C-FMM00130C54</t>
  </si>
  <si>
    <t>CNR00035H06</t>
  </si>
  <si>
    <t>CNR00035K02</t>
  </si>
  <si>
    <t>CNR00040E80</t>
  </si>
  <si>
    <t>KMF00015C26</t>
  </si>
  <si>
    <t>P04V0019R2</t>
  </si>
  <si>
    <t>P04V0020R7E00</t>
  </si>
  <si>
    <t>P17V0044R0</t>
  </si>
  <si>
    <t>P17V0047R0</t>
  </si>
  <si>
    <t>P17V0047R2</t>
  </si>
  <si>
    <t>P17V0048R0E00</t>
  </si>
  <si>
    <t>P17V0049R3</t>
  </si>
  <si>
    <t>P17V0056R0E00</t>
  </si>
  <si>
    <t>YE00T0002R0</t>
  </si>
  <si>
    <t>UHFBO4T</t>
  </si>
  <si>
    <t>ZMM00004E01</t>
  </si>
  <si>
    <t>ZMM00027E01</t>
  </si>
  <si>
    <t>C-DMM00007Y03</t>
  </si>
  <si>
    <t>C-DMM00009U12</t>
  </si>
  <si>
    <t>C-DMM00018</t>
  </si>
  <si>
    <t>C-DMM00018D05</t>
  </si>
  <si>
    <t>C-DMM00023B01</t>
  </si>
  <si>
    <t>CMK00066E01</t>
  </si>
  <si>
    <t>CNT00115E01</t>
  </si>
  <si>
    <t>CNT00138C58</t>
  </si>
  <si>
    <t>CNT00143E80</t>
  </si>
  <si>
    <t>KMF00057C66</t>
  </si>
  <si>
    <t>KSF00042K01</t>
  </si>
  <si>
    <t>HLC-131-SET</t>
  </si>
  <si>
    <t>DUMMY-CE-DA131T KIT</t>
  </si>
  <si>
    <t>LMM00003C54</t>
  </si>
  <si>
    <t>HMX-4I-AV</t>
  </si>
  <si>
    <t>P04V0026R1</t>
  </si>
  <si>
    <t>P04V0040R0</t>
  </si>
  <si>
    <t>HDBT70PT-WPAE1 2014-07-11</t>
  </si>
  <si>
    <t>P12V0006R0E00</t>
  </si>
  <si>
    <t>P12V0011R0E00</t>
  </si>
  <si>
    <t>卡龙电话板1</t>
  </si>
  <si>
    <t>WXT2-GB1 2012.07.09</t>
  </si>
  <si>
    <t>P12V0017R0E00</t>
  </si>
  <si>
    <t>YMM00011C76</t>
  </si>
  <si>
    <t>DH-VCS-PMC8H</t>
  </si>
  <si>
    <t>YMM00012E80</t>
  </si>
  <si>
    <t>YMM00019E01</t>
  </si>
  <si>
    <t>YMM00022E00</t>
  </si>
  <si>
    <t>YMM00027E00</t>
  </si>
  <si>
    <t>YMM00027E80</t>
  </si>
  <si>
    <t>YMM00029E80</t>
  </si>
  <si>
    <t>C-CMT00015D01</t>
  </si>
  <si>
    <t>C-CMT00035</t>
  </si>
  <si>
    <t>C-CMT00035K01</t>
  </si>
  <si>
    <t>CMM00088E80</t>
  </si>
  <si>
    <t>CMM00088E81</t>
  </si>
  <si>
    <t>CMM00093E81</t>
  </si>
  <si>
    <t>CMM00102E01</t>
  </si>
  <si>
    <t>GMM00079E01</t>
  </si>
  <si>
    <t>GNM00021U01</t>
  </si>
  <si>
    <t>GNM00022M02</t>
  </si>
  <si>
    <t>GNM00024U04</t>
  </si>
  <si>
    <t>P01V0121R0E00</t>
  </si>
  <si>
    <t>RGB9648IN板B</t>
  </si>
  <si>
    <t>P01V0122R0</t>
  </si>
  <si>
    <t>P01V0129R0E00</t>
  </si>
  <si>
    <t>HDMI接口板</t>
  </si>
  <si>
    <t>MHD88AC2_PORT 2012.11.06</t>
  </si>
  <si>
    <t>P01V0135R0E00</t>
  </si>
  <si>
    <t>MHD44TPAA1 2013-05-29</t>
  </si>
  <si>
    <t>P08V0036R1</t>
  </si>
  <si>
    <t>P08V0037R0E00</t>
  </si>
  <si>
    <t>P08V0039R0E00A</t>
  </si>
  <si>
    <t>I-SDAA0 2015-05-20</t>
  </si>
  <si>
    <t>P08V0047R0</t>
  </si>
  <si>
    <t>P08V0048R0C54</t>
  </si>
  <si>
    <t>P08V0054R0E00</t>
  </si>
  <si>
    <t>P17V0120R2U19</t>
  </si>
  <si>
    <t>GMM00019E00</t>
  </si>
  <si>
    <t>GMM00022U05</t>
  </si>
  <si>
    <t>SC-12BT</t>
  </si>
  <si>
    <t>MMM00010E80</t>
  </si>
  <si>
    <t>MMM00015C17</t>
  </si>
  <si>
    <t>1ODV</t>
  </si>
  <si>
    <t>MMM00021E81</t>
  </si>
  <si>
    <t>MMM00022E01</t>
  </si>
  <si>
    <t>MMM00025T01</t>
  </si>
  <si>
    <t>P05V0040R0E00</t>
  </si>
  <si>
    <t>P05V0047R0E02</t>
  </si>
  <si>
    <t>SC51T(E02)主板</t>
  </si>
  <si>
    <t>P05V0048R0</t>
  </si>
  <si>
    <t>R51SAA2 2016-06-27</t>
  </si>
  <si>
    <t>P05V0048R0E00</t>
  </si>
  <si>
    <t>P14V0042R0E00</t>
  </si>
  <si>
    <t>P15V0013R0</t>
  </si>
  <si>
    <t>TMM00273E01</t>
  </si>
  <si>
    <t>TMM00278E00</t>
  </si>
  <si>
    <t>TMM00286E00</t>
  </si>
  <si>
    <t>RMU4R-SS-US</t>
  </si>
  <si>
    <t>TNM00289I04</t>
  </si>
  <si>
    <t>LG-SS201MGH</t>
  </si>
  <si>
    <t>YNR00054C64</t>
  </si>
  <si>
    <t>HD-105FR</t>
  </si>
  <si>
    <t>ZMM00004A02</t>
  </si>
  <si>
    <t>ZMM00012E01</t>
  </si>
  <si>
    <t>MCV168A</t>
  </si>
  <si>
    <t>ZMM00018E00</t>
  </si>
  <si>
    <t>ZMM00020E01</t>
  </si>
  <si>
    <t>MCV328</t>
  </si>
  <si>
    <t>C-DMM00008A01</t>
  </si>
  <si>
    <t>C-DMM00008K01</t>
  </si>
  <si>
    <t>C-DMM00008U13</t>
  </si>
  <si>
    <t>C-DMM00008U18</t>
  </si>
  <si>
    <t>C-DMM00009D04</t>
  </si>
  <si>
    <t>C-DMM00009U19</t>
  </si>
  <si>
    <t>CMK00066E80</t>
  </si>
  <si>
    <t>BT100P4</t>
  </si>
  <si>
    <t>21609</t>
  </si>
  <si>
    <t>CNT00071A01</t>
  </si>
  <si>
    <t>CNT00071F03</t>
  </si>
  <si>
    <t>CNT00115E00</t>
  </si>
  <si>
    <t>EMR00003E81</t>
  </si>
  <si>
    <t>ENR00002E81</t>
  </si>
  <si>
    <t>ENT00002F03</t>
  </si>
  <si>
    <t>KMF00058U30</t>
  </si>
  <si>
    <t>P04V0023R2</t>
  </si>
  <si>
    <t>P04V0024R2E00</t>
  </si>
  <si>
    <t>P04V0034R0</t>
  </si>
  <si>
    <t>P04V0038R1</t>
  </si>
  <si>
    <t>HDBT70PT-WPAC3 2014-09-26</t>
  </si>
  <si>
    <t>P12V0010R0</t>
  </si>
  <si>
    <t>P12V0016R0</t>
  </si>
  <si>
    <t>P13V0002R1</t>
  </si>
  <si>
    <t>YMM00020E00</t>
  </si>
  <si>
    <t>YMM00031E01</t>
  </si>
  <si>
    <t>YMM00032E01</t>
  </si>
  <si>
    <t>YMM00036E81</t>
  </si>
  <si>
    <t>YMM00046E00</t>
  </si>
  <si>
    <t>C-CMT00016C26</t>
  </si>
  <si>
    <t>C-CMT00028U04</t>
  </si>
  <si>
    <t>C-CMT00033</t>
  </si>
  <si>
    <t>C-CMT00033C64</t>
  </si>
  <si>
    <t>C-CMT00033I02</t>
  </si>
  <si>
    <t>C-CMT00038U18</t>
  </si>
  <si>
    <t>ZNM00069U04</t>
  </si>
  <si>
    <t>AUD-340-IR</t>
  </si>
  <si>
    <t>C-CMT00139A01</t>
  </si>
  <si>
    <t>C-CMT00146K03</t>
  </si>
  <si>
    <t>HDMIE55TX</t>
  </si>
  <si>
    <t>C-CMT00148D05</t>
  </si>
  <si>
    <t>C-CMT00163E00</t>
  </si>
  <si>
    <t>C-CMT00172E01</t>
  </si>
  <si>
    <t>CMR00019U04</t>
  </si>
  <si>
    <t>CMR00020L02</t>
  </si>
  <si>
    <t>CMR00029T01</t>
  </si>
  <si>
    <t>CSM00095U04</t>
  </si>
  <si>
    <t>CSR00020E01</t>
  </si>
  <si>
    <t>DUMMY-TPHD403PLR</t>
  </si>
  <si>
    <t>CST00047U04</t>
  </si>
  <si>
    <t>C-TMM00002U19</t>
  </si>
  <si>
    <t>GMM00019S02</t>
  </si>
  <si>
    <t>CMS-101</t>
  </si>
  <si>
    <t>GMM00021E00</t>
  </si>
  <si>
    <t>MMM00007C17</t>
  </si>
  <si>
    <t>1IDA</t>
  </si>
  <si>
    <t>MMX-1I-DA</t>
  </si>
  <si>
    <t>MMM00011E01</t>
  </si>
  <si>
    <t>P05V0034R1E00</t>
  </si>
  <si>
    <t>P05V0036R0E00</t>
  </si>
  <si>
    <t>P05V0037R0</t>
  </si>
  <si>
    <t>P15V0020R0E00</t>
  </si>
  <si>
    <t>P16V0001R1E00</t>
  </si>
  <si>
    <t>P16V0002R1E00</t>
  </si>
  <si>
    <t>P16V0003R0</t>
  </si>
  <si>
    <t>TMM00283E01</t>
  </si>
  <si>
    <t>RMU4S-SS-AU</t>
  </si>
  <si>
    <t>TMM00289E01</t>
  </si>
  <si>
    <t>ZMM00002I02</t>
  </si>
  <si>
    <t>ZMM00006E01</t>
  </si>
  <si>
    <t>ZMM00008C16</t>
  </si>
  <si>
    <t>MCV88AD</t>
  </si>
  <si>
    <t>ZMM00013C01</t>
  </si>
  <si>
    <t>ZMM00025E01</t>
  </si>
  <si>
    <t>ZMM00030E00</t>
  </si>
  <si>
    <t>C-DMM00007U30</t>
  </si>
  <si>
    <t>C-DMM00008C54</t>
  </si>
  <si>
    <t>C-DMM00008C66</t>
  </si>
  <si>
    <t>C-DMM00008R01</t>
  </si>
  <si>
    <t>CMK00071</t>
  </si>
  <si>
    <t>CNT00101I02</t>
  </si>
  <si>
    <t>K12-Tx1</t>
  </si>
  <si>
    <t>CNT00140E00</t>
  </si>
  <si>
    <t>CNT00143U24</t>
  </si>
  <si>
    <t>DL-SC51TR-TX</t>
  </si>
  <si>
    <t>EMR00007E00</t>
  </si>
  <si>
    <t>KMF00036E80</t>
  </si>
  <si>
    <t>E170103</t>
  </si>
  <si>
    <t>KMF00038I04</t>
  </si>
  <si>
    <t>K12-BULK1V-UK</t>
  </si>
  <si>
    <t>LMM00005E00</t>
  </si>
  <si>
    <t>P04V0022R5</t>
  </si>
  <si>
    <t>P04V0033R0</t>
  </si>
  <si>
    <t>P04V0043R0</t>
  </si>
  <si>
    <t>HDBT70PTB0 2014-01-23 (无红外)</t>
  </si>
  <si>
    <t>P04V0048R0E00</t>
  </si>
  <si>
    <t>P12V0011R0</t>
  </si>
  <si>
    <t>P12V0013R0E00</t>
  </si>
  <si>
    <t>JMM00007E80</t>
  </si>
  <si>
    <t>JNM00003E80</t>
  </si>
  <si>
    <t>JNM00009C24</t>
  </si>
  <si>
    <t>P01V0222R0E00</t>
  </si>
  <si>
    <t>P02V0007R0E00</t>
  </si>
  <si>
    <t>8A分配板</t>
  </si>
  <si>
    <t>P02V0008R0E00</t>
  </si>
  <si>
    <t>16A分配板</t>
  </si>
  <si>
    <t>P02V0009R0E00</t>
  </si>
  <si>
    <t>16B分配板</t>
  </si>
  <si>
    <t>P02V0013R0E00</t>
  </si>
  <si>
    <t>SHD2A-A1 2013-04-29</t>
  </si>
  <si>
    <t>P09V0064R0E00</t>
  </si>
  <si>
    <t>HDBT70PRD0 2014-10-14</t>
  </si>
  <si>
    <t>P09V0078R0</t>
  </si>
  <si>
    <t>RMM00014E00</t>
  </si>
  <si>
    <t>D-3302C</t>
  </si>
  <si>
    <t>RMM00022E00</t>
  </si>
  <si>
    <t>D-3300</t>
  </si>
  <si>
    <t>ZMM00036E00</t>
  </si>
  <si>
    <t>MVG84A</t>
  </si>
  <si>
    <t>ZMM00053E01</t>
  </si>
  <si>
    <t>ZMM00056E01</t>
  </si>
  <si>
    <t>MRG3216A</t>
  </si>
  <si>
    <t>ZMM00059E00</t>
  </si>
  <si>
    <t>MRG6424</t>
  </si>
  <si>
    <t>ZMM00061E00</t>
  </si>
  <si>
    <t>ZMM00066E01</t>
  </si>
  <si>
    <t>MRG128128</t>
  </si>
  <si>
    <t>ZMM00067E01</t>
  </si>
  <si>
    <t>MRG12864A</t>
  </si>
  <si>
    <t>C-AMM00002A02</t>
  </si>
  <si>
    <t>C-AMM00002U19</t>
  </si>
  <si>
    <t>C-FMM00115</t>
  </si>
  <si>
    <t>C-FMM00115H05</t>
  </si>
  <si>
    <t>C-FMM00116U22</t>
  </si>
  <si>
    <t>CNR00033N04</t>
  </si>
  <si>
    <t>CNR00035D02</t>
  </si>
  <si>
    <t>CNR00035U10</t>
  </si>
  <si>
    <t>CNR00035Y02</t>
  </si>
  <si>
    <t>KMF00026E00</t>
  </si>
  <si>
    <t>P04V0015R0</t>
  </si>
  <si>
    <t>P04V0019R7E00</t>
  </si>
  <si>
    <t>P04V0020R0E00</t>
  </si>
  <si>
    <t>TPHD402R_PRA0 2013-05-22</t>
  </si>
  <si>
    <t>P04V0021R1</t>
  </si>
  <si>
    <t>P17V0045R0</t>
  </si>
  <si>
    <t>YI02R0002R0</t>
  </si>
  <si>
    <t>FOUH304R</t>
  </si>
  <si>
    <t>YMM00005E80</t>
  </si>
  <si>
    <t>C-CMT00055U16</t>
  </si>
  <si>
    <t>C-CMT00067E00</t>
  </si>
  <si>
    <t>C-CMT00117</t>
  </si>
  <si>
    <t>CMR00012E80</t>
  </si>
  <si>
    <t>CMR00012U15</t>
  </si>
  <si>
    <t>CMR00013D04</t>
  </si>
  <si>
    <t>MNM00035E80</t>
  </si>
  <si>
    <t>MNM00036E80</t>
  </si>
  <si>
    <t>MNM00052E00</t>
  </si>
  <si>
    <t>MNM00053E00</t>
  </si>
  <si>
    <t>P09V0001R0E00</t>
  </si>
  <si>
    <t>P09V0002R0E00</t>
  </si>
  <si>
    <t>P09V0004R0E00</t>
  </si>
  <si>
    <t>P18V0048R0C62</t>
  </si>
  <si>
    <t>P18V0050R0C62</t>
  </si>
  <si>
    <t>Mini7 光驱转接板</t>
  </si>
  <si>
    <t>SmileSATAV1.1 2017-06-13</t>
  </si>
  <si>
    <t>YMM00155C76</t>
  </si>
  <si>
    <t>DH-VCS-D2040H</t>
  </si>
  <si>
    <t>D2040</t>
  </si>
  <si>
    <t>YNM00041E81</t>
  </si>
  <si>
    <t>C-CMT00010</t>
  </si>
  <si>
    <t>C-CMT00012</t>
  </si>
  <si>
    <t>C-CMT00013C26</t>
  </si>
  <si>
    <t>C-CMT00013U17</t>
  </si>
  <si>
    <t>CMK00158E80</t>
  </si>
  <si>
    <t>CNR00204A01</t>
  </si>
  <si>
    <t>P01V0074R0</t>
  </si>
  <si>
    <t>RGB9696OUT板</t>
  </si>
  <si>
    <t>P01V0075R0</t>
  </si>
  <si>
    <t>P01V0081R0</t>
  </si>
  <si>
    <t>P01V0082R0E00</t>
  </si>
  <si>
    <t>P08V0012R2</t>
  </si>
  <si>
    <t>P08V0024R0</t>
  </si>
  <si>
    <t>P17V0021R0E00</t>
  </si>
  <si>
    <t>MUH44TP-N（HMX 442LP4K）主板</t>
  </si>
  <si>
    <t>UHBT44BA1 2015-03-26</t>
  </si>
  <si>
    <t>C-CMR00035I02</t>
  </si>
  <si>
    <t>C-CMR00040I02</t>
  </si>
  <si>
    <t>CMK00015E81</t>
  </si>
  <si>
    <t>CMK00015M02</t>
  </si>
  <si>
    <t>VT-EXHD403</t>
  </si>
  <si>
    <t>CMK00035D03</t>
  </si>
  <si>
    <t>AHD-BTU-700P</t>
  </si>
  <si>
    <t>TPHD-BYE_x000D_</t>
  </si>
  <si>
    <t>CMT00197E80</t>
  </si>
  <si>
    <t>CNM00103I02</t>
  </si>
  <si>
    <t>CNM00104K02</t>
  </si>
  <si>
    <t>CNM00105E80</t>
  </si>
  <si>
    <t>CNM00170K01</t>
  </si>
  <si>
    <t>GMM00035E00</t>
  </si>
  <si>
    <t>GMM00035E80</t>
  </si>
  <si>
    <t>GMM00049E00</t>
  </si>
  <si>
    <t>P01V0044R0E00</t>
  </si>
  <si>
    <t>P01V0062R0</t>
  </si>
  <si>
    <t>P06V0026R0</t>
  </si>
  <si>
    <t>P06V0028R0E00</t>
  </si>
  <si>
    <t>P06V0042R0H05</t>
  </si>
  <si>
    <t>PA2B(AM-202-R20) 控制板</t>
  </si>
  <si>
    <t>P07V0002R0</t>
  </si>
  <si>
    <t>P16V0053R0E00</t>
  </si>
  <si>
    <t>P16V0066R0</t>
  </si>
  <si>
    <t>P16V0069R0</t>
  </si>
  <si>
    <t>P16V0075R0E00</t>
  </si>
  <si>
    <t>TPUH411LR(5V红外)</t>
  </si>
  <si>
    <t>P17V0002R0</t>
  </si>
  <si>
    <t>P17V0003R0</t>
  </si>
  <si>
    <t>BMM00010E01</t>
  </si>
  <si>
    <t>BMM00025E00</t>
  </si>
  <si>
    <t>FMX32N</t>
  </si>
  <si>
    <t>C-CMR00071</t>
  </si>
  <si>
    <t>C-CMR00071H05</t>
  </si>
  <si>
    <t>C-CMR00110E01</t>
  </si>
  <si>
    <t>C-CMR00114E00</t>
  </si>
  <si>
    <t>C-JMM00012C65</t>
  </si>
  <si>
    <t>C-JMM00013C62</t>
  </si>
  <si>
    <t>C-JMM00024C24</t>
  </si>
  <si>
    <t>CMK00002C20</t>
  </si>
  <si>
    <t>CMK00002C31</t>
  </si>
  <si>
    <t>D3021</t>
  </si>
  <si>
    <t>CNR00016E80</t>
  </si>
  <si>
    <t>CNR00033I02</t>
  </si>
  <si>
    <t>GMM00078E81</t>
  </si>
  <si>
    <t>P01V0017R0E00</t>
  </si>
  <si>
    <t>P01V0021R0</t>
  </si>
  <si>
    <t>P01V0025R1</t>
  </si>
  <si>
    <t>P01V0026R0E00</t>
  </si>
  <si>
    <t>P01V0037R0</t>
  </si>
  <si>
    <t>P06V0006R1</t>
  </si>
  <si>
    <t>P06V0008R0E00</t>
  </si>
  <si>
    <t>P06V0019R1E00</t>
  </si>
  <si>
    <t>MNM00011E80</t>
  </si>
  <si>
    <t>P05V0051R0E00</t>
  </si>
  <si>
    <t>P05V0054R0</t>
  </si>
  <si>
    <t>P05V0059R0</t>
  </si>
  <si>
    <t>CE-DA14主板</t>
  </si>
  <si>
    <t>CE-DA14AA0 2017-03-23</t>
  </si>
  <si>
    <t>P05V0060R0E00</t>
  </si>
  <si>
    <t>CE-SS3113AA0 2017-03-29</t>
  </si>
  <si>
    <t>P05V0063R0</t>
  </si>
  <si>
    <t>CE-EX20BAA0 2017-04-12</t>
  </si>
  <si>
    <t>P05V0064R0</t>
  </si>
  <si>
    <t>SCU41 主板</t>
  </si>
  <si>
    <t>RU41GAA1 2017-04-27</t>
  </si>
  <si>
    <t>P05V0065R0</t>
  </si>
  <si>
    <t>SCU41G 主板</t>
  </si>
  <si>
    <t>P05V0069R0E00</t>
  </si>
  <si>
    <t>CE-MX44 主板</t>
  </si>
  <si>
    <t>CE-MX44BA0 2017-07-28</t>
  </si>
  <si>
    <t>P14V0004R0E00</t>
  </si>
  <si>
    <t>P14V0006R0E00</t>
  </si>
  <si>
    <t>UH0102A1 2014-11-04</t>
  </si>
  <si>
    <t>P14V0010R0B01</t>
  </si>
  <si>
    <t>P14V0012R2U18</t>
  </si>
  <si>
    <t>ZMM00074E01</t>
  </si>
  <si>
    <t>ZMM00075M02</t>
  </si>
  <si>
    <t>VT-SVG0104</t>
  </si>
  <si>
    <t>ZMM00080E00</t>
  </si>
  <si>
    <t>SVG32</t>
  </si>
  <si>
    <t>ZMM00098E80</t>
  </si>
  <si>
    <t>ZMM00109E00</t>
  </si>
  <si>
    <t>ZMM00111E00</t>
  </si>
  <si>
    <t>C-CMM00095K01</t>
  </si>
  <si>
    <t>C-CMM00100K02</t>
  </si>
  <si>
    <t>C-GMM00011D04</t>
  </si>
  <si>
    <t>C-GMM00011M02</t>
  </si>
  <si>
    <t>C-GMM00012C66</t>
  </si>
  <si>
    <t>C-GMM00017B01</t>
  </si>
  <si>
    <t>NDS-CPT</t>
  </si>
  <si>
    <t>HNM00016A01</t>
  </si>
  <si>
    <t>P01V0217R0</t>
  </si>
  <si>
    <t>FMP16 控制板</t>
  </si>
  <si>
    <t>MVP16-NAB1 2016-12-09</t>
  </si>
  <si>
    <t>P01V0219R0E00</t>
  </si>
  <si>
    <t>P01V0228R0</t>
  </si>
  <si>
    <t>LMX160按键板</t>
  </si>
  <si>
    <t>P02V0009R0</t>
  </si>
  <si>
    <t>P02V0011R0</t>
  </si>
  <si>
    <t>P02V0013R0</t>
  </si>
  <si>
    <t>P09V0065R1</t>
  </si>
  <si>
    <t>P09V0073R0E00</t>
  </si>
  <si>
    <t>601-DIGI-HD60C-R 2014-11-07 V1.6(4K程序)</t>
  </si>
  <si>
    <t>P09V0093R0</t>
  </si>
  <si>
    <t>RMM00006E81</t>
  </si>
  <si>
    <t>RMM00013C04</t>
  </si>
  <si>
    <t>BRM5-C</t>
  </si>
  <si>
    <t>D-3301C</t>
  </si>
  <si>
    <t>ZMM00038C01</t>
  </si>
  <si>
    <t>ZMM00043M02</t>
  </si>
  <si>
    <t>ZMM00050E81</t>
  </si>
  <si>
    <t>ZMM00060E00</t>
  </si>
  <si>
    <t>MRG6448</t>
  </si>
  <si>
    <t>ZMM00061E01</t>
  </si>
  <si>
    <t>FMM00053C22</t>
  </si>
  <si>
    <t>FMM00055C26</t>
  </si>
  <si>
    <t>FMM00056C01</t>
  </si>
  <si>
    <t>HNM00014F03</t>
  </si>
  <si>
    <t>HNM00015I04</t>
  </si>
  <si>
    <t>HNM00016D04</t>
  </si>
  <si>
    <t>P02V0001R0</t>
  </si>
  <si>
    <t>SCV8AAA1 2008.10.09</t>
  </si>
  <si>
    <t>P02V0010R0</t>
  </si>
  <si>
    <t>P09V0070R1U10</t>
  </si>
  <si>
    <t>P09V0083R0</t>
  </si>
  <si>
    <t>FLX-64按键板</t>
  </si>
  <si>
    <t>HDBT64AC1 2014-07-08</t>
  </si>
  <si>
    <t>P09V0084R0</t>
  </si>
  <si>
    <t>TPHD402PT(HDBT-TX/B)发送板</t>
  </si>
  <si>
    <t>P09V0090R1</t>
  </si>
  <si>
    <t>DXP-62 音频输入板</t>
  </si>
  <si>
    <t>SC0501CB1 2015-09-02</t>
  </si>
  <si>
    <t>P09V0090R1E00</t>
  </si>
  <si>
    <t>P09V0094R0</t>
  </si>
  <si>
    <t>AVS1600控制板</t>
  </si>
  <si>
    <t>P09V0095R0E00</t>
  </si>
  <si>
    <t>AVS1600液晶板</t>
  </si>
  <si>
    <t>MODULAR88A-NAA1 2015-09-15</t>
  </si>
  <si>
    <t>RMM00005E01</t>
  </si>
  <si>
    <t>D-3001</t>
  </si>
  <si>
    <t>RMM00012E00</t>
  </si>
  <si>
    <t>D-3204C</t>
  </si>
  <si>
    <t>RMM00018E00</t>
  </si>
  <si>
    <t>ZMM00035C07</t>
  </si>
  <si>
    <t>AT-VGA0804</t>
  </si>
  <si>
    <t>MVG84</t>
  </si>
  <si>
    <t>ZMM00041E01</t>
  </si>
  <si>
    <t>MRG84A</t>
  </si>
  <si>
    <t>ZMM00057E00</t>
  </si>
  <si>
    <t>MRG2416A</t>
  </si>
  <si>
    <t>ZMM00064E01</t>
  </si>
  <si>
    <t>MRG9696</t>
  </si>
  <si>
    <t>ZMM00068U16</t>
  </si>
  <si>
    <t>050-41920-AIR</t>
  </si>
  <si>
    <t>P14V0014R0E01</t>
  </si>
  <si>
    <t>P14V0014R1U24</t>
  </si>
  <si>
    <t>ZMM00076E00</t>
  </si>
  <si>
    <t>ZMM00112E01</t>
  </si>
  <si>
    <t>ZMM00115E01</t>
  </si>
  <si>
    <t>RAU1-SB</t>
  </si>
  <si>
    <t>C-CMM00095Y03</t>
  </si>
  <si>
    <t>C-CMM00103U30</t>
  </si>
  <si>
    <t>C-CMM00174E01</t>
  </si>
  <si>
    <t>C-CMM00186W01</t>
  </si>
  <si>
    <t>C-GMM00005U04</t>
  </si>
  <si>
    <t>C-GMM00010U04</t>
  </si>
  <si>
    <t>C-GMM00011A02</t>
  </si>
  <si>
    <t>C-GMM00016L02</t>
  </si>
  <si>
    <t>C-GMM00017U04</t>
  </si>
  <si>
    <t>C-GMM00023U04</t>
  </si>
  <si>
    <t>DIGI-P122</t>
  </si>
  <si>
    <t>C-GMM00026I02</t>
  </si>
  <si>
    <t>CMT00067E01</t>
  </si>
  <si>
    <t>CMT00110E81</t>
  </si>
  <si>
    <t>AVB-DX302-TX</t>
  </si>
  <si>
    <t>CMT00156E81</t>
  </si>
  <si>
    <t>FMM00051C01</t>
  </si>
  <si>
    <t>FMM00054K01</t>
  </si>
  <si>
    <t>SY-MMU-88A</t>
  </si>
  <si>
    <t>FMM00055E01</t>
  </si>
  <si>
    <t>HNM00016E01</t>
  </si>
  <si>
    <t>JMM00007E81</t>
  </si>
  <si>
    <t>JNM00016E80</t>
  </si>
  <si>
    <t>P01V0224R0C33</t>
  </si>
  <si>
    <t>ADM32(C33)主板</t>
  </si>
  <si>
    <t>P09V0068R1E00</t>
  </si>
  <si>
    <t>P09V0069R0</t>
  </si>
  <si>
    <t>DIGI-P12X-AA2 2013-07-05(4K程序)</t>
  </si>
  <si>
    <t>P09V0070R1</t>
  </si>
  <si>
    <t>P09V0074R1E00</t>
  </si>
  <si>
    <t>P09V0078R0E00</t>
  </si>
  <si>
    <t>P09V0087R0E00</t>
  </si>
  <si>
    <t>TPHD403T(HDBASE100ME T)</t>
  </si>
  <si>
    <t>ZMM00032E00</t>
  </si>
  <si>
    <t>MCV6464A</t>
  </si>
  <si>
    <t>ZMM00044E01</t>
  </si>
  <si>
    <t>ZMM00049C07</t>
  </si>
  <si>
    <t>ZMM00049E00</t>
  </si>
  <si>
    <t>ZMM00051E01</t>
  </si>
  <si>
    <t>ZMM00054C06</t>
  </si>
  <si>
    <t>ZMM00062E01</t>
  </si>
  <si>
    <t>MRG12864</t>
  </si>
  <si>
    <t>ZMM00063E00</t>
  </si>
  <si>
    <t>ZMM00068E01</t>
  </si>
  <si>
    <t>ZMM00069E01</t>
  </si>
  <si>
    <t>C-CMT00034</t>
  </si>
  <si>
    <t>C-CMT00035U10</t>
  </si>
  <si>
    <t>CMM00089E00</t>
  </si>
  <si>
    <t>CMM00089E01</t>
  </si>
  <si>
    <t>CMM00127A01</t>
  </si>
  <si>
    <t>CNT00051C67</t>
  </si>
  <si>
    <t>CNT00053D04</t>
  </si>
  <si>
    <t>HD22-100X-T</t>
  </si>
  <si>
    <t>CNT00066E01</t>
  </si>
  <si>
    <t>CNT00070A01</t>
  </si>
  <si>
    <t>HD500T</t>
  </si>
  <si>
    <t>GMM00095F03</t>
  </si>
  <si>
    <t>GNM00021A01</t>
  </si>
  <si>
    <t>GNM00025E80</t>
  </si>
  <si>
    <t>GNM00025E81</t>
  </si>
  <si>
    <t>P01V0111R0E00</t>
  </si>
  <si>
    <t>RGB6464(HV)视频背板</t>
  </si>
  <si>
    <t>P01V0119R0</t>
  </si>
  <si>
    <t>RGB9648HV_IN板B</t>
  </si>
  <si>
    <t>P01V0125R0</t>
  </si>
  <si>
    <t>RGB9648OUT板B</t>
  </si>
  <si>
    <t>P01V0134R0E00</t>
  </si>
  <si>
    <t>1MV4AC2 2012-12-28</t>
  </si>
  <si>
    <t>P08V0049R0</t>
  </si>
  <si>
    <t>P08V0053R0E00</t>
  </si>
  <si>
    <t>P17V0121R0U19</t>
  </si>
  <si>
    <t>P17V0135R0A01</t>
  </si>
  <si>
    <t>P17V0138R0U14</t>
  </si>
  <si>
    <t>P17V0139R1</t>
  </si>
  <si>
    <t>AUH44T2AA2 2017-05-26</t>
  </si>
  <si>
    <t>TMM00018E00</t>
  </si>
  <si>
    <t>TSC6-C6-BS-EU</t>
  </si>
  <si>
    <t>YMM00049E00</t>
  </si>
  <si>
    <t>YMM00051E80</t>
  </si>
  <si>
    <t>YMM00052E01</t>
  </si>
  <si>
    <t>YMM00052E80</t>
  </si>
  <si>
    <t>YMM00068E80</t>
  </si>
  <si>
    <t>YMM00069E00</t>
  </si>
  <si>
    <t>YMM00077E80</t>
  </si>
  <si>
    <t>GF210S</t>
  </si>
  <si>
    <t>YMM00080C76</t>
  </si>
  <si>
    <t>DH-VCS-DD-28H</t>
  </si>
  <si>
    <t>SV-D28</t>
  </si>
  <si>
    <t>YMM00102C66</t>
  </si>
  <si>
    <t>DH-VCS-D-50A</t>
  </si>
  <si>
    <t>SV-M50A</t>
  </si>
  <si>
    <t>C-CMR00124U19</t>
  </si>
  <si>
    <t>C-CMR00137C58</t>
  </si>
  <si>
    <t>C-CMR00139K01</t>
  </si>
  <si>
    <t>SY-HDBT-18G70-R</t>
  </si>
  <si>
    <t>C-CMR00146D05</t>
  </si>
  <si>
    <t>C-CMR00155E01</t>
  </si>
  <si>
    <t>C-CMR00156E00</t>
  </si>
  <si>
    <t>CSK00063U13</t>
  </si>
  <si>
    <t>DUMMY-TPUH413L</t>
  </si>
  <si>
    <t>MMM00033E00</t>
  </si>
  <si>
    <t>MMM00034E80</t>
  </si>
  <si>
    <t>MNM00006E00</t>
  </si>
  <si>
    <t>I-DV(用完库存启用新编码MNM00020E00)</t>
  </si>
  <si>
    <t>MNM00010C54</t>
  </si>
  <si>
    <t>MNM00011E00</t>
  </si>
  <si>
    <t>P05V0055R0E00</t>
  </si>
  <si>
    <t>CE-CVHH 主板</t>
  </si>
  <si>
    <t>CE-CVHHAA0 2017-02-22</t>
  </si>
  <si>
    <t>P05V0057R0E00</t>
  </si>
  <si>
    <t>CE-CVAD主板</t>
  </si>
  <si>
    <t>CE-CVADAA0 2017-03-13</t>
  </si>
  <si>
    <t>P06V0003R0E00</t>
  </si>
  <si>
    <t>PANBA2BB2 2012.06.02</t>
  </si>
  <si>
    <t>P14V0002R2</t>
  </si>
  <si>
    <t>UHBT44BA1 2015-03-26 5V红外</t>
  </si>
  <si>
    <t>P14V0004R1N02</t>
  </si>
  <si>
    <t>P14V0005R1E00</t>
  </si>
  <si>
    <t>P14V0006R0</t>
  </si>
  <si>
    <t>P14V0007R1</t>
  </si>
  <si>
    <t>P04V0040R1E00</t>
  </si>
  <si>
    <t>P04V0041R0E00</t>
  </si>
  <si>
    <t>P04V0045R0E00</t>
  </si>
  <si>
    <t>P12V0008R0</t>
  </si>
  <si>
    <t>P13V0005R0E00</t>
  </si>
  <si>
    <t>YMM00029E00</t>
  </si>
  <si>
    <t>YMM00032E81</t>
  </si>
  <si>
    <t>YMM00038E01</t>
  </si>
  <si>
    <t>YMM00047E00</t>
  </si>
  <si>
    <t>C-CMT00015U13</t>
  </si>
  <si>
    <t>C-CMT00016E01</t>
  </si>
  <si>
    <t>C-CMT00020</t>
  </si>
  <si>
    <t>C-CMT00029</t>
  </si>
  <si>
    <t>C-CMT00035F03</t>
  </si>
  <si>
    <t>CMM00121E80</t>
  </si>
  <si>
    <t>M1803</t>
  </si>
  <si>
    <t>GMM00095E01</t>
  </si>
  <si>
    <t>GNM00022C01</t>
  </si>
  <si>
    <t>GNM00026U13</t>
  </si>
  <si>
    <t>P01V0116R0</t>
  </si>
  <si>
    <t>P01V0123R0</t>
  </si>
  <si>
    <t>RGB9648HV-OUT板B</t>
  </si>
  <si>
    <t>P01V0124R0</t>
  </si>
  <si>
    <t>RGB9648OUT板A</t>
  </si>
  <si>
    <t>P01V0125R0E00</t>
  </si>
  <si>
    <t>P01V0128R1</t>
  </si>
  <si>
    <t>P01V0132R0</t>
  </si>
  <si>
    <t>1MV4AA2 2012-12-28</t>
  </si>
  <si>
    <t>P01V0135R0</t>
  </si>
  <si>
    <t>P08V0038R0</t>
  </si>
  <si>
    <t>P08V0038R1E00</t>
  </si>
  <si>
    <t>P08V0052R1C54</t>
  </si>
  <si>
    <t>4ISSAA2 2015-08-19</t>
  </si>
  <si>
    <t>P08V0053R0E00A</t>
  </si>
  <si>
    <t>P17V0122R1</t>
  </si>
  <si>
    <t>BT70P4TVGAA2 2017-03-10</t>
  </si>
  <si>
    <t>P17V0129R0</t>
  </si>
  <si>
    <t>P17V0133R0A01</t>
  </si>
  <si>
    <t>TMX88PRO LOGO灯板</t>
  </si>
  <si>
    <t>AUH88T2AG0 2017-02-10</t>
  </si>
  <si>
    <t>P17V0138R0A01</t>
  </si>
  <si>
    <t>TMM00004U19</t>
  </si>
  <si>
    <t>TL-SMG-PAC</t>
  </si>
  <si>
    <t>TMM00016E00</t>
  </si>
  <si>
    <t>TMM00025E00</t>
  </si>
  <si>
    <t>TSC7-C0-BB-EU</t>
  </si>
  <si>
    <t>YMM00070E80</t>
  </si>
  <si>
    <t>YMM00115C66</t>
  </si>
  <si>
    <t>DH-VCS-DG16</t>
  </si>
  <si>
    <t>MG166CX</t>
  </si>
  <si>
    <t>YMM00117C66</t>
  </si>
  <si>
    <t>DH-VCS-DH-12</t>
  </si>
  <si>
    <t>SV-H12</t>
  </si>
  <si>
    <t>C-CMR00130E01</t>
  </si>
  <si>
    <t>C-CMR00135E01</t>
  </si>
  <si>
    <t>C-CMR00143D05</t>
  </si>
  <si>
    <t>C-CMR00146H04</t>
  </si>
  <si>
    <t>C-CMR00185B01</t>
  </si>
  <si>
    <t>CMM00086E01</t>
  </si>
  <si>
    <t>CNT00159E80</t>
  </si>
  <si>
    <t>P17V0127R0U28</t>
  </si>
  <si>
    <t>HDBT8X7AB0 2016-12-28</t>
  </si>
  <si>
    <t>TMM00006E00</t>
  </si>
  <si>
    <t>TSC6-C0-BB-EU</t>
  </si>
  <si>
    <t>TMM00007E01</t>
  </si>
  <si>
    <t>TSC6-C0-BB-AU</t>
  </si>
  <si>
    <t>TMM00013E01</t>
  </si>
  <si>
    <t>YMM00047E81</t>
  </si>
  <si>
    <t>YMM00048E00</t>
  </si>
  <si>
    <t>YMM00064E81</t>
  </si>
  <si>
    <t>YMM00071E00</t>
  </si>
  <si>
    <t>RS232 Spliter</t>
  </si>
  <si>
    <t>YMM00101C66</t>
  </si>
  <si>
    <t>DH-VCS-DE-18DM</t>
  </si>
  <si>
    <t>E-D18</t>
  </si>
  <si>
    <t>YMM00111C66</t>
  </si>
  <si>
    <t>DH-VCS-DD-2021</t>
  </si>
  <si>
    <t>C-CMR00128A01</t>
  </si>
  <si>
    <t>C-CMR00157E00</t>
  </si>
  <si>
    <t>C-CMR00172C54</t>
  </si>
  <si>
    <t>C-CMR00176U19</t>
  </si>
  <si>
    <t>CMM00074E01</t>
  </si>
  <si>
    <t>MMM00036E00</t>
  </si>
  <si>
    <t>MNM00001E00</t>
  </si>
  <si>
    <t>MNM00012E80</t>
  </si>
  <si>
    <t>MNM00015C17</t>
  </si>
  <si>
    <t>MNM00018E00</t>
  </si>
  <si>
    <t>P05V0063R2</t>
  </si>
  <si>
    <t>CE-EX20BAA2 2017-06-13</t>
  </si>
  <si>
    <t>P05V0065R0E00</t>
  </si>
  <si>
    <t>P14V0008R0U24</t>
  </si>
  <si>
    <t>P14V0013R2E00</t>
  </si>
  <si>
    <t>P14V0014R1U28</t>
  </si>
  <si>
    <t>ZMM00071E81</t>
  </si>
  <si>
    <t>ZMM00075E00</t>
  </si>
  <si>
    <t>ZMM00081E00</t>
  </si>
  <si>
    <t>SCV8A</t>
  </si>
  <si>
    <t>ZMM00087E00</t>
  </si>
  <si>
    <t>ZMM00088E01</t>
  </si>
  <si>
    <t>ZMM00100E00</t>
  </si>
  <si>
    <t>ZMM00104E00</t>
  </si>
  <si>
    <t>ZMM00108E00</t>
  </si>
  <si>
    <t>RNN1-SB</t>
  </si>
  <si>
    <t>C-CMM00095I03</t>
  </si>
  <si>
    <t>C-CMM00095R01</t>
  </si>
  <si>
    <t>C-CMM00103Y03</t>
  </si>
  <si>
    <t>C-CMM00111E01</t>
  </si>
  <si>
    <t>C-CMM00120B01</t>
  </si>
  <si>
    <t>C-CMM00174U30</t>
  </si>
  <si>
    <t>C-CMM00179C39</t>
  </si>
  <si>
    <t>44E</t>
  </si>
  <si>
    <t>C-CMM00192H05</t>
  </si>
  <si>
    <t>C-GMM00003U04</t>
  </si>
  <si>
    <t>C-GMM00016F03</t>
  </si>
  <si>
    <t>C-GMM00019E00</t>
  </si>
  <si>
    <t>CMT00109E00</t>
  </si>
  <si>
    <t>CMT00160E80</t>
  </si>
  <si>
    <t>FMM00053C15</t>
  </si>
  <si>
    <t>FMM00053E00</t>
  </si>
  <si>
    <t>MODULAR88A</t>
  </si>
  <si>
    <t>FMM00053E80</t>
  </si>
  <si>
    <t>HNM00014E01</t>
  </si>
  <si>
    <t>JNM00015C24</t>
  </si>
  <si>
    <t>P01V0218R0E00</t>
  </si>
  <si>
    <t>P01V0223R0E00</t>
  </si>
  <si>
    <t>FMP16 串口转换板</t>
  </si>
  <si>
    <t>D6001-UARTAA0 2017-05-17</t>
  </si>
  <si>
    <t>P01V0230R0</t>
  </si>
  <si>
    <t>UMX160-N输出桥接板</t>
  </si>
  <si>
    <t>MOD160-NAD1 2017-08-18</t>
  </si>
  <si>
    <t>P01V0231R0E00</t>
  </si>
  <si>
    <t>LMX4按键板</t>
  </si>
  <si>
    <t>P02V0002R0</t>
  </si>
  <si>
    <t>P09V0077R0</t>
  </si>
  <si>
    <t>TPHD402PR(HD300R)</t>
  </si>
  <si>
    <t>HDBT70PRB1 2015-03-03 12V红外</t>
  </si>
  <si>
    <t>P09V0087R1</t>
  </si>
  <si>
    <t>C-CMT00070E01</t>
  </si>
  <si>
    <t>C-CMT00070W01</t>
  </si>
  <si>
    <t>C-CMT00071A02</t>
  </si>
  <si>
    <t>C-CMT00097E00</t>
  </si>
  <si>
    <t>C-CMT00097E01</t>
  </si>
  <si>
    <t>CMR00013A03</t>
  </si>
  <si>
    <t>CMR00013C36</t>
  </si>
  <si>
    <t>CMR00013N04</t>
  </si>
  <si>
    <t>CMR00016E01</t>
  </si>
  <si>
    <t>CMR00016E81</t>
  </si>
  <si>
    <t>DMM00005E00</t>
  </si>
  <si>
    <t>P01V0010R0</t>
  </si>
  <si>
    <t>P09V0008R0</t>
  </si>
  <si>
    <t>P09V0015R0E00</t>
  </si>
  <si>
    <t>P09V0017R1</t>
  </si>
  <si>
    <t>P09V0018R0E00</t>
  </si>
  <si>
    <t>P18V0050R0</t>
  </si>
  <si>
    <t>YMM00120C66</t>
  </si>
  <si>
    <t>DH-VCS-GF800</t>
  </si>
  <si>
    <t>DH800</t>
  </si>
  <si>
    <t>YMM00129C66</t>
  </si>
  <si>
    <t>DH-VCS-D-LA15</t>
  </si>
  <si>
    <t>L-15B</t>
  </si>
  <si>
    <t>YMR00060E00</t>
  </si>
  <si>
    <t>YMR00061E00</t>
  </si>
  <si>
    <t>YMT00054C31</t>
  </si>
  <si>
    <t>D3018T</t>
  </si>
  <si>
    <t>YNM00029E80</t>
  </si>
  <si>
    <t>YNM00036E00</t>
  </si>
  <si>
    <t>YNM00037E00</t>
  </si>
  <si>
    <t>YNM00040E80</t>
  </si>
  <si>
    <t>C-CMR00197E01</t>
  </si>
  <si>
    <t>C-CMT00004U19</t>
  </si>
  <si>
    <t>C-CMT00012E01</t>
  </si>
  <si>
    <t>C-CMT00013A01</t>
  </si>
  <si>
    <t>CMK00138C69</t>
  </si>
  <si>
    <t>AVB-DX422-KIT.B</t>
  </si>
  <si>
    <t>CMK00146E80</t>
  </si>
  <si>
    <t>CMK00163E00</t>
  </si>
  <si>
    <t>CNR00206E00</t>
  </si>
  <si>
    <t>P01V0073R1</t>
  </si>
  <si>
    <t>P01V0085R0</t>
  </si>
  <si>
    <t>P01V0086R0E00</t>
  </si>
  <si>
    <t>P01V0090R0E00</t>
  </si>
  <si>
    <t>P01V0091R0</t>
  </si>
  <si>
    <t>RGB9696HV-OUT板B</t>
  </si>
  <si>
    <t>P01V0094R0E00</t>
  </si>
  <si>
    <t>P01V0096R0E00</t>
  </si>
  <si>
    <t>RGB4848HV-OUT板B</t>
  </si>
  <si>
    <t>P08V0013R0</t>
  </si>
  <si>
    <t>P08V0019R1E00</t>
  </si>
  <si>
    <t>P08V0020R2</t>
  </si>
  <si>
    <t>P17V0011R1E00</t>
  </si>
  <si>
    <t>P17V0015R0E00</t>
  </si>
  <si>
    <t>P17V0016R0E00</t>
  </si>
  <si>
    <t>P17V0021R0</t>
  </si>
  <si>
    <t>JMM00001C24</t>
  </si>
  <si>
    <t>JMM00008E81</t>
  </si>
  <si>
    <t>JMM00012C58</t>
  </si>
  <si>
    <t>JMM00023C24</t>
  </si>
  <si>
    <t>P01V0220R0E00</t>
  </si>
  <si>
    <t>P01V0230R0E00</t>
  </si>
  <si>
    <t>P02V0008R0</t>
  </si>
  <si>
    <t>P02V0012R0E00</t>
  </si>
  <si>
    <t>SCV8AAB0 2008.10.09</t>
  </si>
  <si>
    <t>P09V0065R0</t>
  </si>
  <si>
    <t>HDBT70PTD0 2014-10-14</t>
  </si>
  <si>
    <t>P09V0068R0E00</t>
  </si>
  <si>
    <t>601-DIGI-HD60C-S 2014-03-17 V1.4(4K程序)</t>
  </si>
  <si>
    <t>P09V0070R0</t>
  </si>
  <si>
    <t>P09V0085R0</t>
  </si>
  <si>
    <t>TPHD402PT(DVI-TP220)</t>
  </si>
  <si>
    <t>RMM00005E00</t>
  </si>
  <si>
    <t>RMM00007E01</t>
  </si>
  <si>
    <t>C-RE</t>
  </si>
  <si>
    <t>RMM00013E00</t>
  </si>
  <si>
    <t>RMM00018T01</t>
  </si>
  <si>
    <t>RMM00020C04</t>
  </si>
  <si>
    <t>BRM5-D</t>
  </si>
  <si>
    <t>D-3301D</t>
  </si>
  <si>
    <t>RMM00022E01</t>
  </si>
  <si>
    <t>ZMM00040E01</t>
  </si>
  <si>
    <t>MVG88PA</t>
  </si>
  <si>
    <t>CMM00088N02</t>
  </si>
  <si>
    <t>CMM00089E80</t>
  </si>
  <si>
    <t>CMM00090L02</t>
  </si>
  <si>
    <t>CMM00091B01</t>
  </si>
  <si>
    <t>NDS-UHM88</t>
  </si>
  <si>
    <t>GNM00025A01</t>
  </si>
  <si>
    <t>P01V0118R0E00</t>
  </si>
  <si>
    <t>RGB9648HV_IN板A</t>
  </si>
  <si>
    <t>P01V0123R0E00</t>
  </si>
  <si>
    <t>P01V0127R0E00</t>
  </si>
  <si>
    <t>RGB9648(HV)视频背板</t>
  </si>
  <si>
    <t>P01V0130R0</t>
  </si>
  <si>
    <t>CV32前板A</t>
  </si>
  <si>
    <t>P01V0134R0</t>
  </si>
  <si>
    <t>P08V0027R1E00</t>
  </si>
  <si>
    <t>P08V0032R0E00</t>
  </si>
  <si>
    <t>MMX无缝输出卡板</t>
  </si>
  <si>
    <t>4ODSA1 2014-12-03</t>
  </si>
  <si>
    <t>P08V0035R0</t>
  </si>
  <si>
    <t>P08V0036R1E00</t>
  </si>
  <si>
    <t>P08V0044R0E00</t>
  </si>
  <si>
    <t>FMX-ODV输出卡板</t>
  </si>
  <si>
    <t>P08V0046R0E00</t>
  </si>
  <si>
    <t>FMX-ITP输入卡板</t>
  </si>
  <si>
    <t>I-TPAA0 2015-05-20</t>
  </si>
  <si>
    <t>P08V0050R1E00</t>
  </si>
  <si>
    <t>P17V0126R0U28</t>
  </si>
  <si>
    <t>P17V0136R0</t>
  </si>
  <si>
    <t>TMX88PRO 远端输出卡(12V红外 VS010TX POH对外供电)</t>
  </si>
  <si>
    <t>P17V0139R1A01</t>
  </si>
  <si>
    <t>TMM00002U19</t>
  </si>
  <si>
    <t>TMM00011E00</t>
  </si>
  <si>
    <t>TSC6-C0-BB-SA</t>
  </si>
  <si>
    <t>YMM00072C66</t>
  </si>
  <si>
    <t>DH-VCS-CTR-PM8</t>
  </si>
  <si>
    <t>YMM00100C66</t>
  </si>
  <si>
    <t>DH-VCS-DE-15DM</t>
  </si>
  <si>
    <t>E-D15</t>
  </si>
  <si>
    <t>YMM00107C66</t>
  </si>
  <si>
    <t>DH-VCS-D-500</t>
  </si>
  <si>
    <t>SV-M500</t>
  </si>
  <si>
    <t>C-CMR00143</t>
  </si>
  <si>
    <t>C-CMR00143E01</t>
  </si>
  <si>
    <t>C-CMR00146E00</t>
  </si>
  <si>
    <t>C-CMR00146Y03</t>
  </si>
  <si>
    <t>C-CMR00181D05</t>
  </si>
  <si>
    <t>C-CMR00181U31</t>
  </si>
  <si>
    <t>CMM00086I02</t>
  </si>
  <si>
    <t>CNT00146U30</t>
  </si>
  <si>
    <t>CNT00181U25</t>
  </si>
  <si>
    <t>CSK00158K01</t>
  </si>
  <si>
    <t>HDBT-EC-Kit</t>
  </si>
  <si>
    <t>DUMMY-TPUH4110</t>
  </si>
  <si>
    <t>CSM00086U04</t>
  </si>
  <si>
    <t>DUMMY-MUH66TPR2-N</t>
  </si>
  <si>
    <t>CSM00086U10</t>
  </si>
  <si>
    <t>CM-MT6620-BT-100</t>
  </si>
  <si>
    <t>MMM00043E81</t>
  </si>
  <si>
    <t>MMM00046E81</t>
  </si>
  <si>
    <t>MMM00051E81</t>
  </si>
  <si>
    <t>FMX-IH-A</t>
  </si>
  <si>
    <t>MNM00002E00</t>
  </si>
  <si>
    <t>MNM00008C17</t>
  </si>
  <si>
    <t>MNM00009E80</t>
  </si>
  <si>
    <t>P05V0063R2E00</t>
  </si>
  <si>
    <t>P14V0003R0</t>
  </si>
  <si>
    <t>UHBT44AC1 2014-11-01</t>
  </si>
  <si>
    <t>P14V0006R1</t>
  </si>
  <si>
    <t>P14V0008R0E00</t>
  </si>
  <si>
    <t>P14V0012R1E00</t>
  </si>
  <si>
    <t>P14V0014R2E00</t>
  </si>
  <si>
    <t>P14V0014R3E00</t>
  </si>
  <si>
    <t>ZMM00080E01</t>
  </si>
  <si>
    <t>ZMM00090E01</t>
  </si>
  <si>
    <t>ZMM00095E00</t>
  </si>
  <si>
    <t>ZMM00096E00</t>
  </si>
  <si>
    <t>P12V0024R0</t>
  </si>
  <si>
    <t>P13V0005R1E00</t>
  </si>
  <si>
    <t>P13V0005R2E00</t>
  </si>
  <si>
    <t>YMM00010E80</t>
  </si>
  <si>
    <t>YMM00020E81</t>
  </si>
  <si>
    <t>YMM00031E80</t>
  </si>
  <si>
    <t>YMM00033E80</t>
  </si>
  <si>
    <t>YMM00034E00</t>
  </si>
  <si>
    <t>YMM00036E01</t>
  </si>
  <si>
    <t>YMM00039E01</t>
  </si>
  <si>
    <t>C-CMT00029C66</t>
  </si>
  <si>
    <t>CMM00088A01</t>
  </si>
  <si>
    <t>UHMS88-N</t>
  </si>
  <si>
    <t>CMM00090I02</t>
  </si>
  <si>
    <t>CMM00093E01</t>
  </si>
  <si>
    <t>GMM00095E80</t>
  </si>
  <si>
    <t>GNM00026E00</t>
  </si>
  <si>
    <t>GNM00026I02</t>
  </si>
  <si>
    <t>P01V0109R0</t>
  </si>
  <si>
    <t>P01V0113R0</t>
  </si>
  <si>
    <t>P01V0114R0</t>
  </si>
  <si>
    <t>MCV2424视频板</t>
  </si>
  <si>
    <t>P01V0118R0</t>
  </si>
  <si>
    <t>P01V0120R0E00</t>
  </si>
  <si>
    <t>P08V0039R1C54</t>
  </si>
  <si>
    <t>P08V0041R0C54</t>
  </si>
  <si>
    <t>P17V0128R1U28</t>
  </si>
  <si>
    <t>P17V0134R0A01</t>
  </si>
  <si>
    <t>P17V0136R0A01</t>
  </si>
  <si>
    <t>TMM00012E00</t>
  </si>
  <si>
    <t>TMM00014E00</t>
  </si>
  <si>
    <t>TMM00018E01</t>
  </si>
  <si>
    <t>TMM00020E01</t>
  </si>
  <si>
    <t>TSC6-C6-BS-SA</t>
  </si>
  <si>
    <t>YMM00050E00</t>
  </si>
  <si>
    <t>YMM00064E80</t>
  </si>
  <si>
    <t>YMM00098C66</t>
  </si>
  <si>
    <t>DH-VCS-DE-12F</t>
  </si>
  <si>
    <t>F-12</t>
  </si>
  <si>
    <t>YMM00116C66</t>
  </si>
  <si>
    <t>DH-VCS-DG24</t>
  </si>
  <si>
    <t>MG24/14FX</t>
  </si>
  <si>
    <t>C-CMR00117W01</t>
  </si>
  <si>
    <t>C-CMR00144C58</t>
  </si>
  <si>
    <t>C-CMR00184U23</t>
  </si>
  <si>
    <t>CMM00085E01</t>
  </si>
  <si>
    <t>CNT00191A02</t>
  </si>
  <si>
    <t>CSK00040U04</t>
  </si>
  <si>
    <t>MMM00048A01</t>
  </si>
  <si>
    <t>P05V0060R1E00</t>
  </si>
  <si>
    <t>P05V0064R0E00</t>
  </si>
  <si>
    <t>P06V0003R0</t>
  </si>
  <si>
    <t>P06V0004R0</t>
  </si>
  <si>
    <t>P14V0004R1U04</t>
  </si>
  <si>
    <t>P14V0005R0</t>
  </si>
  <si>
    <t>P14V0011R0C09</t>
  </si>
  <si>
    <t>P14V0013R0</t>
  </si>
  <si>
    <t>P14V0014R1</t>
  </si>
  <si>
    <t>ZMM00073E01</t>
  </si>
  <si>
    <t>SRG2</t>
  </si>
  <si>
    <t>P06V0019R2H05</t>
  </si>
  <si>
    <t>P16V0032R1</t>
  </si>
  <si>
    <t>P16V0032R2E00</t>
  </si>
  <si>
    <t>P16V0034R0</t>
  </si>
  <si>
    <t>P16V0045R1</t>
  </si>
  <si>
    <t>P16V0046R0</t>
  </si>
  <si>
    <t>TPUH406T-US 按键板</t>
  </si>
  <si>
    <t>BT70RT-USAC0 2017-01-04</t>
  </si>
  <si>
    <t>P16V0046R0E00</t>
  </si>
  <si>
    <t>C-AMM00001U03</t>
  </si>
  <si>
    <t>C-FMM00100T81</t>
  </si>
  <si>
    <t>C-FMM00109A01</t>
  </si>
  <si>
    <t>C-FMM00115U31</t>
  </si>
  <si>
    <t>C-FMM00116D04</t>
  </si>
  <si>
    <t>C-FMM00116I03</t>
  </si>
  <si>
    <t>C-FMM00125C61</t>
  </si>
  <si>
    <t>CNR00035I03</t>
  </si>
  <si>
    <t>CNR00035U19</t>
  </si>
  <si>
    <t>CNR00035U30</t>
  </si>
  <si>
    <t>CNR00035W01</t>
  </si>
  <si>
    <t>KMF00019I03</t>
  </si>
  <si>
    <t>AIO-TRS01</t>
  </si>
  <si>
    <t>P04V0009R1E00</t>
  </si>
  <si>
    <t>P04V0017R0E00</t>
  </si>
  <si>
    <t>P17V0046R1</t>
  </si>
  <si>
    <t>P17V0050R0E00</t>
  </si>
  <si>
    <t>P17V0054R0E00</t>
  </si>
  <si>
    <t>YE01R0005R0</t>
  </si>
  <si>
    <t>YE01T0005R0</t>
  </si>
  <si>
    <t>YI02R0003R0</t>
  </si>
  <si>
    <t>C-CMT00067A01</t>
  </si>
  <si>
    <t>C-CMT00067U26</t>
  </si>
  <si>
    <t>C-CMT00071H05</t>
  </si>
  <si>
    <t>CMR00013L02</t>
  </si>
  <si>
    <t>CMR00013W01</t>
  </si>
  <si>
    <t>CMR00016E80</t>
  </si>
  <si>
    <t>MNM00037E80</t>
  </si>
  <si>
    <t>MNM00047E80</t>
  </si>
  <si>
    <t>MNM00051E80</t>
  </si>
  <si>
    <t>B1701I</t>
  </si>
  <si>
    <t>P01V0005R0E00</t>
  </si>
  <si>
    <t>P01V0007R0E00</t>
  </si>
  <si>
    <t>P08V0088R0</t>
  </si>
  <si>
    <t>P08V0091R0E00</t>
  </si>
  <si>
    <t>P09V0014R0</t>
  </si>
  <si>
    <t>P09V0017R0E00</t>
  </si>
  <si>
    <t>P09V0020R0E00</t>
  </si>
  <si>
    <t>P18V0049R0C62</t>
  </si>
  <si>
    <t>YMM00122C76</t>
  </si>
  <si>
    <t>DH-VCS-PMT8H</t>
  </si>
  <si>
    <t>YMM00136C66</t>
  </si>
  <si>
    <t>DH-VCS-MA10</t>
  </si>
  <si>
    <t>SV-MA10</t>
  </si>
  <si>
    <t>YMM00140C66</t>
  </si>
  <si>
    <t>DH-VCS-LCD19</t>
  </si>
  <si>
    <t>SV-LCD19</t>
  </si>
  <si>
    <t>YMM00151C66</t>
  </si>
  <si>
    <t>DH-VCS-DG-6</t>
  </si>
  <si>
    <t>MG8680话筒</t>
  </si>
  <si>
    <t>YNM00024E80</t>
  </si>
  <si>
    <t>YNM00025E80</t>
  </si>
  <si>
    <t>YNM00024E00</t>
  </si>
  <si>
    <t>YNM00043E01</t>
  </si>
  <si>
    <t>C-CMR00196U13</t>
  </si>
  <si>
    <t>C-CMR00197E00</t>
  </si>
  <si>
    <t>C-CMT00002</t>
  </si>
  <si>
    <t>C-CMT00006E01</t>
  </si>
  <si>
    <t>C-CMT00010D01</t>
  </si>
  <si>
    <t>C-CMT00013C19</t>
  </si>
  <si>
    <t>C-CMT00013C31</t>
  </si>
  <si>
    <t>C-CMT00013U14</t>
  </si>
  <si>
    <t>C-CMT00013W01</t>
  </si>
  <si>
    <t>CNT00010U02</t>
  </si>
  <si>
    <t>P01V0073R0</t>
  </si>
  <si>
    <t>P01V0077R0</t>
  </si>
  <si>
    <t>P01V0096R0</t>
  </si>
  <si>
    <t>P08V0014R1E00</t>
  </si>
  <si>
    <t>P08V0023R1E00</t>
  </si>
  <si>
    <t>P17V0009R0E00</t>
  </si>
  <si>
    <t>P17V0026R0</t>
  </si>
  <si>
    <t>MUH88TP-N(丹麦TRI)按键板</t>
  </si>
  <si>
    <t>P17V0033R0</t>
  </si>
  <si>
    <t>P17V0037R1</t>
  </si>
  <si>
    <t>TMM00088E00</t>
  </si>
  <si>
    <t>TMM00100E01</t>
  </si>
  <si>
    <t>ZMM00119E00</t>
  </si>
  <si>
    <t>ZMM00122E00</t>
  </si>
  <si>
    <t>ZMM00130E00</t>
  </si>
  <si>
    <t>ZNM00068U04</t>
  </si>
  <si>
    <t>AUD-220-IR</t>
  </si>
  <si>
    <t>ZNM00069E00</t>
  </si>
  <si>
    <t>ZNM00070E00</t>
  </si>
  <si>
    <t>ZNM00071E80</t>
  </si>
  <si>
    <t>ZNM00132E80</t>
  </si>
  <si>
    <t>A1702</t>
  </si>
  <si>
    <t>C-CMT00139E01</t>
  </si>
  <si>
    <t>C-CMT00140E00</t>
  </si>
  <si>
    <t>C-CMT00143U24</t>
  </si>
  <si>
    <t>C-CMT00150E00</t>
  </si>
  <si>
    <t>C-CMT00151U13</t>
  </si>
  <si>
    <t>C-CMT00154E00</t>
  </si>
  <si>
    <t>C-CMT00161E00</t>
  </si>
  <si>
    <t>C-CMT00172E00</t>
  </si>
  <si>
    <t>CMR00033C76</t>
  </si>
  <si>
    <t>CMR00035D03</t>
  </si>
  <si>
    <t>TPHD-BYE-R_x000D_</t>
  </si>
  <si>
    <t>CMR00035K01</t>
  </si>
  <si>
    <t>CSM00095E01</t>
  </si>
  <si>
    <t>CST00031E00</t>
  </si>
  <si>
    <t>DUMMY-HDBT70PT-WPI</t>
  </si>
  <si>
    <t>C-TMM00004U19</t>
  </si>
  <si>
    <t>C-TMM00289E00</t>
  </si>
  <si>
    <t>C-TMM00289E01</t>
  </si>
  <si>
    <t>C-TMM00291U19</t>
  </si>
  <si>
    <t>C-ZMM00001I03</t>
  </si>
  <si>
    <t>RMK-12TP</t>
  </si>
  <si>
    <t>GMM00020U13</t>
  </si>
  <si>
    <t>HDSC12</t>
  </si>
  <si>
    <t>GMM00025E81</t>
  </si>
  <si>
    <t>MMM00006C17</t>
  </si>
  <si>
    <t>MMM00011E00</t>
  </si>
  <si>
    <t>MMM00026E81</t>
  </si>
  <si>
    <t>P05V0038R1</t>
  </si>
  <si>
    <t>P15V0006R0</t>
  </si>
  <si>
    <t>P17V0024R0</t>
  </si>
  <si>
    <t>P17V0036R0U16</t>
  </si>
  <si>
    <t>TMM00081E01</t>
  </si>
  <si>
    <t>TMM00085E00</t>
  </si>
  <si>
    <t>TMM00096E00</t>
  </si>
  <si>
    <t>TMM00102E00</t>
  </si>
  <si>
    <t>TSM2-B7-BB-SA</t>
  </si>
  <si>
    <t>TMM00102E01</t>
  </si>
  <si>
    <t>ZNM00069E01</t>
  </si>
  <si>
    <t>ZNM00070E01</t>
  </si>
  <si>
    <t>ZNM00071E81</t>
  </si>
  <si>
    <t>ZNM00131E80</t>
  </si>
  <si>
    <t>C-CMT00150E01</t>
  </si>
  <si>
    <t>C-CMT00151</t>
  </si>
  <si>
    <t>CMR00035E01</t>
  </si>
  <si>
    <t>CSR00025U04</t>
  </si>
  <si>
    <t>DUMMY-TPHD402PR(NR)</t>
  </si>
  <si>
    <t>C-TMM00293U19</t>
  </si>
  <si>
    <t>C-ZMM00001E01</t>
  </si>
  <si>
    <t>GMM00018E80</t>
  </si>
  <si>
    <t>GMM00020T01</t>
  </si>
  <si>
    <t>GMM00023U04</t>
  </si>
  <si>
    <t>GMM00026E80</t>
  </si>
  <si>
    <t>MMM00004C17</t>
  </si>
  <si>
    <t>MMM00021E80</t>
  </si>
  <si>
    <t>MMM00022C33</t>
  </si>
  <si>
    <t>FMX-ITP（用完库存启用新编码MMM00040C33)</t>
  </si>
  <si>
    <t>MMM00023E81</t>
  </si>
  <si>
    <t>P05V0041R1</t>
  </si>
  <si>
    <t>SC1202AA5 2014-11-12(4K程序)</t>
  </si>
  <si>
    <t>P05V0046R1</t>
  </si>
  <si>
    <t>P05V0047R0E00</t>
  </si>
  <si>
    <t>P05V0049R0E00</t>
  </si>
  <si>
    <t>P15V0001R1</t>
  </si>
  <si>
    <t>P16V0009R0</t>
  </si>
  <si>
    <t>TMM00270E01</t>
  </si>
  <si>
    <t>RMU4S-E4-SS-AU</t>
  </si>
  <si>
    <t>TMM00271E00</t>
  </si>
  <si>
    <t>TMM00280E00</t>
  </si>
  <si>
    <t>ZMM00001E81</t>
  </si>
  <si>
    <t>ZMM00001F03</t>
  </si>
  <si>
    <t>ZMM00004E80</t>
  </si>
  <si>
    <t>ZMM00004U04</t>
  </si>
  <si>
    <t>ZMM00008E01</t>
  </si>
  <si>
    <t>ZMM00020E00</t>
  </si>
  <si>
    <t>ZMM00024E01</t>
  </si>
  <si>
    <t>C-DMM00008L02</t>
  </si>
  <si>
    <t>C-DMM00008U19</t>
  </si>
  <si>
    <t>C-DMM00013E00</t>
  </si>
  <si>
    <t>C-DMM00020E00</t>
  </si>
  <si>
    <t>CMK00115E01</t>
  </si>
  <si>
    <t>EMT00002E00</t>
  </si>
  <si>
    <t>EMT00002L02</t>
  </si>
  <si>
    <t>KSF00003U24</t>
  </si>
  <si>
    <t>DUMMY-DL-44E-KIT</t>
  </si>
  <si>
    <t>DUMMY-MUH44E Kit</t>
  </si>
  <si>
    <t>KSF00043K01</t>
  </si>
  <si>
    <t>HLC-171-SET</t>
  </si>
  <si>
    <t>DUMMY-CE-DA171T KIT</t>
  </si>
  <si>
    <t>LMM00003E80</t>
  </si>
  <si>
    <t>P04V0038R1E00</t>
  </si>
  <si>
    <t>P04V0042R1E00</t>
  </si>
  <si>
    <t>P14V0009R1E00</t>
  </si>
  <si>
    <t>ZMM00071E80</t>
  </si>
  <si>
    <t>ZMM00089E01</t>
  </si>
  <si>
    <t>ZMM00093E80</t>
  </si>
  <si>
    <t>ZMM00094E00</t>
  </si>
  <si>
    <t>ZMM00095E80</t>
  </si>
  <si>
    <t>ZMM00101E00</t>
  </si>
  <si>
    <t>C-CMM00132E01</t>
  </si>
  <si>
    <t>C-CMM00134U28</t>
  </si>
  <si>
    <t>C-GMM00011W01</t>
  </si>
  <si>
    <t>C-GMM00016A01</t>
  </si>
  <si>
    <t>DDM-HD</t>
  </si>
  <si>
    <t>C-GMM00016I02</t>
  </si>
  <si>
    <t>C-GMM00017E00</t>
  </si>
  <si>
    <t>C-GMM00019C01</t>
  </si>
  <si>
    <t>C-GMM00019U02</t>
  </si>
  <si>
    <t>C-GMM00025K01</t>
  </si>
  <si>
    <t>C-GMM00025U01</t>
  </si>
  <si>
    <t>CMT00096E00</t>
  </si>
  <si>
    <t>FODV301T</t>
  </si>
  <si>
    <t>CMT00101E00</t>
  </si>
  <si>
    <t>CMT00138C58</t>
  </si>
  <si>
    <t>CMT00147I03</t>
  </si>
  <si>
    <t>CMT00147U13</t>
  </si>
  <si>
    <t>CMT00148W01</t>
  </si>
  <si>
    <t>CMT00151E00</t>
  </si>
  <si>
    <t>HNM00015E01</t>
  </si>
  <si>
    <t>HNM00016E00</t>
  </si>
  <si>
    <t>JMM00001E80</t>
  </si>
  <si>
    <t>P01V0223R0</t>
  </si>
  <si>
    <t>P02V0005R0</t>
  </si>
  <si>
    <t>P09V0068R0</t>
  </si>
  <si>
    <t>P09V0070R1A01</t>
  </si>
  <si>
    <t>P09V0075R0</t>
  </si>
  <si>
    <t>DIGI-P52主板</t>
  </si>
  <si>
    <t>P09V0075R0E00</t>
  </si>
  <si>
    <t>P09V0090R0E00</t>
  </si>
  <si>
    <t>SC0501CB0 2015-07-22</t>
  </si>
  <si>
    <t>P09V0091R0E00</t>
  </si>
  <si>
    <t>DXP-62按键板</t>
  </si>
  <si>
    <t>SC0501CC0 2015-07-22</t>
  </si>
  <si>
    <t>RMM00002E00</t>
  </si>
  <si>
    <t>P-ICR</t>
  </si>
  <si>
    <t>RMM00009E01</t>
  </si>
  <si>
    <t>D-2201C</t>
  </si>
  <si>
    <t>RMM00011T01</t>
  </si>
  <si>
    <t>RMM00016E01</t>
  </si>
  <si>
    <t>D-2201D</t>
  </si>
  <si>
    <t>ZMM00033C07</t>
  </si>
  <si>
    <t>AT-VGA0404-A</t>
  </si>
  <si>
    <t>ZMM00033M02</t>
  </si>
  <si>
    <t>ZMM00058E01</t>
  </si>
  <si>
    <t>MRG4848-N</t>
  </si>
  <si>
    <t>ZMM00067E00</t>
  </si>
  <si>
    <t>ZMM00068U19</t>
  </si>
  <si>
    <t>TL-A80-20W-IR</t>
  </si>
  <si>
    <t>CNT00160D05</t>
  </si>
  <si>
    <t>CNT00181A01</t>
  </si>
  <si>
    <t>CNT00181E00</t>
  </si>
  <si>
    <t>CSK00003U24</t>
  </si>
  <si>
    <t>DUMMY-DL-FHD2</t>
  </si>
  <si>
    <t>CSK00143U24</t>
  </si>
  <si>
    <t>Dummy-DL-SC51TR</t>
  </si>
  <si>
    <t>DUMMY-SC41T-CODEC</t>
  </si>
  <si>
    <t>CSM00088B01</t>
  </si>
  <si>
    <t>（Dummy）UHM88</t>
  </si>
  <si>
    <t>DUMMY-MUH88TP-N</t>
  </si>
  <si>
    <t>CSM00090U10</t>
  </si>
  <si>
    <t>CM-MT8820-BT-100</t>
  </si>
  <si>
    <t>MMM00028E80</t>
  </si>
  <si>
    <t>MNM00001C54</t>
  </si>
  <si>
    <t>AIO-I-4KHT70</t>
  </si>
  <si>
    <t>MNM00004E00</t>
  </si>
  <si>
    <t>I-VG(用完设为不可用，启用编码MNM00019E00)</t>
  </si>
  <si>
    <t>P05V0060R2E00</t>
  </si>
  <si>
    <t>CE-SS3113AA2 2017-09-14</t>
  </si>
  <si>
    <t>P05V0066R0E00</t>
  </si>
  <si>
    <t>P05V0068R0</t>
  </si>
  <si>
    <t>SC51TS(SW-501-BT)主板</t>
  </si>
  <si>
    <t>P06V0005R0</t>
  </si>
  <si>
    <t>WP8AA1 2012.02.14</t>
  </si>
  <si>
    <t>P06V0005R0E00</t>
  </si>
  <si>
    <t>P14V0002R0E00</t>
  </si>
  <si>
    <t>P14V0003R0E00</t>
  </si>
  <si>
    <t>P14V0003R2E00</t>
  </si>
  <si>
    <t>P14V0004R1U10</t>
  </si>
  <si>
    <t>P14V0009R0</t>
  </si>
  <si>
    <t>UH0104A1 2014-12-03</t>
  </si>
  <si>
    <t>P14V0012R0U18</t>
  </si>
  <si>
    <t>ZMM00085E00</t>
  </si>
  <si>
    <t>WP2-BG-US</t>
  </si>
  <si>
    <t>ZMM00091E81</t>
  </si>
  <si>
    <t>SVA1-PB</t>
  </si>
  <si>
    <t>C-CMM00095A01</t>
  </si>
  <si>
    <t>C-CMM00095N03</t>
  </si>
  <si>
    <t>C-CMM00121E00</t>
  </si>
  <si>
    <t>C-CMM00188E00</t>
  </si>
  <si>
    <t>C-CMM00195A01</t>
  </si>
  <si>
    <t>C-GMM00016E00</t>
  </si>
  <si>
    <t>C-GMM00016U13</t>
  </si>
  <si>
    <t>C-GMM00017U28</t>
  </si>
  <si>
    <t>C-GMM00024U04</t>
  </si>
  <si>
    <t>C-GMM00025E01</t>
  </si>
  <si>
    <t>CMT00110E80</t>
  </si>
  <si>
    <t>CMT00151I03</t>
  </si>
  <si>
    <t>CMT00156E80</t>
  </si>
  <si>
    <t>FMM00051E01</t>
  </si>
  <si>
    <t>FMM00051E80</t>
  </si>
  <si>
    <t>FMM00053C01</t>
  </si>
  <si>
    <t>JMM00003E80</t>
  </si>
  <si>
    <t>P01V0226R0</t>
  </si>
  <si>
    <t>P01V0228R0E00</t>
  </si>
  <si>
    <t>P09V0066R1E00</t>
  </si>
  <si>
    <t>P09V0068R1</t>
  </si>
  <si>
    <t>P09V0071R0E00</t>
  </si>
  <si>
    <t>HDBT88AF3 2014-6-14(4K程序)</t>
  </si>
  <si>
    <t>P09V0074R1C42</t>
  </si>
  <si>
    <t>P09V0081R0</t>
  </si>
  <si>
    <t>P09V0088R1</t>
  </si>
  <si>
    <t>P09V0092R0E00</t>
  </si>
  <si>
    <t>P04V0019R6</t>
  </si>
  <si>
    <t>P04V0020R0</t>
  </si>
  <si>
    <t>P04V0021R5E00</t>
  </si>
  <si>
    <t>P04V0022R4</t>
  </si>
  <si>
    <t>P12V0001R0</t>
  </si>
  <si>
    <t>P17V0050R1E00</t>
  </si>
  <si>
    <t>P17V0050R3</t>
  </si>
  <si>
    <t>YMK00054C64</t>
  </si>
  <si>
    <t>HD-105F</t>
  </si>
  <si>
    <t>YMK00054U04</t>
  </si>
  <si>
    <t>YMK00056E01</t>
  </si>
  <si>
    <t>YMK00056E80</t>
  </si>
  <si>
    <t>YMK00058E80</t>
  </si>
  <si>
    <t>YMK00059E80</t>
  </si>
  <si>
    <t>YMM00004E80</t>
  </si>
  <si>
    <t>C-CMT00054U20</t>
  </si>
  <si>
    <t>C-CMT00070A01</t>
  </si>
  <si>
    <t>C-CMT00070F02</t>
  </si>
  <si>
    <t>C-CMT00101A01</t>
  </si>
  <si>
    <t>K12-TX HD</t>
  </si>
  <si>
    <t>C-CMT00109I03</t>
  </si>
  <si>
    <t>TPTX-K12-HD</t>
  </si>
  <si>
    <t>C-CMT00117W01</t>
  </si>
  <si>
    <t>CMR00013D01</t>
  </si>
  <si>
    <t>CMR00013F01</t>
  </si>
  <si>
    <t>C-ZMM00132E00</t>
  </si>
  <si>
    <t>C-ZMM00137C54</t>
  </si>
  <si>
    <t>DMM00006C66</t>
  </si>
  <si>
    <t>MNM00026C54</t>
  </si>
  <si>
    <t>MNM00027C54</t>
  </si>
  <si>
    <t>MNM00027E80</t>
  </si>
  <si>
    <t>MNM00043E80</t>
  </si>
  <si>
    <t>O-CI2</t>
  </si>
  <si>
    <t>P08V0077R0C54</t>
  </si>
  <si>
    <t>P08V0078R0</t>
  </si>
  <si>
    <t>P09V0003R0E00</t>
  </si>
  <si>
    <t>TEK-61EV-AA0 2012.03.28</t>
  </si>
  <si>
    <t>P09V0010R0</t>
  </si>
  <si>
    <t>P09V0012R0</t>
  </si>
  <si>
    <t>YMM00130C66</t>
  </si>
  <si>
    <t>DH-VCS-MD2650</t>
  </si>
  <si>
    <t>DT2650</t>
  </si>
  <si>
    <t>YMM00147C66</t>
  </si>
  <si>
    <t>DH-VCS-M803A</t>
  </si>
  <si>
    <t>SV-M803A</t>
  </si>
  <si>
    <t>YMR00054C64</t>
  </si>
  <si>
    <t>C-CMR00208U14</t>
  </si>
  <si>
    <t>C-CMT00002C25</t>
  </si>
  <si>
    <t>C-CMT00003U24</t>
  </si>
  <si>
    <t>P01V0074R0E00</t>
  </si>
  <si>
    <t>P08V0014R1</t>
  </si>
  <si>
    <t>P08V0018R0E00</t>
  </si>
  <si>
    <t>P08V0019R2</t>
  </si>
  <si>
    <t>P17V0018R2</t>
  </si>
  <si>
    <t>P17V0021R0N02</t>
  </si>
  <si>
    <t>P17V0022R0</t>
  </si>
  <si>
    <t>TMM00093E00</t>
  </si>
  <si>
    <t>TSM2-B2-BB-UK</t>
  </si>
  <si>
    <t>TMM00106E00</t>
  </si>
  <si>
    <t>ZNM00116E01</t>
  </si>
  <si>
    <t>ZNM00119E00</t>
  </si>
  <si>
    <t>C-CMT00137C58</t>
  </si>
  <si>
    <t>C-CMT00139U13</t>
  </si>
  <si>
    <t>ZMM00097E00</t>
  </si>
  <si>
    <t>ZMM00100E81</t>
  </si>
  <si>
    <t>C-CMM00095E01</t>
  </si>
  <si>
    <t>C-CMM00111E00</t>
  </si>
  <si>
    <t>C-CMM00111I03</t>
  </si>
  <si>
    <t>C-CMM00112U31</t>
  </si>
  <si>
    <t>C-CMM00171K01</t>
  </si>
  <si>
    <t>C-CMM00201E00</t>
  </si>
  <si>
    <t>C-GMM00017U19</t>
  </si>
  <si>
    <t>CMT00097E81</t>
  </si>
  <si>
    <t>CMT00139E01</t>
  </si>
  <si>
    <t>FMM00050E01</t>
  </si>
  <si>
    <t>FMM00052C01</t>
  </si>
  <si>
    <t>FMM00052E00</t>
  </si>
  <si>
    <t>FMM00053E81</t>
  </si>
  <si>
    <t>HNM00015E80</t>
  </si>
  <si>
    <t>P01V0223R1</t>
  </si>
  <si>
    <t>D6001-UARTAA1 2017-06-15</t>
  </si>
  <si>
    <t>P01V0223R2E00</t>
  </si>
  <si>
    <t>D6001-UARTAA2 2017-07-07</t>
  </si>
  <si>
    <t>P01V0225R0C58</t>
  </si>
  <si>
    <t>MMX88-N(AVS-MX-08)按键板</t>
  </si>
  <si>
    <t>P02V0001R0E00</t>
  </si>
  <si>
    <t>P02V0012R0</t>
  </si>
  <si>
    <t>P09V0064R1</t>
  </si>
  <si>
    <t>P09V0067R0</t>
  </si>
  <si>
    <t>P09V0073R0</t>
  </si>
  <si>
    <t>P09V0079R1</t>
  </si>
  <si>
    <t>P09V0079R1E00</t>
  </si>
  <si>
    <t>P09V0080R0E00</t>
  </si>
  <si>
    <t>MUH66TP(HMX 663LP4K)按键板</t>
  </si>
  <si>
    <t>P09V0089R0E00</t>
  </si>
  <si>
    <t>DXP-62主板</t>
  </si>
  <si>
    <t>SC0501CA0 2015-07-22</t>
  </si>
  <si>
    <t>P09V0096R0</t>
  </si>
  <si>
    <t>RMM00010E01</t>
  </si>
  <si>
    <t>RMM00011E00</t>
  </si>
  <si>
    <t>RMM00015E00</t>
  </si>
  <si>
    <t>D-3701</t>
  </si>
  <si>
    <t>RMM00015E01</t>
  </si>
  <si>
    <t>RMM00020E01</t>
  </si>
  <si>
    <t>RMM00022E81</t>
  </si>
  <si>
    <t>ZMM00038M02</t>
  </si>
  <si>
    <t>ZMM00041C07</t>
  </si>
  <si>
    <t>AT-RGB0804-A</t>
  </si>
  <si>
    <t>ZMM00041E00</t>
  </si>
  <si>
    <t>ZMM00045E01</t>
  </si>
  <si>
    <t>MRG88PA</t>
  </si>
  <si>
    <t>ZMM00055E01</t>
  </si>
  <si>
    <t>ZMM00059E01</t>
  </si>
  <si>
    <t>ZMM00068U04</t>
  </si>
  <si>
    <t>YNM00027E80</t>
  </si>
  <si>
    <t>YNM00030E00</t>
  </si>
  <si>
    <t>C-CMR00196E00</t>
  </si>
  <si>
    <t>C-CMR00211E80</t>
  </si>
  <si>
    <t>C-CMT00002E00</t>
  </si>
  <si>
    <t>C-CMT00002E01</t>
  </si>
  <si>
    <t>C-CMT00013</t>
  </si>
  <si>
    <t>C-CMT00013E01</t>
  </si>
  <si>
    <t>CMK00205E00</t>
  </si>
  <si>
    <t>TPUH407-US</t>
  </si>
  <si>
    <t>CNT00001E01</t>
  </si>
  <si>
    <t>CNT00010E81</t>
  </si>
  <si>
    <t>P01V0079R0</t>
  </si>
  <si>
    <t>P01V0080R0</t>
  </si>
  <si>
    <t>RGB6464HV_IN板</t>
  </si>
  <si>
    <t>P01V0089R0</t>
  </si>
  <si>
    <t>P08V0014R0</t>
  </si>
  <si>
    <t>P08V0014R2U04</t>
  </si>
  <si>
    <t>P08V0018R1</t>
  </si>
  <si>
    <t>P17V0018R0E00</t>
  </si>
  <si>
    <t>P17V0026R0E00</t>
  </si>
  <si>
    <t>P17V0028R0</t>
  </si>
  <si>
    <t>P17V0041R1</t>
  </si>
  <si>
    <t>UHBT70PT-WP-VBB0 2016-04-08</t>
  </si>
  <si>
    <t>TMM00074E00</t>
  </si>
  <si>
    <t>TMM00080E01</t>
  </si>
  <si>
    <t>TMM00083E01</t>
  </si>
  <si>
    <t>TMM00084E01</t>
  </si>
  <si>
    <t>ZMM00127I02</t>
  </si>
  <si>
    <t>ZNM00069E80</t>
  </si>
  <si>
    <t>ZNM00123E01</t>
  </si>
  <si>
    <t>ZSM00068U04</t>
  </si>
  <si>
    <t>DUMMY-TPUH-PSU12</t>
  </si>
  <si>
    <t>C-CMT00130E01</t>
  </si>
  <si>
    <t>C-CMT00139W01</t>
  </si>
  <si>
    <t>SHE610T</t>
  </si>
  <si>
    <t>C-CMT00157E01</t>
  </si>
  <si>
    <t>CSM00098N02</t>
  </si>
  <si>
    <t>HTX 1H7LP4K</t>
  </si>
  <si>
    <t>DUMMY-SUH7T</t>
  </si>
  <si>
    <t>CSR00047U04</t>
  </si>
  <si>
    <t>DUMMY-TPUH421R</t>
  </si>
  <si>
    <t>CSR00108U24</t>
  </si>
  <si>
    <t>DUMMY-DL-FHD1-Rx</t>
  </si>
  <si>
    <t>CSR00158K01</t>
  </si>
  <si>
    <t>HDBT-EC-R</t>
  </si>
  <si>
    <t>DUMMY-TPUH4110R</t>
  </si>
  <si>
    <t>CST00003U24</t>
  </si>
  <si>
    <t>DUMMY-DL-FHD2-Tx</t>
  </si>
  <si>
    <t>DUMMY-FOUH308T</t>
  </si>
  <si>
    <t>CST00043U04</t>
  </si>
  <si>
    <t>CST00108U24</t>
  </si>
  <si>
    <t>DUMMY-DL-FHD1-Tx</t>
  </si>
  <si>
    <t>CST00160K01</t>
  </si>
  <si>
    <t>HLC-171</t>
  </si>
  <si>
    <t>DUMMY-CE-DA171T</t>
  </si>
  <si>
    <t>GMM00017B01</t>
  </si>
  <si>
    <t>GMM00019C01</t>
  </si>
  <si>
    <t>MMM00018C54</t>
  </si>
  <si>
    <t>AIO-I-CI</t>
  </si>
  <si>
    <t>MMM00018E80</t>
  </si>
  <si>
    <t>MMM00019E01</t>
  </si>
  <si>
    <t>MMM00027E00</t>
  </si>
  <si>
    <t>P05V0033R1</t>
  </si>
  <si>
    <t>P05V0042R0</t>
  </si>
  <si>
    <t>VSC-101-AA0 2013-06-06(4K程序)</t>
  </si>
  <si>
    <t>P05V0042R0E00</t>
  </si>
  <si>
    <t>P05V0049R1S05</t>
  </si>
  <si>
    <t>P15V0001R0</t>
  </si>
  <si>
    <t>P15V0006R0C54</t>
  </si>
  <si>
    <t>P15V0007R0</t>
  </si>
  <si>
    <t>P15V0007R1E00</t>
  </si>
  <si>
    <t>P15V0008R0</t>
  </si>
  <si>
    <t>MDV66TP DVI/VGA输入卡板</t>
  </si>
  <si>
    <t>3I_DSA1 2014-12-05</t>
  </si>
  <si>
    <t>ZMM00086E01</t>
  </si>
  <si>
    <t>ZMM00091E00</t>
  </si>
  <si>
    <t>ZMM00114E00</t>
  </si>
  <si>
    <t>RUK1-SB</t>
  </si>
  <si>
    <t>C-CMM00103</t>
  </si>
  <si>
    <t>C-CMM00103U25</t>
  </si>
  <si>
    <t>C-CMM00173U30</t>
  </si>
  <si>
    <t>C-CMM00174E00</t>
  </si>
  <si>
    <t>C-CMM00201</t>
  </si>
  <si>
    <t>C-GMM00011F03</t>
  </si>
  <si>
    <t>C-GMM00011K01</t>
  </si>
  <si>
    <t>C-GMM00016E01</t>
  </si>
  <si>
    <t>C-GMM00019S02</t>
  </si>
  <si>
    <t>CMT00067E00</t>
  </si>
  <si>
    <t>CMT00069E80</t>
  </si>
  <si>
    <t>CMT00140E00</t>
  </si>
  <si>
    <t>CMT00152E01</t>
  </si>
  <si>
    <t>FMM00047T01</t>
  </si>
  <si>
    <t>FMM00052C48</t>
  </si>
  <si>
    <t>JMM00008E00</t>
  </si>
  <si>
    <t>JNM00014C24</t>
  </si>
  <si>
    <t>P01V0221R0</t>
  </si>
  <si>
    <t>M1701AA1 2017-04-11</t>
  </si>
  <si>
    <t>P01V0227R0</t>
  </si>
  <si>
    <t>MXX3232-N(AVS-MX-32)按键板</t>
  </si>
  <si>
    <t>P02V0004R0</t>
  </si>
  <si>
    <t>SDV8AA1 2010.10.15</t>
  </si>
  <si>
    <t>P02V0006R0</t>
  </si>
  <si>
    <t>SVG4AA2 2009.10.09</t>
  </si>
  <si>
    <t>P09V0064R0</t>
  </si>
  <si>
    <t>P09V0076R0</t>
  </si>
  <si>
    <t>MHD88TP(MS88-HDBT)输入板</t>
  </si>
  <si>
    <t>HDBT88DD0 2015-03-03 12V红外输出</t>
  </si>
  <si>
    <t>P09V0085R0E00</t>
  </si>
  <si>
    <t>P09V0086R0E00</t>
  </si>
  <si>
    <t>FLX-64液晶板</t>
  </si>
  <si>
    <t>P09V0088R1E00</t>
  </si>
  <si>
    <t>RMM00003E00</t>
  </si>
  <si>
    <t>RMM00006C26</t>
  </si>
  <si>
    <t>MD-200</t>
  </si>
  <si>
    <t>RMM00013E01</t>
  </si>
  <si>
    <t>RMM00020C16</t>
  </si>
  <si>
    <t>DG-M3301D1</t>
  </si>
  <si>
    <t>ZMM00048E00</t>
  </si>
  <si>
    <t>ZMM00051C06</t>
  </si>
  <si>
    <t>RGB3208</t>
  </si>
  <si>
    <t>ZMM00068E80</t>
  </si>
  <si>
    <t>P15V0010R0E00</t>
  </si>
  <si>
    <t>MDV66TP DVI/VGA输出卡板</t>
  </si>
  <si>
    <t>3O_DSA1 2014-11-24</t>
  </si>
  <si>
    <t>P15V0017R0</t>
  </si>
  <si>
    <t>FX-I-HD-4KAA1 2016-07-27</t>
  </si>
  <si>
    <t>P16V0002R0E00</t>
  </si>
  <si>
    <t>P16V0008R0</t>
  </si>
  <si>
    <t>TMM00268E00</t>
  </si>
  <si>
    <t>TMM00276E00</t>
  </si>
  <si>
    <t>TMM00285E00</t>
  </si>
  <si>
    <t>ZMM00001E80</t>
  </si>
  <si>
    <t>ZMM00002A02</t>
  </si>
  <si>
    <t>ZMM00005E00</t>
  </si>
  <si>
    <t>ZMM00014E01</t>
  </si>
  <si>
    <t>ZMM00023E00</t>
  </si>
  <si>
    <t>C-DMM00008U24</t>
  </si>
  <si>
    <t>C-DMM00009</t>
  </si>
  <si>
    <t>C-DMM00016U19</t>
  </si>
  <si>
    <t>C-DMM00017E00</t>
  </si>
  <si>
    <t>C-DMM00017W01</t>
  </si>
  <si>
    <t>CMK00056E80</t>
  </si>
  <si>
    <t>CMK00096E00</t>
  </si>
  <si>
    <t>CNT00071</t>
  </si>
  <si>
    <t>CNT00101E01</t>
  </si>
  <si>
    <t>CNT00101E80</t>
  </si>
  <si>
    <t>CNT00130E81</t>
  </si>
  <si>
    <t>CNT00146E80</t>
  </si>
  <si>
    <t>EMT00003E01</t>
  </si>
  <si>
    <t>EMT00003E81</t>
  </si>
  <si>
    <t>EMT00007E00</t>
  </si>
  <si>
    <t>EMT00008E00</t>
  </si>
  <si>
    <t>KMF00038E00</t>
  </si>
  <si>
    <t>KMF00068E00</t>
  </si>
  <si>
    <t>SUH4TL KIT</t>
  </si>
  <si>
    <t>LMM00002E01</t>
  </si>
  <si>
    <t>P04V0028R0</t>
  </si>
  <si>
    <t>P04V0029R1E00</t>
  </si>
  <si>
    <t>P12V0021R0</t>
  </si>
  <si>
    <t>P13V0003R0E00</t>
  </si>
  <si>
    <t>会讨1D-1001前板</t>
  </si>
  <si>
    <t>1D-1001-AC0 2013-02-02</t>
  </si>
  <si>
    <t>YMM00009E81</t>
  </si>
  <si>
    <t>YMM00024E80</t>
  </si>
  <si>
    <t>YMM00030E80</t>
  </si>
  <si>
    <t>YMM00035E81</t>
  </si>
  <si>
    <t>YMM00045E01</t>
  </si>
  <si>
    <t>YMM00045E81</t>
  </si>
  <si>
    <t>C-CMT00020U10</t>
  </si>
  <si>
    <t>C-CMT00029Y03</t>
  </si>
  <si>
    <t>C-CMT00030J04</t>
  </si>
  <si>
    <t>C-CMT00030M03</t>
  </si>
  <si>
    <t>C-CMT00033F03</t>
  </si>
  <si>
    <t>C-CMT00035S04</t>
  </si>
  <si>
    <t>CMM00088E01</t>
  </si>
  <si>
    <t>CMM00102E00</t>
  </si>
  <si>
    <t>CMM00104K02</t>
  </si>
  <si>
    <t>GMM00095L02</t>
  </si>
  <si>
    <t>GNM00021C01</t>
  </si>
  <si>
    <t>P09V0088R0E00</t>
  </si>
  <si>
    <t>P09V0095R0</t>
  </si>
  <si>
    <t>RMM00013C26</t>
  </si>
  <si>
    <t>TS-2001C</t>
  </si>
  <si>
    <t>RMM00014E01</t>
  </si>
  <si>
    <t>RMM00024E01</t>
  </si>
  <si>
    <t>D-3305</t>
  </si>
  <si>
    <t>ZMM00031E01</t>
  </si>
  <si>
    <t>ZMM00033C08</t>
  </si>
  <si>
    <t>ZMM00033E01</t>
  </si>
  <si>
    <t>ZMM00038C44</t>
  </si>
  <si>
    <t>ZMM00043E81</t>
  </si>
  <si>
    <t>ZMM00054E00</t>
  </si>
  <si>
    <t>ZMM00055E00</t>
  </si>
  <si>
    <t>ZMM00064E00</t>
  </si>
  <si>
    <t>ZMM00069U04</t>
  </si>
  <si>
    <t>C-CMT00146L03</t>
  </si>
  <si>
    <t>TSLH-60T</t>
  </si>
  <si>
    <t>C-CMT00149I04</t>
  </si>
  <si>
    <t>C-CMT00158E00</t>
  </si>
  <si>
    <t>C-CMT00160E00</t>
  </si>
  <si>
    <t>C-CMT00162E00</t>
  </si>
  <si>
    <t>C-CMT00175K01</t>
  </si>
  <si>
    <t>CMR00016U13</t>
  </si>
  <si>
    <t>CMR00022U04</t>
  </si>
  <si>
    <t>CMR00029E01</t>
  </si>
  <si>
    <t>CMR00035E80</t>
  </si>
  <si>
    <t>CST00029E00</t>
  </si>
  <si>
    <t>DUMMY-HDBT70PT-WPB</t>
  </si>
  <si>
    <t>C-TMM00288I04</t>
  </si>
  <si>
    <t>LG-SS201MGV</t>
  </si>
  <si>
    <t>GMM00020E01</t>
  </si>
  <si>
    <t>GMM00020E81</t>
  </si>
  <si>
    <t>GMM00032A01</t>
  </si>
  <si>
    <t>AVG-SC5IT</t>
  </si>
  <si>
    <t>MMM00005C17</t>
  </si>
  <si>
    <t>1IVA</t>
  </si>
  <si>
    <t>MMX-1I-VA</t>
  </si>
  <si>
    <t>MMM00010E01</t>
  </si>
  <si>
    <t>MMM00022E81</t>
  </si>
  <si>
    <t>P05V0039R0E00</t>
  </si>
  <si>
    <t>P05V0041R0</t>
  </si>
  <si>
    <t>P05V0046R0</t>
  </si>
  <si>
    <t>P15V0008R0E00</t>
  </si>
  <si>
    <t>P15V0012R0</t>
  </si>
  <si>
    <t>MMX-4O-UF高清输出板</t>
  </si>
  <si>
    <t>4OUFA1 2014-12-20</t>
  </si>
  <si>
    <t>P15V0015R0</t>
  </si>
  <si>
    <t>MUH88TPR2-N本地输出卡板</t>
  </si>
  <si>
    <t>TMM00266E00</t>
  </si>
  <si>
    <t>RMU4R-E2-SS-UN</t>
  </si>
  <si>
    <t>TMM00272E00</t>
  </si>
  <si>
    <t>TMM00283E00</t>
  </si>
  <si>
    <t>ZMM00001I02</t>
  </si>
  <si>
    <t>ZMM00012E00</t>
  </si>
  <si>
    <t>ZMM00017E01</t>
  </si>
  <si>
    <t>ZMM00021E01</t>
  </si>
  <si>
    <t>C-DMM00014E00</t>
  </si>
  <si>
    <t>C-DMM00017Y05</t>
  </si>
  <si>
    <t>CMK00065U16</t>
  </si>
  <si>
    <t>080-41910-U2B</t>
  </si>
  <si>
    <t>TPU204</t>
  </si>
  <si>
    <t>CNT00097E01</t>
  </si>
  <si>
    <t>CNT00101E81</t>
  </si>
  <si>
    <t>CNT00109I03</t>
  </si>
  <si>
    <t>KMF00035E01</t>
  </si>
  <si>
    <t>KMF00056C24</t>
  </si>
  <si>
    <t>LMM00003E81</t>
  </si>
  <si>
    <t>P04V0022R6</t>
  </si>
  <si>
    <t>P04V0023R1</t>
  </si>
  <si>
    <t>P04V0039R0E00</t>
  </si>
  <si>
    <t>P12V0012R0E00</t>
  </si>
  <si>
    <t>卡龙电话板2</t>
  </si>
  <si>
    <t>WXT2-GB2 2012.07.09</t>
  </si>
  <si>
    <t>P13V0004R2</t>
  </si>
  <si>
    <t>YMM00017E01</t>
  </si>
  <si>
    <t>YMM00029E81</t>
  </si>
  <si>
    <t>YMM00033E01</t>
  </si>
  <si>
    <t>YMM00037E01</t>
  </si>
  <si>
    <t>C-CMT00015K01</t>
  </si>
  <si>
    <t>C-CMT00029C76</t>
  </si>
  <si>
    <t>C-CMT00034S03</t>
  </si>
  <si>
    <t>CMM00092C39</t>
  </si>
  <si>
    <t>RMM00004E00</t>
  </si>
  <si>
    <t>D-33KIT</t>
  </si>
  <si>
    <t>RMM00006E01</t>
  </si>
  <si>
    <t>RMM00008T01</t>
  </si>
  <si>
    <t>RMM00020E00</t>
  </si>
  <si>
    <t>ZMM00039E01</t>
  </si>
  <si>
    <t>MVG84PA</t>
  </si>
  <si>
    <t>ZMM00064C06</t>
  </si>
  <si>
    <t>RGB9696</t>
  </si>
  <si>
    <t>ZMM00069E80</t>
  </si>
  <si>
    <t>P15V0010R0</t>
  </si>
  <si>
    <t>P15V0011R0E00</t>
  </si>
  <si>
    <t>P15V0012R0E00</t>
  </si>
  <si>
    <t>P15V0017R0E00</t>
  </si>
  <si>
    <t>TMM00270E00</t>
  </si>
  <si>
    <t>TMM00274E01</t>
  </si>
  <si>
    <t>TMM00277E00</t>
  </si>
  <si>
    <t>TMM00279E00</t>
  </si>
  <si>
    <t>RMU4R-F2-SS-US</t>
  </si>
  <si>
    <t>TMM00279E01</t>
  </si>
  <si>
    <t>YNM00044E81</t>
  </si>
  <si>
    <t>ZMM00001A02</t>
  </si>
  <si>
    <t>ZMM00001I03</t>
  </si>
  <si>
    <t>ZMM00002E80</t>
  </si>
  <si>
    <t>ZMM00007E00</t>
  </si>
  <si>
    <t>ZMM00014C07</t>
  </si>
  <si>
    <t>AT-AV1616</t>
  </si>
  <si>
    <t>ZMM00016E00</t>
  </si>
  <si>
    <t>C-DMM00008D04</t>
  </si>
  <si>
    <t>C-DMM00008U12</t>
  </si>
  <si>
    <t>C-DMM00009A02</t>
  </si>
  <si>
    <t>C-DMM00009H05</t>
  </si>
  <si>
    <t>C-DMM00014E01</t>
  </si>
  <si>
    <t>C-DMM00015E01</t>
  </si>
  <si>
    <t>C-DMM00018E00</t>
  </si>
  <si>
    <t>CMK00055E80</t>
  </si>
  <si>
    <t>CMK00066E00</t>
  </si>
  <si>
    <t>CMK00097E81</t>
  </si>
  <si>
    <t>CNT00109F03</t>
  </si>
  <si>
    <t>CNT00109I04</t>
  </si>
  <si>
    <t>CNT00138C69</t>
  </si>
  <si>
    <t>CNT00139W01</t>
  </si>
  <si>
    <t>CNT00146G01</t>
  </si>
  <si>
    <t>ENR00002E00</t>
  </si>
  <si>
    <t>ENT00002U13</t>
  </si>
  <si>
    <t>KMF00028E01</t>
  </si>
  <si>
    <t>KMF00037E00</t>
  </si>
  <si>
    <t>KMF00041E00</t>
  </si>
  <si>
    <t>P04V0025R1</t>
  </si>
  <si>
    <t>P04V0029R0</t>
  </si>
  <si>
    <t>HDBT100PLTA1 2014-02-13</t>
  </si>
  <si>
    <t>P04V0043R0E00</t>
  </si>
  <si>
    <t>P12V0012R0</t>
  </si>
  <si>
    <t>P12V0018R0E00</t>
  </si>
  <si>
    <t>USB/A-B板</t>
  </si>
  <si>
    <t>WU1-MG 2013-2-20</t>
  </si>
  <si>
    <t>P12V0019R1</t>
  </si>
  <si>
    <t>P13V0005R0</t>
  </si>
  <si>
    <t>YMM00020E80</t>
  </si>
  <si>
    <t>YMM00030E01</t>
  </si>
  <si>
    <t>C-CMT00031H01</t>
  </si>
  <si>
    <t>C-CMT00035E00</t>
  </si>
  <si>
    <t>C-CMT00035N04</t>
  </si>
  <si>
    <t>C-CMT00039U13</t>
  </si>
  <si>
    <t>CMM00092E81</t>
  </si>
  <si>
    <t>CMM00094E01</t>
  </si>
  <si>
    <t>CMM00095D05</t>
  </si>
  <si>
    <t>CMM00103E01</t>
  </si>
  <si>
    <t>P12V0018R0</t>
  </si>
  <si>
    <t>P13V0002R0E00</t>
  </si>
  <si>
    <t>YMM00016E00</t>
  </si>
  <si>
    <t>YMM00017E81</t>
  </si>
  <si>
    <t>YMM00021E01</t>
  </si>
  <si>
    <t>YMM00026E80</t>
  </si>
  <si>
    <t>YMM00032E00</t>
  </si>
  <si>
    <t>YMM00035E80</t>
  </si>
  <si>
    <t>YMM00039E81</t>
  </si>
  <si>
    <t>C-CMT00029A01</t>
  </si>
  <si>
    <t>C-CMT00029H04</t>
  </si>
  <si>
    <t>C-CMT00029U30</t>
  </si>
  <si>
    <t>C-CMT00030U16</t>
  </si>
  <si>
    <t>C-CMT00033C71</t>
  </si>
  <si>
    <t>C-CMT00033E01</t>
  </si>
  <si>
    <t>C-CMT00035C31</t>
  </si>
  <si>
    <t>C-CMT00035D04</t>
  </si>
  <si>
    <t>C-CMT00035H04</t>
  </si>
  <si>
    <t>CMM00095N03</t>
  </si>
  <si>
    <t>GNM00021E00</t>
  </si>
  <si>
    <t>GNM00021E80</t>
  </si>
  <si>
    <t>GNM00022U02</t>
  </si>
  <si>
    <t>GNM00025E00</t>
  </si>
  <si>
    <t>GNM00025U01</t>
  </si>
  <si>
    <t>P01V0111R0</t>
  </si>
  <si>
    <t>P01V0121R0</t>
  </si>
  <si>
    <t>P08V0029R0E00</t>
  </si>
  <si>
    <t>P08V0030R1E00</t>
  </si>
  <si>
    <t>P08V0031R0</t>
  </si>
  <si>
    <t>P08V0032R0C54</t>
  </si>
  <si>
    <t>P08V0039R1E00A</t>
  </si>
  <si>
    <t>P08V0046R0</t>
  </si>
  <si>
    <t>P08V0051R0E00</t>
  </si>
  <si>
    <t>P17V0131R0</t>
  </si>
  <si>
    <t>P17V0133R0</t>
  </si>
  <si>
    <t>TMM00020E00</t>
  </si>
  <si>
    <t>YMM00051E00</t>
  </si>
  <si>
    <t>YMM00053E80</t>
  </si>
  <si>
    <t>YMM00086E80</t>
  </si>
  <si>
    <t>YMM00099C66</t>
  </si>
  <si>
    <t>DH-VCS-DE-15M</t>
  </si>
  <si>
    <t>E-15L</t>
  </si>
  <si>
    <t>YMM00102C76</t>
  </si>
  <si>
    <t>DH-VCS-D-50AH</t>
  </si>
  <si>
    <t>C-CMR00142U19</t>
  </si>
  <si>
    <t>C-CMR00172E00</t>
  </si>
  <si>
    <t>C-CMR00172E01</t>
  </si>
  <si>
    <t>CNT00185B01</t>
  </si>
  <si>
    <t>CSK00040U10</t>
  </si>
  <si>
    <t>MNM00003E80</t>
  </si>
  <si>
    <t>P05V0052R0E00</t>
  </si>
  <si>
    <t>P05V0061R0</t>
  </si>
  <si>
    <t>SCU21TG主板</t>
  </si>
  <si>
    <t>P05V0061R0E00</t>
  </si>
  <si>
    <t>P14V0012R0U04</t>
  </si>
  <si>
    <t>P14V0013R1</t>
  </si>
  <si>
    <t>THDHD2AA2 2016-05-26</t>
  </si>
  <si>
    <t>P14V0014R2J03</t>
  </si>
  <si>
    <t>P01V0133R0E00</t>
  </si>
  <si>
    <t>P01V0133R2E00</t>
  </si>
  <si>
    <t>P08V0028R0E00</t>
  </si>
  <si>
    <t>4O-FO/SD/TP/VG-A1 2013-11-14</t>
  </si>
  <si>
    <t>P08V0028R1E00</t>
  </si>
  <si>
    <t>4O-FO/SD/TP/VG-A1 2013-11-14(4K程序)</t>
  </si>
  <si>
    <t>P08V0039R0</t>
  </si>
  <si>
    <t>P08V0040R0C54</t>
  </si>
  <si>
    <t>I-CIAA0  2015-05-20</t>
  </si>
  <si>
    <t>P08V0044R0</t>
  </si>
  <si>
    <t>P08V0054R1E00</t>
  </si>
  <si>
    <t>P17V0119R0</t>
  </si>
  <si>
    <t>BT70P4RAA1 2016-12-21</t>
  </si>
  <si>
    <t>P17V0119R0U19</t>
  </si>
  <si>
    <t>P17V0122R0U19</t>
  </si>
  <si>
    <t>P17V0122R1U19</t>
  </si>
  <si>
    <t>P17V0125R1</t>
  </si>
  <si>
    <t>TMM00007E00</t>
  </si>
  <si>
    <t>TMM00017E00</t>
  </si>
  <si>
    <t>YMM00051E01</t>
  </si>
  <si>
    <t>YMM00067E81</t>
  </si>
  <si>
    <t>YMM00075C54</t>
  </si>
  <si>
    <t>SP-H0108</t>
  </si>
  <si>
    <t>YMM00089C66</t>
  </si>
  <si>
    <t>DH-VCS-2231</t>
  </si>
  <si>
    <t>2231</t>
  </si>
  <si>
    <t>C-CMR00138C58</t>
  </si>
  <si>
    <t>C-CMR00139</t>
  </si>
  <si>
    <t>C-CMR00181</t>
  </si>
  <si>
    <t>CNT00146K03</t>
  </si>
  <si>
    <t>CNT00162E00</t>
  </si>
  <si>
    <t>CNT00162I04</t>
  </si>
  <si>
    <t>CNT00181U31</t>
  </si>
  <si>
    <t>CNT00196U13</t>
  </si>
  <si>
    <t>CSK00003E00</t>
  </si>
  <si>
    <t>CSM00080U10</t>
  </si>
  <si>
    <t>CM-MT4420-BT-70</t>
  </si>
  <si>
    <t>DUMMY-MUH44TPR2-N</t>
  </si>
  <si>
    <t>MMM00045E00</t>
  </si>
  <si>
    <t>MNM00008E00</t>
  </si>
  <si>
    <t>FMX-ITP（用完库存冻结，新单据启用新编码MNM00022E00）</t>
  </si>
  <si>
    <t>MNM00017E00</t>
  </si>
  <si>
    <t>FMX-OTP（用完库存，启用新编码MNM00026E00）</t>
  </si>
  <si>
    <t>P05V0049R1W01</t>
  </si>
  <si>
    <t>P05V0050R0</t>
  </si>
  <si>
    <t>P05V0051R0</t>
  </si>
  <si>
    <t>P05V0057R0B01</t>
  </si>
  <si>
    <t>P14V0003R2</t>
  </si>
  <si>
    <t>P14V0007R0</t>
  </si>
  <si>
    <t>P14V0009R0E00</t>
  </si>
  <si>
    <t>P14V0012R1U18</t>
  </si>
  <si>
    <t>UHBT44R2-NEA1  2016-05-17</t>
  </si>
  <si>
    <t>ZMM00079E01</t>
  </si>
  <si>
    <t>ZMM00090E00</t>
  </si>
  <si>
    <t>ZMM00098E81</t>
  </si>
  <si>
    <t>ZMM00100E80</t>
  </si>
  <si>
    <t>ZMM00106E00</t>
  </si>
  <si>
    <t>RHN1-SB</t>
  </si>
  <si>
    <t>ZMM00106E01</t>
  </si>
  <si>
    <t>ZMM00108E01</t>
  </si>
  <si>
    <t>ZMM00113E01</t>
  </si>
  <si>
    <t>ZMM00116E01</t>
  </si>
  <si>
    <t>C-CMM00095U13</t>
  </si>
  <si>
    <t>C-CMM00102E00</t>
  </si>
  <si>
    <t>C-CMM00111D04</t>
  </si>
  <si>
    <t>C-CMM00119B01</t>
  </si>
  <si>
    <t>C-GMM00011F01</t>
  </si>
  <si>
    <t>C-GMM00017D04</t>
  </si>
  <si>
    <t>CMT00069E00</t>
  </si>
  <si>
    <t>CMT00096E01</t>
  </si>
  <si>
    <t>CMT00157E80</t>
  </si>
  <si>
    <t>T1704T</t>
  </si>
  <si>
    <t>P17V0023R1E00</t>
  </si>
  <si>
    <t>P17V0025R1E00</t>
  </si>
  <si>
    <t>P17V0041R1E00</t>
  </si>
  <si>
    <t>TMM00089E00</t>
  </si>
  <si>
    <t>TMM00091E01</t>
  </si>
  <si>
    <t>TSM2-B2-BB-EU</t>
  </si>
  <si>
    <t>ZNM00069E81</t>
  </si>
  <si>
    <t>ZNM00132C65</t>
  </si>
  <si>
    <t>C-CMT00130E00</t>
  </si>
  <si>
    <t>C-CMT00138C69</t>
  </si>
  <si>
    <t>C-CMT00143E00</t>
  </si>
  <si>
    <t>C-CMT00147U13</t>
  </si>
  <si>
    <t>CMR00020U04</t>
  </si>
  <si>
    <t>CMR00021U04</t>
  </si>
  <si>
    <t>CMR00033E00</t>
  </si>
  <si>
    <t>CMR00035I03</t>
  </si>
  <si>
    <t>CMR00035L02</t>
  </si>
  <si>
    <t>CMR00035N04</t>
  </si>
  <si>
    <t>CSR00020U04</t>
  </si>
  <si>
    <t>CST00020E01</t>
  </si>
  <si>
    <t>CST00149E00</t>
  </si>
  <si>
    <t>DUMMY-TPUH406T-UK</t>
  </si>
  <si>
    <t>CST00151U23</t>
  </si>
  <si>
    <t>DUMMY-TPUH406TV-US</t>
  </si>
  <si>
    <t>CST00159K01</t>
  </si>
  <si>
    <t>HLC-131</t>
  </si>
  <si>
    <t>DUMMY-CE-DA131T</t>
  </si>
  <si>
    <t>C-TMM00001U19</t>
  </si>
  <si>
    <t>C-TMM00289I04</t>
  </si>
  <si>
    <t>C-TMM00290E01</t>
  </si>
  <si>
    <t>GMM00020E00</t>
  </si>
  <si>
    <t>GMM00021E01</t>
  </si>
  <si>
    <t>GMM00021E80</t>
  </si>
  <si>
    <t>GMM00022E80</t>
  </si>
  <si>
    <t>GMM00025E80</t>
  </si>
  <si>
    <t>MMM00022T01</t>
  </si>
  <si>
    <t>MMM00026T01</t>
  </si>
  <si>
    <t>P05V0039R3</t>
  </si>
  <si>
    <t>P05V0043R0</t>
  </si>
  <si>
    <t>TMM00266E01</t>
  </si>
  <si>
    <t>TMM00269E00</t>
  </si>
  <si>
    <t>RMU4S-E4-SS-EU</t>
  </si>
  <si>
    <t>TMM00269E01</t>
  </si>
  <si>
    <t>TMM00286E01</t>
  </si>
  <si>
    <t>TNM00289E01</t>
  </si>
  <si>
    <t>YNT00054C64</t>
  </si>
  <si>
    <t>ZMM00002E81</t>
  </si>
  <si>
    <t>ZMM00003K02</t>
  </si>
  <si>
    <t>ZMM00004I02</t>
  </si>
  <si>
    <t>ZMM00006C01</t>
  </si>
  <si>
    <t>ZMM00019E00</t>
  </si>
  <si>
    <t>ZMM00029E00</t>
  </si>
  <si>
    <t>C-DMM00009I02</t>
  </si>
  <si>
    <t>C-DMM00009I03</t>
  </si>
  <si>
    <t>C-DMM00017I04</t>
  </si>
  <si>
    <t>CNT00071E01</t>
  </si>
  <si>
    <t>CNT00109E81</t>
  </si>
  <si>
    <t>CNT00143E81</t>
  </si>
  <si>
    <t>KMF00044E00</t>
  </si>
  <si>
    <t>LMM00003E00</t>
  </si>
  <si>
    <t>FMM00052C57</t>
  </si>
  <si>
    <t>FMM00052E01</t>
  </si>
  <si>
    <t>FMM00055C38</t>
  </si>
  <si>
    <t>FMM00055U13</t>
  </si>
  <si>
    <t>FMM00055W01</t>
  </si>
  <si>
    <t>FMM00056E80</t>
  </si>
  <si>
    <t>JMM00001E00</t>
  </si>
  <si>
    <t>JMM00008C56</t>
  </si>
  <si>
    <t>JNM00003E00</t>
  </si>
  <si>
    <t>JNM00004E00</t>
  </si>
  <si>
    <t>P01V0225R0</t>
  </si>
  <si>
    <t>P01V0229R0</t>
  </si>
  <si>
    <t>UMX160-N输入桥接板</t>
  </si>
  <si>
    <t>MOD160-NAC1 2017-08-18</t>
  </si>
  <si>
    <t>P01V0232R0E00</t>
  </si>
  <si>
    <t>P03V0001R0</t>
  </si>
  <si>
    <t>WDV2AAA2 2010.07.13</t>
  </si>
  <si>
    <t>P09V0070R1E00</t>
  </si>
  <si>
    <t>P09V0071R0</t>
  </si>
  <si>
    <t>P09V0080R0</t>
  </si>
  <si>
    <t>P09V0082R0E00</t>
  </si>
  <si>
    <t>FLX-64音频、控制板</t>
  </si>
  <si>
    <t>HDBT64AB2 2015-05-11</t>
  </si>
  <si>
    <t>P09V0086R0</t>
  </si>
  <si>
    <t>P09V0087R1E00</t>
  </si>
  <si>
    <t>P09V0091R0</t>
  </si>
  <si>
    <t>RMM00010C27</t>
  </si>
  <si>
    <t>D-301C</t>
  </si>
  <si>
    <t>RMM00017E81</t>
  </si>
  <si>
    <t>RMM00025E01</t>
  </si>
  <si>
    <t>I-1001-8</t>
  </si>
  <si>
    <t>ZMM00034E01</t>
  </si>
  <si>
    <t>MVG82A</t>
  </si>
  <si>
    <t>ZMM00039E00</t>
  </si>
  <si>
    <t>ZMM00061C01</t>
  </si>
  <si>
    <t>CMM00094E00</t>
  </si>
  <si>
    <t>CNT00066E00</t>
  </si>
  <si>
    <t>GMM00085E00</t>
  </si>
  <si>
    <t>GMM00086U30</t>
  </si>
  <si>
    <t>GMR00001B01</t>
  </si>
  <si>
    <t>GNM00022E00</t>
  </si>
  <si>
    <t>GNM00022U13</t>
  </si>
  <si>
    <t>P01V0114R0E00</t>
  </si>
  <si>
    <t>P01V0127R0</t>
  </si>
  <si>
    <t>P01V0134R2E00</t>
  </si>
  <si>
    <t>P08V0036R0</t>
  </si>
  <si>
    <t>P08V0043R0E00</t>
  </si>
  <si>
    <t>P08V0049R0C54</t>
  </si>
  <si>
    <t>P17V0119R1U19</t>
  </si>
  <si>
    <t>P17V0130R0A01</t>
  </si>
  <si>
    <t>TMM00003U19</t>
  </si>
  <si>
    <t>TMM00006E01</t>
  </si>
  <si>
    <t>TMM00011E01</t>
  </si>
  <si>
    <t>YMM00048E80</t>
  </si>
  <si>
    <t>YMM00048E81</t>
  </si>
  <si>
    <t>YMM00049E01</t>
  </si>
  <si>
    <t>YMM00053T01</t>
  </si>
  <si>
    <t>YMM00065E00</t>
  </si>
  <si>
    <t>YMM00066E80</t>
  </si>
  <si>
    <t>YMM00070E81</t>
  </si>
  <si>
    <t>YMM00097C66</t>
  </si>
  <si>
    <t>DH-VCS-DE-12M</t>
  </si>
  <si>
    <t>E-12L</t>
  </si>
  <si>
    <t>C-CMR00117U30</t>
  </si>
  <si>
    <t>C-CMR00140E00</t>
  </si>
  <si>
    <t>C-CMR00141E00</t>
  </si>
  <si>
    <t>C-CMR00158E00</t>
  </si>
  <si>
    <t>CMM00084E00</t>
  </si>
  <si>
    <t>CMM00084U13</t>
  </si>
  <si>
    <t>CNT00198U09</t>
  </si>
  <si>
    <t>CSK00146E00</t>
  </si>
  <si>
    <t>DUMMY-CE-EX60</t>
  </si>
  <si>
    <t>CSM00080U04</t>
  </si>
  <si>
    <t>MMM00029E00</t>
  </si>
  <si>
    <t>MMM00030E00</t>
  </si>
  <si>
    <t>MMM00044E01</t>
  </si>
  <si>
    <t>MNM00010E00</t>
  </si>
  <si>
    <t>MNM00018C54</t>
  </si>
  <si>
    <t>P05V0051R1E00A</t>
  </si>
  <si>
    <t>P05V0054R0E01</t>
  </si>
  <si>
    <t>P05V0060R2</t>
  </si>
  <si>
    <t>P14V0005R1</t>
  </si>
  <si>
    <t>P14V0014R1E00</t>
  </si>
  <si>
    <t>ZMM00076E01</t>
  </si>
  <si>
    <t>ZMM00077E00</t>
  </si>
  <si>
    <t>ZMM00091E80</t>
  </si>
  <si>
    <t>ZMM00092E81</t>
  </si>
  <si>
    <t>ZMM00114E01</t>
  </si>
  <si>
    <t>C-CMM00095E00</t>
  </si>
  <si>
    <t>C-CMM00112U30</t>
  </si>
  <si>
    <t>C-CMM00123U19</t>
  </si>
  <si>
    <t>C-CMM00133E01</t>
  </si>
  <si>
    <t>C-GMM00017N04</t>
  </si>
  <si>
    <t>C-GMM00017U24</t>
  </si>
  <si>
    <t>C-GMM00018U07</t>
  </si>
  <si>
    <t>CNT00062U19</t>
  </si>
  <si>
    <t>GNM00022E81</t>
  </si>
  <si>
    <t>GNM00025E01</t>
  </si>
  <si>
    <t>P01V0124R0E00</t>
  </si>
  <si>
    <t>P01V0129R0</t>
  </si>
  <si>
    <t>P01V0132R1E00</t>
  </si>
  <si>
    <t>P08V0030R0E00</t>
  </si>
  <si>
    <t>P08V0033R0</t>
  </si>
  <si>
    <t>P08V0054R0</t>
  </si>
  <si>
    <t>P17V0124R0</t>
  </si>
  <si>
    <t>P17V0127R0</t>
  </si>
  <si>
    <t>TMM00015E01</t>
  </si>
  <si>
    <t>TMM00019E00</t>
  </si>
  <si>
    <t>YMM00047E01</t>
  </si>
  <si>
    <t>YMM00067E80</t>
  </si>
  <si>
    <t>YMM00104C66</t>
  </si>
  <si>
    <t>DH-VCS-D-80A</t>
  </si>
  <si>
    <t>SV-WM80A</t>
  </si>
  <si>
    <t>C-CMR00135E00</t>
  </si>
  <si>
    <t>C-CMR00145U19</t>
  </si>
  <si>
    <t>C-CMR00153E01</t>
  </si>
  <si>
    <t>C-CMR00156E01</t>
  </si>
  <si>
    <t>CMM00074E80</t>
  </si>
  <si>
    <t>CMM00077B01</t>
  </si>
  <si>
    <t>CMM00086</t>
  </si>
  <si>
    <t>CMM00086F03</t>
  </si>
  <si>
    <t>CNT00146L03</t>
  </si>
  <si>
    <t>CNT00200E00</t>
  </si>
  <si>
    <t>CSK00106U04</t>
  </si>
  <si>
    <t>CSK00107U24</t>
  </si>
  <si>
    <t>DL-HDE100C</t>
  </si>
  <si>
    <t>MMM00043E80</t>
  </si>
  <si>
    <t>MMM00045E01</t>
  </si>
  <si>
    <t>MNM00013E00</t>
  </si>
  <si>
    <t>O-VG（用完库存，设为不可用，启用新编码MNM00028E00）</t>
  </si>
  <si>
    <t>MNM00017C17</t>
  </si>
  <si>
    <t>MNM00018E80</t>
  </si>
  <si>
    <t>P05V0053R0</t>
  </si>
  <si>
    <t>P05V0057R0</t>
  </si>
  <si>
    <t>P05V0068R0H05</t>
  </si>
  <si>
    <t>P14V0004R1E00</t>
  </si>
  <si>
    <t>P14V0006R1E00</t>
  </si>
  <si>
    <t>P14V0011R0</t>
  </si>
  <si>
    <t>ZMM00071E01</t>
  </si>
  <si>
    <t>ZMM00083E00</t>
  </si>
  <si>
    <t>WP1-BG-US</t>
  </si>
  <si>
    <t>ZMM00084E00</t>
  </si>
  <si>
    <t>WP2-BG-EU</t>
  </si>
  <si>
    <t>ZMM00091E01</t>
  </si>
  <si>
    <t>ZMM00094E01</t>
  </si>
  <si>
    <t>ZMM00095E81</t>
  </si>
  <si>
    <t>ZMM00096E81</t>
  </si>
  <si>
    <t>ZMM00098E00</t>
  </si>
  <si>
    <t>C-CMM00095I02</t>
  </si>
  <si>
    <t>C-CMM00098N02</t>
  </si>
  <si>
    <t>SUH7T</t>
  </si>
  <si>
    <t>C-CMM00136C58</t>
  </si>
  <si>
    <t>C-CMM00186E00</t>
  </si>
  <si>
    <t>C-GMM00008U04</t>
  </si>
  <si>
    <t>C-GMM00017K02</t>
  </si>
  <si>
    <t>C-GMM00017N02</t>
  </si>
  <si>
    <t>C-GMM00019U11</t>
  </si>
  <si>
    <t>C-GMM00020U13</t>
  </si>
  <si>
    <t>C-GMM00022U05</t>
  </si>
  <si>
    <t>C-GMM00025A01</t>
  </si>
  <si>
    <t>CMT00066E01</t>
  </si>
  <si>
    <t>CMT00097E80</t>
  </si>
  <si>
    <t>CMT00135E81</t>
  </si>
  <si>
    <t>CMT00178C29</t>
  </si>
  <si>
    <t>FMM00052C68</t>
  </si>
  <si>
    <t>FMM00053A01</t>
  </si>
  <si>
    <t>FMM00053C13</t>
  </si>
  <si>
    <t>VMX88</t>
  </si>
  <si>
    <t>FMM00055C43</t>
  </si>
  <si>
    <t>FMM00055U04</t>
  </si>
  <si>
    <t>FLX-8X8A</t>
  </si>
  <si>
    <t>HNM00015F03</t>
  </si>
  <si>
    <t>HNM00016U30</t>
  </si>
  <si>
    <t>HNM00022E00</t>
  </si>
  <si>
    <t>JMM00004E00</t>
  </si>
  <si>
    <t>JNM00008E00</t>
  </si>
  <si>
    <t>P01V0221R0E00</t>
  </si>
  <si>
    <t>P01V0223R2</t>
  </si>
  <si>
    <t>P01V0229R0E00</t>
  </si>
  <si>
    <t>P03V0001R0E00</t>
  </si>
  <si>
    <t>P09V0074R0E00</t>
  </si>
  <si>
    <t>TCPIPG2 2014-07-10(MDV66TP专用)</t>
  </si>
  <si>
    <t>P09V0074R1C12</t>
  </si>
  <si>
    <t>P09V0077R0E00</t>
  </si>
  <si>
    <t>RMM00010E80</t>
  </si>
  <si>
    <t>RMM00011E81</t>
  </si>
  <si>
    <t>RMM00021E00</t>
  </si>
  <si>
    <t>RMM00026E01</t>
  </si>
  <si>
    <t>I-3001-8</t>
  </si>
  <si>
    <t>ZMM00032E01</t>
  </si>
  <si>
    <t>ZMM00033C01</t>
  </si>
  <si>
    <t>ZMM00037E01</t>
  </si>
  <si>
    <t>ZMM00038E00</t>
  </si>
  <si>
    <t>ZMM00043C07</t>
  </si>
  <si>
    <t>AT-RGB0808-A</t>
  </si>
  <si>
    <t>ZMM00043C16</t>
  </si>
  <si>
    <t>AVRG88AD</t>
  </si>
  <si>
    <t>ZMM00045E00</t>
  </si>
  <si>
    <t>ZMM00050C06</t>
  </si>
  <si>
    <t>ZMM00055C01</t>
  </si>
  <si>
    <t>ZMM00056E00</t>
  </si>
  <si>
    <t>ZMM00058E00</t>
  </si>
  <si>
    <t>ZMM00068E81</t>
  </si>
  <si>
    <t>P04V0029R0E00</t>
  </si>
  <si>
    <t>P04V0035R0</t>
  </si>
  <si>
    <t>P04V0040R0E00</t>
  </si>
  <si>
    <t>P04V0041R0</t>
  </si>
  <si>
    <t>P04V0044R0</t>
  </si>
  <si>
    <t>P04V0046R0E00</t>
  </si>
  <si>
    <t>P04V0047R0</t>
  </si>
  <si>
    <t>HDBT100PLTA2 2014-03-14 (4K程序)</t>
  </si>
  <si>
    <t>P12V0015R0E00</t>
  </si>
  <si>
    <t>P13V0003R0</t>
  </si>
  <si>
    <t>P13V0004R1</t>
  </si>
  <si>
    <t>P13V0006R0E00</t>
  </si>
  <si>
    <t>YMM00009E01</t>
  </si>
  <si>
    <t>YMM00011E00</t>
  </si>
  <si>
    <t>YMM00011E01</t>
  </si>
  <si>
    <t>YMM00013E01</t>
  </si>
  <si>
    <t>YMM00025E80</t>
  </si>
  <si>
    <t>YMM00032E80</t>
  </si>
  <si>
    <t>C-CMT00016I02</t>
  </si>
  <si>
    <t>C-CMT00020U04</t>
  </si>
  <si>
    <t>C-CMT00029F03</t>
  </si>
  <si>
    <t>C-CMT00035E01</t>
  </si>
  <si>
    <t>C-CMT00035U04</t>
  </si>
  <si>
    <t>C-CMT00036U24</t>
  </si>
  <si>
    <t>CMM00087E81</t>
  </si>
  <si>
    <t>CNT00051C66</t>
  </si>
  <si>
    <t>CNT00053F03</t>
  </si>
  <si>
    <t>CNT00067U21</t>
  </si>
  <si>
    <t>GMM00097E81</t>
  </si>
  <si>
    <t>GNM00025K01</t>
  </si>
  <si>
    <t>GNM00026E81</t>
  </si>
  <si>
    <t>P01V0119R0E00</t>
  </si>
  <si>
    <t>P01V0130R0E00</t>
  </si>
  <si>
    <t>P01V0132R0E00</t>
  </si>
  <si>
    <t>P08V0028R0</t>
  </si>
  <si>
    <t>P08V0032R0</t>
  </si>
  <si>
    <t>P08V0039R0E00</t>
  </si>
  <si>
    <t>P08V0045R0</t>
  </si>
  <si>
    <t>P08V0052R0</t>
  </si>
  <si>
    <t>P08V0052R1</t>
  </si>
  <si>
    <t>TMM00005U19</t>
  </si>
  <si>
    <t>TMM00025E01</t>
  </si>
  <si>
    <t>YMM00049E80</t>
  </si>
  <si>
    <t>YMM00053E00</t>
  </si>
  <si>
    <t>YMM00103C66</t>
  </si>
  <si>
    <t>DH-VCS-D-50B</t>
  </si>
  <si>
    <t>YMM00107C76</t>
  </si>
  <si>
    <t>DH-VCS-D-500H</t>
  </si>
  <si>
    <t>YMM00110C66</t>
  </si>
  <si>
    <t>DH-VCS-D-CT16</t>
  </si>
  <si>
    <t>SV-CT16</t>
  </si>
  <si>
    <t>C-CMR00139W01</t>
  </si>
  <si>
    <t>C-CMR00143U24</t>
  </si>
  <si>
    <t>C-CMR00146U31</t>
  </si>
  <si>
    <t>C-CMR00153E00</t>
  </si>
  <si>
    <t>C-CMR00163</t>
  </si>
  <si>
    <t>CMM00086E80</t>
  </si>
  <si>
    <t>ZMM00071E00</t>
  </si>
  <si>
    <t>ZMM00073E00</t>
  </si>
  <si>
    <t>ZMM00082E00</t>
  </si>
  <si>
    <t>ZMM00084E01</t>
  </si>
  <si>
    <t>ZMM00090E81</t>
  </si>
  <si>
    <t>ZMM00094E81</t>
  </si>
  <si>
    <t>ZMM00097E80</t>
  </si>
  <si>
    <t>ZMM00097E81</t>
  </si>
  <si>
    <t>C-CMM00111U30</t>
  </si>
  <si>
    <t>C-CMM00112E00</t>
  </si>
  <si>
    <t>C-CMM00112I03</t>
  </si>
  <si>
    <t>C-CMM00121U18</t>
  </si>
  <si>
    <t>C-CMM00170K01</t>
  </si>
  <si>
    <t>C-CMM00173E00</t>
  </si>
  <si>
    <t>C-GMM00009U04</t>
  </si>
  <si>
    <t>C-GMM00017F03</t>
  </si>
  <si>
    <t>C-GMM00021U12</t>
  </si>
  <si>
    <t>CMT00062U19</t>
  </si>
  <si>
    <t>CMT00067E80</t>
  </si>
  <si>
    <t>CMT00097E00</t>
  </si>
  <si>
    <t>CMT00108U24</t>
  </si>
  <si>
    <t>CMT00109E81</t>
  </si>
  <si>
    <t>CMT00140E01</t>
  </si>
  <si>
    <t>CMT00141E01</t>
  </si>
  <si>
    <t>CMT00149E00</t>
  </si>
  <si>
    <t>CMT00172E81</t>
  </si>
  <si>
    <t>FMM00047U24</t>
  </si>
  <si>
    <t>DL-HDM44-DO</t>
  </si>
  <si>
    <t>FMM00049T01</t>
  </si>
  <si>
    <t>FMM00052C16</t>
  </si>
  <si>
    <t>FMM00055F03</t>
  </si>
  <si>
    <t>FMM00056E01</t>
  </si>
  <si>
    <t>HNM00014E80</t>
  </si>
  <si>
    <t>HNM00016I03</t>
  </si>
  <si>
    <t>HNM00020E80</t>
  </si>
  <si>
    <t>HNM00020E81</t>
  </si>
  <si>
    <t>JNM00018C24</t>
  </si>
  <si>
    <t>P01V0223R1E00</t>
  </si>
  <si>
    <t>P01V0227R0C58</t>
  </si>
  <si>
    <t>P02V0007R0</t>
  </si>
  <si>
    <t>P09V0064R1E00</t>
  </si>
  <si>
    <t>P09V0066R0</t>
  </si>
  <si>
    <t>P09V0079R0E00</t>
  </si>
  <si>
    <t>P09V0082R0</t>
  </si>
  <si>
    <t>P09V0084R0E00</t>
  </si>
  <si>
    <t>P09V0090R0</t>
  </si>
  <si>
    <t>P09V0094R0E00</t>
  </si>
  <si>
    <t>RMM00005T01</t>
  </si>
  <si>
    <t>RMM00017C27</t>
  </si>
  <si>
    <t>D-301D</t>
  </si>
  <si>
    <t>RMM00017E01</t>
  </si>
  <si>
    <t>RMM00020E80</t>
  </si>
  <si>
    <t>RMM00027E00</t>
  </si>
  <si>
    <t>I-2802-8</t>
  </si>
  <si>
    <t>ZMM00040E00</t>
  </si>
  <si>
    <t>ZMM00043E01</t>
  </si>
  <si>
    <t>ZMM00052E01</t>
  </si>
  <si>
    <t>CMT00097E01</t>
  </si>
  <si>
    <t>CMT00144C58</t>
  </si>
  <si>
    <t>AVB-DX412-TX</t>
  </si>
  <si>
    <t>CMT00161E00</t>
  </si>
  <si>
    <t>CMT00162E00</t>
  </si>
  <si>
    <t>CMT00164C54</t>
  </si>
  <si>
    <t>FMM00051M02</t>
  </si>
  <si>
    <t>FMM00055C01</t>
  </si>
  <si>
    <t>P01V0224R0</t>
  </si>
  <si>
    <t>P02V0006R0E00</t>
  </si>
  <si>
    <t>P09V0074R1E00A</t>
  </si>
  <si>
    <t>P09V0083R0E00</t>
  </si>
  <si>
    <t>P09V0087R0</t>
  </si>
  <si>
    <t>P09V0089R0</t>
  </si>
  <si>
    <t>RMM00002E01</t>
  </si>
  <si>
    <t>RMM00013E81</t>
  </si>
  <si>
    <t>RMM00022E80</t>
  </si>
  <si>
    <t>ZMM00034E00</t>
  </si>
  <si>
    <t>ZMM00036E01</t>
  </si>
  <si>
    <t>ZMM00037C01</t>
  </si>
  <si>
    <t>ZMM00042C07</t>
  </si>
  <si>
    <t>ZMM00047E00</t>
  </si>
  <si>
    <t>MRG168</t>
  </si>
  <si>
    <t>ZMM00060E01</t>
  </si>
  <si>
    <t>ZMM00065E00</t>
  </si>
  <si>
    <t>ZMM00069U19</t>
  </si>
  <si>
    <t>TL-A70-40W-IR</t>
  </si>
  <si>
    <t>CMM00086T01</t>
  </si>
  <si>
    <t>CNT00159D05</t>
  </si>
  <si>
    <t>MMM00038E00</t>
  </si>
  <si>
    <t>MMM00046E00</t>
  </si>
  <si>
    <t>MMM00047E00</t>
  </si>
  <si>
    <t>MNM00001E80</t>
  </si>
  <si>
    <t>P05V0059R0E00</t>
  </si>
  <si>
    <t>P05V0060R0</t>
  </si>
  <si>
    <t>P05V0063R0E00</t>
  </si>
  <si>
    <t>P05V0067R0E00</t>
  </si>
  <si>
    <t>SC61TS-D 主板</t>
  </si>
  <si>
    <t>P14V0002R2E00</t>
  </si>
  <si>
    <t>P14V0003R1E00</t>
  </si>
  <si>
    <t>P14V0013R1E00</t>
  </si>
  <si>
    <t>P14V0014R3J03</t>
  </si>
  <si>
    <t>ZMM00081E01</t>
  </si>
  <si>
    <t>ZMM00093E81</t>
  </si>
  <si>
    <t>ZMM00096E80</t>
  </si>
  <si>
    <t>C-CMM00095D05</t>
  </si>
  <si>
    <t>C-CMM00102N03</t>
  </si>
  <si>
    <t>C-CMM00103E00</t>
  </si>
  <si>
    <t>C-CMM00105E00</t>
  </si>
  <si>
    <t>C-GMM00012E01</t>
  </si>
  <si>
    <t>C-GMM00021U01</t>
  </si>
  <si>
    <t>C-GMM00025E00</t>
  </si>
  <si>
    <t>CMT00066E00</t>
  </si>
  <si>
    <t>CMT00148E01</t>
  </si>
  <si>
    <t>FMM00053C11</t>
  </si>
  <si>
    <t>FMM00055E81</t>
  </si>
  <si>
    <t>HNM00014U24</t>
  </si>
  <si>
    <t>JMM00004E80</t>
  </si>
  <si>
    <t>JNM00017C24</t>
  </si>
  <si>
    <t>P09V0065R0E00</t>
  </si>
  <si>
    <t>P09V0066R1</t>
  </si>
  <si>
    <t>P09V0074R0</t>
  </si>
  <si>
    <t>P09V0076R0E00</t>
  </si>
  <si>
    <t>RMM00023E01</t>
  </si>
  <si>
    <t>RMM00027E01</t>
  </si>
  <si>
    <t>ZMM00047E01</t>
  </si>
  <si>
    <t>ZMM00050C07</t>
  </si>
  <si>
    <t>AT-RGB1616-A</t>
  </si>
  <si>
    <t>ZMM00050C16</t>
  </si>
  <si>
    <t>ZMM00054C01</t>
  </si>
  <si>
    <t>ZMM00063C18</t>
  </si>
  <si>
    <t>ZMM00066E00</t>
  </si>
  <si>
    <t>FMM00075E00</t>
  </si>
  <si>
    <t>FMM00077E80</t>
  </si>
  <si>
    <t>FMM00079A01</t>
  </si>
  <si>
    <t>AVG-MMX3232</t>
  </si>
  <si>
    <t>FMM00079U10</t>
  </si>
  <si>
    <t>FMM00086E81</t>
  </si>
  <si>
    <t>LNM00031E80</t>
  </si>
  <si>
    <t>LNM00033E00</t>
  </si>
  <si>
    <t>LNM00042T01</t>
  </si>
  <si>
    <t>LNM00049E00</t>
  </si>
  <si>
    <t>LNM00056E80</t>
  </si>
  <si>
    <t>LNM00057E00</t>
  </si>
  <si>
    <t>LNM00080E80</t>
  </si>
  <si>
    <t>MMM00001C54</t>
  </si>
  <si>
    <t>MMM00003E01</t>
  </si>
  <si>
    <t>P08V0006R0E00</t>
  </si>
  <si>
    <t>P08V0007R1E00</t>
  </si>
  <si>
    <t>P08V0008R3E00E</t>
  </si>
  <si>
    <t>P08V0010R1</t>
  </si>
  <si>
    <t>P17V0064R1</t>
  </si>
  <si>
    <t>P17V0077R0</t>
  </si>
  <si>
    <t>P17V0084R0E00</t>
  </si>
  <si>
    <t>P17V0087R1</t>
  </si>
  <si>
    <t>TMM00028E01</t>
  </si>
  <si>
    <t>TMM00070E01</t>
  </si>
  <si>
    <t>C-CMM00075</t>
  </si>
  <si>
    <t>C-CMM00080U14</t>
  </si>
  <si>
    <t>C-CMM00081B01</t>
  </si>
  <si>
    <t>C-CMM00082U18</t>
  </si>
  <si>
    <t>C-CMM00083E01</t>
  </si>
  <si>
    <t>C-GMM00072U13</t>
  </si>
  <si>
    <t>C-GMM00083</t>
  </si>
  <si>
    <t>C-GMM00084B01</t>
  </si>
  <si>
    <t>CNR00139K01</t>
  </si>
  <si>
    <t>CNR00146J02</t>
  </si>
  <si>
    <t>CNR00146L03</t>
  </si>
  <si>
    <t>FMM00057E81</t>
  </si>
  <si>
    <t>FMM00064E80</t>
  </si>
  <si>
    <t>FMM00066E81</t>
  </si>
  <si>
    <t>FMM00068I02</t>
  </si>
  <si>
    <t>FMM00069E81</t>
  </si>
  <si>
    <t>KMF00005F03</t>
  </si>
  <si>
    <t>MAT.HDBT88E Kit</t>
  </si>
  <si>
    <t>KMF00011E81</t>
  </si>
  <si>
    <t>P01V0192R0</t>
  </si>
  <si>
    <t>P01V0202R0</t>
  </si>
  <si>
    <t>P01V0205R0</t>
  </si>
  <si>
    <t>P01V0207R0</t>
  </si>
  <si>
    <t>P01V0211R0</t>
  </si>
  <si>
    <t>P09V0097R0E00</t>
  </si>
  <si>
    <t>P09V0098R0</t>
  </si>
  <si>
    <t>P09V0099R0E00</t>
  </si>
  <si>
    <t>P09V0103R0E00</t>
  </si>
  <si>
    <t>P09V0110R0E00</t>
  </si>
  <si>
    <t>P09V0111R1E00</t>
  </si>
  <si>
    <t>P09V0122R0</t>
  </si>
  <si>
    <t>C-CMR00006E00</t>
  </si>
  <si>
    <t>C-CMR00013C31</t>
  </si>
  <si>
    <t>C-CMR00013Y03</t>
  </si>
  <si>
    <t>C-HMM00001L02</t>
  </si>
  <si>
    <t>C-HMM00010</t>
  </si>
  <si>
    <t>C-HMM00010E00</t>
  </si>
  <si>
    <t>CNR00051F03</t>
  </si>
  <si>
    <t>HMM00001E81</t>
  </si>
  <si>
    <t>HMM00005E00</t>
  </si>
  <si>
    <t>HMM00012E00</t>
  </si>
  <si>
    <t>P03V0003R1E00</t>
  </si>
  <si>
    <t>P03V0018R0</t>
  </si>
  <si>
    <t>P09V0132R2</t>
  </si>
  <si>
    <t>P18V0017R2</t>
  </si>
  <si>
    <t>P18V0019R0E00</t>
  </si>
  <si>
    <t>BMM00003E01</t>
  </si>
  <si>
    <t>BMM00003E81</t>
  </si>
  <si>
    <t>BMM00004E01</t>
  </si>
  <si>
    <t>BMM00007C27</t>
  </si>
  <si>
    <t>C-CMR00043Y02</t>
  </si>
  <si>
    <t>C-CMR00047Y03</t>
  </si>
  <si>
    <t>C-CMR00051I04</t>
  </si>
  <si>
    <t>FMM00099E80</t>
  </si>
  <si>
    <t>FMM00102C51</t>
  </si>
  <si>
    <t>FMM00102C66</t>
  </si>
  <si>
    <t>FMM00106C31</t>
  </si>
  <si>
    <t>P01V0149R1U10B</t>
  </si>
  <si>
    <t>P01V0160R0</t>
  </si>
  <si>
    <t>P01V0167R0C31</t>
  </si>
  <si>
    <t>P01V0168R1E00</t>
  </si>
  <si>
    <t>P09V0027R0</t>
  </si>
  <si>
    <t>P09V0036R1E00</t>
  </si>
  <si>
    <t>P09V0037R1E00</t>
  </si>
  <si>
    <t>P09V0037R2E00</t>
  </si>
  <si>
    <t>P09V0037R2U14</t>
  </si>
  <si>
    <t>P17V0176R0</t>
  </si>
  <si>
    <t>P17V0186R0K01</t>
  </si>
  <si>
    <t>P17V0188R0</t>
  </si>
  <si>
    <t>P18V0002R0E00</t>
  </si>
  <si>
    <t>P18V0003R0</t>
  </si>
  <si>
    <t>P18V0006R0E00</t>
  </si>
  <si>
    <t>C-FMM00052H05</t>
  </si>
  <si>
    <t>C-FMM00054K01</t>
  </si>
  <si>
    <t>C-FMM00063E00</t>
  </si>
  <si>
    <t>C-FMM00066C21</t>
  </si>
  <si>
    <t>C-FMM00069E00</t>
  </si>
  <si>
    <t>CMR00066E01</t>
  </si>
  <si>
    <t>C-ZMM00033C01</t>
  </si>
  <si>
    <t>LMM00027E00</t>
  </si>
  <si>
    <t>LMM00027E81</t>
  </si>
  <si>
    <t>LMM00030E81</t>
  </si>
  <si>
    <t>LMM00034E81</t>
  </si>
  <si>
    <t>LMM00038E01</t>
  </si>
  <si>
    <t>P04V0086R0</t>
  </si>
  <si>
    <t>P04V0092R0E00</t>
  </si>
  <si>
    <t>P04V0096R0E00</t>
  </si>
  <si>
    <t>P13V0012R0</t>
  </si>
  <si>
    <t>P13V0013R0E00</t>
  </si>
  <si>
    <t>P13V0017R0E00</t>
  </si>
  <si>
    <t>P13V0019R0E00</t>
  </si>
  <si>
    <t>TMM00253E01</t>
  </si>
  <si>
    <t>TMM00257E00</t>
  </si>
  <si>
    <t>C-CMT00040U19</t>
  </si>
  <si>
    <t>C-CMT00043F03</t>
  </si>
  <si>
    <t>C-CMT00051C36</t>
  </si>
  <si>
    <t>C-CMT00051F03</t>
  </si>
  <si>
    <t>C-CMT00053D04</t>
  </si>
  <si>
    <t>CMK00053C66</t>
  </si>
  <si>
    <t>DH-VCS-TPUH422</t>
  </si>
  <si>
    <t>CNR00069E01</t>
  </si>
  <si>
    <t>CNR00101E01</t>
  </si>
  <si>
    <t>CNR00113U01</t>
  </si>
  <si>
    <t>FMM00021E00</t>
  </si>
  <si>
    <t>FMM00028E80</t>
  </si>
  <si>
    <t>FMM00030A01</t>
  </si>
  <si>
    <t>FMM00030K01</t>
  </si>
  <si>
    <t>SY-MHDBT-88P</t>
  </si>
  <si>
    <t>FMM00033E01</t>
  </si>
  <si>
    <t>FMM00040E00</t>
  </si>
  <si>
    <t>FMM00043E01</t>
  </si>
  <si>
    <t>LMM00045E80</t>
  </si>
  <si>
    <t>LMM00047E01</t>
  </si>
  <si>
    <t>LMM00049E80</t>
  </si>
  <si>
    <t>LMM00050E00</t>
  </si>
  <si>
    <t>4OSD-Z(用完库存，设为不可用，启用编码LMM00055E00）</t>
  </si>
  <si>
    <t>LMM00057E00</t>
  </si>
  <si>
    <t>LMM00059E80</t>
  </si>
  <si>
    <t>LMM00069E81</t>
  </si>
  <si>
    <t>P05V0011R0E00</t>
  </si>
  <si>
    <t>P05V0013R2E00</t>
  </si>
  <si>
    <t>P05V0013R3</t>
  </si>
  <si>
    <t>P05V0013R6</t>
  </si>
  <si>
    <t>P05V0013R6S02</t>
  </si>
  <si>
    <t>P13V0039R0E00</t>
  </si>
  <si>
    <t>P14V0001R2U13</t>
  </si>
  <si>
    <t>TMM00109E00</t>
  </si>
  <si>
    <t>TMM00113E00</t>
  </si>
  <si>
    <t>TMM00127E00</t>
  </si>
  <si>
    <t>TMM00129E01</t>
  </si>
  <si>
    <t>TMM00132E01</t>
  </si>
  <si>
    <t>TMM00151E01</t>
  </si>
  <si>
    <t>C-DMM00026D05</t>
  </si>
  <si>
    <t>C-DMM00027D05</t>
  </si>
  <si>
    <t>C-EMM00005E00</t>
  </si>
  <si>
    <t>C-EMR00002L02</t>
  </si>
  <si>
    <t>C-EMR00006D05</t>
  </si>
  <si>
    <t>CMR00139E00</t>
  </si>
  <si>
    <t>CMR00199U09</t>
  </si>
  <si>
    <t>CMT00003E81</t>
  </si>
  <si>
    <t>FNM00068E01</t>
  </si>
  <si>
    <t>GMM00016A01</t>
  </si>
  <si>
    <t>LNM00011E00</t>
  </si>
  <si>
    <t>LNM00012E00</t>
  </si>
  <si>
    <t>LNM00013C54</t>
  </si>
  <si>
    <t>LNM00020E80</t>
  </si>
  <si>
    <t>P05V0016R1</t>
  </si>
  <si>
    <t>P05V0019R5E00</t>
  </si>
  <si>
    <t>P05V0028R2</t>
  </si>
  <si>
    <t>P16V0013R0</t>
  </si>
  <si>
    <t>P16V0018R0E00</t>
  </si>
  <si>
    <t>P16V0020R0E00</t>
  </si>
  <si>
    <t>P16V0025R0E00</t>
  </si>
  <si>
    <t>C-AMM00004H05</t>
  </si>
  <si>
    <t>C-BMM00003E01</t>
  </si>
  <si>
    <t>C-BMM00013E01</t>
  </si>
  <si>
    <t>C-BMM00018C60</t>
  </si>
  <si>
    <t>C-CMM00024K02</t>
  </si>
  <si>
    <t>C-GMM00033U19</t>
  </si>
  <si>
    <t>C-GMM00035A01</t>
  </si>
  <si>
    <t>C-GMM00035F03</t>
  </si>
  <si>
    <t>C-GMM00037M02</t>
  </si>
  <si>
    <t>C-GMM00038N04</t>
  </si>
  <si>
    <t>CMT00040Y03</t>
  </si>
  <si>
    <t>CMT00043H03</t>
  </si>
  <si>
    <t>CMT00043Y03</t>
  </si>
  <si>
    <t>LMM00005T01</t>
  </si>
  <si>
    <t>LMM00007E81</t>
  </si>
  <si>
    <t>LMM00015E00</t>
  </si>
  <si>
    <t>LMM00019E01</t>
  </si>
  <si>
    <t>LMM00022E81</t>
  </si>
  <si>
    <t>LMM00023C54</t>
  </si>
  <si>
    <t>P04V0052R0</t>
  </si>
  <si>
    <t>P04V0060R2E00</t>
  </si>
  <si>
    <t>P04V0071R1</t>
  </si>
  <si>
    <t>P04V0075R2</t>
  </si>
  <si>
    <t>P14V0016R0U12</t>
  </si>
  <si>
    <t>P14V0019R0E00</t>
  </si>
  <si>
    <t>P14V0021R0U12</t>
  </si>
  <si>
    <t>TMM00188E00</t>
  </si>
  <si>
    <t>TMM00191E01</t>
  </si>
  <si>
    <t>TMM00196E01</t>
  </si>
  <si>
    <t>TMM00198E01</t>
  </si>
  <si>
    <t>TMM00208E01</t>
  </si>
  <si>
    <t>TMM00214E00</t>
  </si>
  <si>
    <t>TMM00223E01</t>
  </si>
  <si>
    <t>C-CMR00016D02</t>
  </si>
  <si>
    <t>C-CMR00020E01</t>
  </si>
  <si>
    <t>C-CMR00035U29</t>
  </si>
  <si>
    <t>C-CMR00038A02</t>
  </si>
  <si>
    <t>C-CMR00042</t>
  </si>
  <si>
    <t>CNM00173U30</t>
  </si>
  <si>
    <t>GMM00040E80</t>
  </si>
  <si>
    <t>P01V0045R1</t>
  </si>
  <si>
    <t>P01V0045R1E00</t>
  </si>
  <si>
    <t>P01V0053R0E00</t>
  </si>
  <si>
    <t>P01V0055R0</t>
  </si>
  <si>
    <t>P01V0064R0</t>
  </si>
  <si>
    <t>P01V0071R0E00</t>
  </si>
  <si>
    <t>P16V0052R0</t>
  </si>
  <si>
    <t>P16V0058R1</t>
  </si>
  <si>
    <t>P16V0071R0</t>
  </si>
  <si>
    <t>P16V0074R0E00</t>
  </si>
  <si>
    <t>P16V0075R0</t>
  </si>
  <si>
    <t>P16V0078R0C79</t>
  </si>
  <si>
    <t>BMM00010E81</t>
  </si>
  <si>
    <t>BMM00010I03</t>
  </si>
  <si>
    <t>BMM00012C36</t>
  </si>
  <si>
    <t>BMM00013C67</t>
  </si>
  <si>
    <t>BMM00024E00</t>
  </si>
  <si>
    <t>FMX16N</t>
  </si>
  <si>
    <t>C-CMR00062</t>
  </si>
  <si>
    <t>C-CMR00069E00</t>
  </si>
  <si>
    <t>C-CMR00115E00</t>
  </si>
  <si>
    <t>C-JMM00007</t>
  </si>
  <si>
    <t>CNR00006E00</t>
  </si>
  <si>
    <t>CNR00013U13</t>
  </si>
  <si>
    <t>CNR00014A01</t>
  </si>
  <si>
    <t>GMM00056E01</t>
  </si>
  <si>
    <t>GMM00058E00</t>
  </si>
  <si>
    <t>P01V0018R1</t>
  </si>
  <si>
    <t>P01V0025R0E00</t>
  </si>
  <si>
    <t>P01V0029R1</t>
  </si>
  <si>
    <t>P06V0013R0E00</t>
  </si>
  <si>
    <t>P06V0023R0E00</t>
  </si>
  <si>
    <t>P06V0024R2</t>
  </si>
  <si>
    <t>P16V0030R0</t>
  </si>
  <si>
    <t>P16V0038R2</t>
  </si>
  <si>
    <t>C-FMM00101C31</t>
  </si>
  <si>
    <t>C-FMM00115D04</t>
  </si>
  <si>
    <t>C-FMM00116F03</t>
  </si>
  <si>
    <t>C-FMM00118C58</t>
  </si>
  <si>
    <t>C-FMM00124E01</t>
  </si>
  <si>
    <t>P04V0011R0E00</t>
  </si>
  <si>
    <t>P04V0012R0</t>
  </si>
  <si>
    <t>P04V0013R0</t>
  </si>
  <si>
    <t>P04V0018R0E00</t>
  </si>
  <si>
    <t>P04V0019R1</t>
  </si>
  <si>
    <t>P04V0019R3E00</t>
  </si>
  <si>
    <t>P04V0020R2E00</t>
  </si>
  <si>
    <t>P04V0021R3E00</t>
  </si>
  <si>
    <t>P12V0002R0E00</t>
  </si>
  <si>
    <t>P12V0005R0E00</t>
  </si>
  <si>
    <t>P17V0047R1</t>
  </si>
  <si>
    <t>YMK00062E81</t>
  </si>
  <si>
    <t>C-CMT00071U30</t>
  </si>
  <si>
    <t>C-CMT00109I04</t>
  </si>
  <si>
    <t>CMR00013C30</t>
  </si>
  <si>
    <t>CMR00013H04</t>
  </si>
  <si>
    <t>CMR00013I02</t>
  </si>
  <si>
    <t>CMR00015M02</t>
  </si>
  <si>
    <t>DMM00001M02</t>
  </si>
  <si>
    <t>MNM00042E80</t>
  </si>
  <si>
    <t>MNM00046E00</t>
  </si>
  <si>
    <t>P01V0008R0</t>
  </si>
  <si>
    <t>P08V0078R0C54</t>
  </si>
  <si>
    <t>P09V0003R0</t>
  </si>
  <si>
    <t>YMM00133C66</t>
  </si>
  <si>
    <t>DH-VCS-DGM1604</t>
  </si>
  <si>
    <t>DGM 1604</t>
  </si>
  <si>
    <t>YMM00138C66</t>
  </si>
  <si>
    <t>DH-VCS-DG16-USB</t>
  </si>
  <si>
    <t>MG166CX-USB</t>
  </si>
  <si>
    <t>YMR00060E01</t>
  </si>
  <si>
    <t>YNM00034E00</t>
  </si>
  <si>
    <t>C-CMT00002C20</t>
  </si>
  <si>
    <t>C-CMT00010E00</t>
  </si>
  <si>
    <t>C-CMT00013C36</t>
  </si>
  <si>
    <t>C-CMT00013I02</t>
  </si>
  <si>
    <t>CMK00143E01</t>
  </si>
  <si>
    <t>P01V0080R0E00</t>
  </si>
  <si>
    <t>P01V0091R0E00</t>
  </si>
  <si>
    <t>P08V0013R1E00</t>
  </si>
  <si>
    <t>P08V0016R0</t>
  </si>
  <si>
    <t>P08V0019R1</t>
  </si>
  <si>
    <t>P08V0020R0</t>
  </si>
  <si>
    <t>P08V0025R1</t>
  </si>
  <si>
    <t>P17V0018R0N02</t>
  </si>
  <si>
    <t>P17V0035R0</t>
  </si>
  <si>
    <t>TMM00078E01</t>
  </si>
  <si>
    <t>TMM00091E00</t>
  </si>
  <si>
    <t>TMM00092E01</t>
  </si>
  <si>
    <t>TMM00093E01</t>
  </si>
  <si>
    <t>TMM00098E00</t>
  </si>
  <si>
    <t>ZMM00119E01</t>
  </si>
  <si>
    <t>ZMM00138U16</t>
  </si>
  <si>
    <t>053-41920-IRT</t>
  </si>
  <si>
    <t>ZNM00122E01</t>
  </si>
  <si>
    <t>C-CMT00130</t>
  </si>
  <si>
    <t>C-CMT00144C58</t>
  </si>
  <si>
    <t>C-CMT00157E00</t>
  </si>
  <si>
    <t>C-CMT00163U13</t>
  </si>
  <si>
    <t>CMR00017U04</t>
  </si>
  <si>
    <t>CMR00025U04</t>
  </si>
  <si>
    <t>CMR00035J02</t>
  </si>
  <si>
    <t>CMR00035S04</t>
  </si>
  <si>
    <t>CMR00038U18</t>
  </si>
  <si>
    <t>CMR00039L02</t>
  </si>
  <si>
    <t>CSR00036U24</t>
  </si>
  <si>
    <t>DUMMY-DL-HD70LS-RX</t>
  </si>
  <si>
    <t>DUMMY-TPHD-BYE-R</t>
  </si>
  <si>
    <t>CSR00047U10</t>
  </si>
  <si>
    <t>C-TMM00288E01</t>
  </si>
  <si>
    <t>GMM00018E81</t>
  </si>
  <si>
    <t>MMM00013C17</t>
  </si>
  <si>
    <t>MMM00020E81</t>
  </si>
  <si>
    <t>MMM00024E80</t>
  </si>
  <si>
    <t>MMM00025E80</t>
  </si>
  <si>
    <t>P05V0038R0</t>
  </si>
  <si>
    <t>P05V0041R1E00</t>
  </si>
  <si>
    <t>P05V0047R0</t>
  </si>
  <si>
    <t>P15V0002R1E00</t>
  </si>
  <si>
    <t>P15V0004R0</t>
  </si>
  <si>
    <t>P15V0004R0E00</t>
  </si>
  <si>
    <t>P15V0005R0</t>
  </si>
  <si>
    <t>P15V0014R0</t>
  </si>
  <si>
    <t>MUH88TPR2-N输入板</t>
  </si>
  <si>
    <t>UHBT88CD0 2015-06-04</t>
  </si>
  <si>
    <t>P15V0014R0E00</t>
  </si>
  <si>
    <t>P15V0015R0E00</t>
  </si>
  <si>
    <t>TMM00265E00</t>
  </si>
  <si>
    <t>RMU4S-E2-SS-UK</t>
  </si>
  <si>
    <t>TMM00265E01</t>
  </si>
  <si>
    <t>TMM00267E00</t>
  </si>
  <si>
    <t>TNM00288I04</t>
  </si>
  <si>
    <t>ZMM00002W01</t>
  </si>
  <si>
    <t>ZMM00008C07</t>
  </si>
  <si>
    <t>AT-AV0808N</t>
  </si>
  <si>
    <t>ZMM00014C01</t>
  </si>
  <si>
    <t>ZMM00027C07</t>
  </si>
  <si>
    <t>ZMM00028E00</t>
  </si>
  <si>
    <t>MCV4816A</t>
  </si>
  <si>
    <t>C-DMM00008N03</t>
  </si>
  <si>
    <t>C-DMM00019D05</t>
  </si>
  <si>
    <t>CMK00055E00</t>
  </si>
  <si>
    <t>CMK00056E00</t>
  </si>
  <si>
    <t>CMK00130E81</t>
  </si>
  <si>
    <t>CNT00101A01</t>
  </si>
  <si>
    <t>CNT00109E00</t>
  </si>
  <si>
    <t>EMT00001E01</t>
  </si>
  <si>
    <t>ENT00002E01</t>
  </si>
  <si>
    <t>KMF00041E80</t>
  </si>
  <si>
    <t>KMF00049E00</t>
  </si>
  <si>
    <t>KMF00063A01</t>
  </si>
  <si>
    <t>UDA25 KIT</t>
  </si>
  <si>
    <t>LMM00002E81</t>
  </si>
  <si>
    <t>P04V0022R6E00</t>
  </si>
  <si>
    <t>P04V0023R0</t>
  </si>
  <si>
    <t>P04V0023R2E00</t>
  </si>
  <si>
    <t>P04V0024R1</t>
  </si>
  <si>
    <t>P04V0028R0E00</t>
  </si>
  <si>
    <t>P04V0036R0</t>
  </si>
  <si>
    <t>P04V0041R1</t>
  </si>
  <si>
    <t>P04V0042R1</t>
  </si>
  <si>
    <t>P04V0047R0E00</t>
  </si>
  <si>
    <t>P12V0019R0</t>
  </si>
  <si>
    <t>P12V0020R0</t>
  </si>
  <si>
    <t>YMM00018E81</t>
  </si>
  <si>
    <t>YMM00019E81</t>
  </si>
  <si>
    <t>YMM00034E01</t>
  </si>
  <si>
    <t>YMM00034E81</t>
  </si>
  <si>
    <t>YMM00040E01</t>
  </si>
  <si>
    <t>C-CMT00015E01</t>
  </si>
  <si>
    <t>C-CMT00016K01</t>
  </si>
  <si>
    <t>C-CMT00016U13</t>
  </si>
  <si>
    <t>C-CMT00020R01</t>
  </si>
  <si>
    <t>C-CMT00033C16</t>
  </si>
  <si>
    <t>C-CMT00033C66</t>
  </si>
  <si>
    <t>C-CMT00035A02</t>
  </si>
  <si>
    <t>CMM00087E00</t>
  </si>
  <si>
    <t>CMM00088U13</t>
  </si>
  <si>
    <t>CMM00088Y02</t>
  </si>
  <si>
    <t>CMM00092E01</t>
  </si>
  <si>
    <t>CMM00098N02</t>
  </si>
  <si>
    <t>GNM00021E81</t>
  </si>
  <si>
    <t>P01V0126R0</t>
  </si>
  <si>
    <t>P01V0128R0</t>
  </si>
  <si>
    <t>P01V0132R1I02</t>
  </si>
  <si>
    <t>P08V0028R1</t>
  </si>
  <si>
    <t>P08V0030R1</t>
  </si>
  <si>
    <t>P08V0041R0E00</t>
  </si>
  <si>
    <t>P17V0118R0</t>
  </si>
  <si>
    <t>P17V0132R0</t>
  </si>
  <si>
    <t>P17V0138R0</t>
  </si>
  <si>
    <t>TMM00010E01</t>
  </si>
  <si>
    <t>YMM00065E80</t>
  </si>
  <si>
    <t>C-CMR00130E00</t>
  </si>
  <si>
    <t>C-CMR00139U13</t>
  </si>
  <si>
    <t>CMM00084E81</t>
  </si>
  <si>
    <t>CNT00204A01</t>
  </si>
  <si>
    <t>CSK00139E00</t>
  </si>
  <si>
    <t>DUMMY-TPUH610</t>
  </si>
  <si>
    <t>MMM00051E80</t>
  </si>
  <si>
    <t>MNM00010E80</t>
  </si>
  <si>
    <t>P05V0055R0</t>
  </si>
  <si>
    <t>P05V0067R0</t>
  </si>
  <si>
    <t>P05V0069R0</t>
  </si>
  <si>
    <t>P14V0006R1U24</t>
  </si>
  <si>
    <t>P14V0014R0U28</t>
  </si>
  <si>
    <t>ZMM00083E01</t>
  </si>
  <si>
    <t>ZMM00085E01</t>
  </si>
  <si>
    <t>ZMM00090C16</t>
  </si>
  <si>
    <t>ZMM00090E80</t>
  </si>
  <si>
    <t>ZMM00099E80</t>
  </si>
  <si>
    <t>ZMM00115E00</t>
  </si>
  <si>
    <t>C-CMM00095U04</t>
  </si>
  <si>
    <t>C-CMM00095U30</t>
  </si>
  <si>
    <t>C-CMM00112E01</t>
  </si>
  <si>
    <t>C-CMM00121C39</t>
  </si>
  <si>
    <t>C-CMM00132E00</t>
  </si>
  <si>
    <t>C-GMM00006U04</t>
  </si>
  <si>
    <t>C-GMM00019K01</t>
  </si>
  <si>
    <t>CMT00067E81</t>
  </si>
  <si>
    <t>CMT00071A01</t>
  </si>
  <si>
    <t>CMT00101E80</t>
  </si>
  <si>
    <t>CMT00135E80</t>
  </si>
  <si>
    <t>CMT00149E01</t>
  </si>
  <si>
    <t>FMM00052C22</t>
  </si>
  <si>
    <t>FMM00053F03</t>
  </si>
  <si>
    <t>FMM00056E00</t>
  </si>
  <si>
    <t>P01V0217R0E00</t>
  </si>
  <si>
    <t>P01V0231R0</t>
  </si>
  <si>
    <t>P02V0003R0</t>
  </si>
  <si>
    <t>P02V0004R0E00</t>
  </si>
  <si>
    <t>P09V0069R0E00</t>
  </si>
  <si>
    <t>P09V0070R1C09</t>
  </si>
  <si>
    <t>P09V0087R1U13</t>
  </si>
  <si>
    <t>P09V0088R1U13</t>
  </si>
  <si>
    <t>RMM00004E01</t>
  </si>
  <si>
    <t>RMM00017E00</t>
  </si>
  <si>
    <t>RMM00018E01</t>
  </si>
  <si>
    <t>ZMM00037E00</t>
  </si>
  <si>
    <t>ZMM00057E01</t>
  </si>
  <si>
    <t>ZMM00062E00</t>
  </si>
  <si>
    <t>ZMM00070E01</t>
  </si>
  <si>
    <t>已发待走账</t>
    <phoneticPr fontId="2" type="noConversion"/>
  </si>
  <si>
    <t>内销</t>
    <phoneticPr fontId="42" type="noConversion"/>
  </si>
  <si>
    <t>待采购物料</t>
    <phoneticPr fontId="2" type="noConversion"/>
  </si>
  <si>
    <t>有成品库存</t>
    <phoneticPr fontId="2" type="noConversion"/>
  </si>
  <si>
    <t>广东KSX</t>
  </si>
  <si>
    <t>CN16GD-KSX090202</t>
  </si>
  <si>
    <t>PT16US-APO1101101</t>
  </si>
  <si>
    <t>PT16DE-UTE111521-2</t>
  </si>
  <si>
    <t>PT16IN-SGB120201</t>
  </si>
  <si>
    <t>日本INF</t>
  </si>
  <si>
    <t>PT17JP-INF032101</t>
  </si>
  <si>
    <t>PT17NO-CBK042511s</t>
  </si>
  <si>
    <t>PT17US-INT051101SA</t>
  </si>
  <si>
    <t>以色列ADS</t>
  </si>
  <si>
    <t>PT17IL-ADS051702</t>
  </si>
  <si>
    <t>PT17US-MPI060601SA</t>
  </si>
  <si>
    <t>多米尼加AUD</t>
  </si>
  <si>
    <t>美国TEK</t>
  </si>
  <si>
    <t>PT17US-TEK071809</t>
  </si>
  <si>
    <t>广东HTD</t>
  </si>
  <si>
    <t>CN17GD-HTD072008</t>
  </si>
  <si>
    <t>PT17ZA-AVC081018</t>
  </si>
  <si>
    <t>PT17AU-ISU081006</t>
  </si>
  <si>
    <t>PT17AU-AVA081614-1</t>
  </si>
  <si>
    <t>马来西亚TKG</t>
  </si>
  <si>
    <t>PT17MY-TKG081813</t>
  </si>
  <si>
    <t>BZ12V002900</t>
  </si>
  <si>
    <t>ACC-PSU24V30</t>
  </si>
  <si>
    <t>24V 1.25A 30W 音插带槽 带螺帽 环保(标配含美、英、欧、澳转换头)纹波峰峰值＜120mV 空载功耗＜0.3W</t>
  </si>
  <si>
    <t>浙江YSS</t>
  </si>
  <si>
    <t>借机转销售</t>
  </si>
  <si>
    <t>CNZ17ZJ-YSS090501</t>
  </si>
  <si>
    <t>24V 1.25A 30W NBS30D240125D5 黑色2468 24AWG 1.2M,(标配含美、英、欧、澳转换头)符合DOE6级能效</t>
  </si>
  <si>
    <t>南京BJH</t>
  </si>
  <si>
    <t>CNZ17JS-BJH090504</t>
  </si>
  <si>
    <t>蒋帅</t>
  </si>
  <si>
    <t>以色列ATM</t>
  </si>
  <si>
    <t>PT17IL-ATM090603</t>
  </si>
  <si>
    <t>美国CTE</t>
  </si>
  <si>
    <t>PT17US-CTE0918SA</t>
  </si>
  <si>
    <t>涂华康</t>
  </si>
  <si>
    <t>深圳TSY</t>
  </si>
  <si>
    <t>CN17GD-TSY081802</t>
  </si>
  <si>
    <t>PT17US-TEK071809A</t>
  </si>
  <si>
    <t>SJ11V0058R0</t>
  </si>
  <si>
    <t>TPHD214T金色亚克力</t>
  </si>
  <si>
    <t>151.8*81.8*1.2，金色，背面3M胶</t>
  </si>
  <si>
    <t>CN17GD-HTD072008-1</t>
  </si>
  <si>
    <t>SJ11V0056R0</t>
  </si>
  <si>
    <t>WP9金色亚克力</t>
  </si>
  <si>
    <t>PT17HK-MDG111311-C</t>
  </si>
  <si>
    <t>荷兰MTK</t>
  </si>
  <si>
    <t>PT17NL-MTK111401R</t>
  </si>
  <si>
    <t>加拿大VEL</t>
  </si>
  <si>
    <t>美国DOB</t>
  </si>
  <si>
    <t>新疆WHD</t>
  </si>
  <si>
    <t>CN17XJ-WHD112706</t>
  </si>
  <si>
    <t>PT17MY-TKG112819</t>
  </si>
  <si>
    <t>PT17HK-MDG113013</t>
  </si>
  <si>
    <t>北京ADW</t>
  </si>
  <si>
    <t>CN17BJ-ADW120402</t>
  </si>
  <si>
    <t>梁晓丹</t>
  </si>
  <si>
    <t>美国LYC</t>
  </si>
  <si>
    <t>北京BRW</t>
  </si>
  <si>
    <t>CN17BJ-BRW120601</t>
  </si>
  <si>
    <t>广东YHS</t>
  </si>
  <si>
    <t>CN17GD-YHS120703</t>
  </si>
  <si>
    <t>美国CAM</t>
  </si>
  <si>
    <t>PT17US-CAM112207</t>
  </si>
  <si>
    <t>广东BLD</t>
  </si>
  <si>
    <t>广东XTL</t>
  </si>
  <si>
    <t>CN17GD-XTL121107</t>
  </si>
  <si>
    <t>陕西JMW</t>
  </si>
  <si>
    <t>内销部</t>
  </si>
  <si>
    <t>北京LAS</t>
  </si>
  <si>
    <t>CN17BJ-LAS121301</t>
  </si>
  <si>
    <t>瑞士CON</t>
  </si>
  <si>
    <t>CHT-F03(Ф3.5插头)L=1.5M无盘绝缘  Ifm=100mA  5V</t>
  </si>
  <si>
    <t>PTRMA17EET121503</t>
  </si>
  <si>
    <t>型号：CHT-016 带载波 29.2*13.3*9.1mm L=1.2M</t>
  </si>
  <si>
    <t>广东BYG</t>
  </si>
  <si>
    <t>江苏SZW</t>
  </si>
  <si>
    <t>CN17JS-SZW122002</t>
  </si>
  <si>
    <t>刘玉成</t>
  </si>
  <si>
    <t>HNBL050100UX 5V 1A 标配含美、英、欧、澳转换头,USB+Micro USB 5PIN,符合DOE6级能效</t>
  </si>
  <si>
    <t>广东BYH</t>
  </si>
  <si>
    <t>CN17JS-SZW122601</t>
  </si>
  <si>
    <t>PT17SG-ABT122804</t>
  </si>
  <si>
    <t>广东HTM</t>
  </si>
  <si>
    <t>广东WYD</t>
  </si>
  <si>
    <t>广东ASS</t>
  </si>
  <si>
    <t>广州CZD</t>
  </si>
  <si>
    <t>CNF18GD-CZD010304</t>
  </si>
  <si>
    <t>无锡JSS</t>
  </si>
  <si>
    <t>CN18JS-JSS010401</t>
  </si>
  <si>
    <t>CNF18ZJ-YSS010402</t>
  </si>
  <si>
    <t>PT18US-LYC010401</t>
  </si>
  <si>
    <t>广东SLS</t>
  </si>
  <si>
    <t>江苏DQS</t>
  </si>
  <si>
    <t>CN18JS-DQS010403</t>
  </si>
  <si>
    <t>CN18JS-DQS010404</t>
  </si>
  <si>
    <t>CN18TW-WJK010501</t>
  </si>
  <si>
    <t>南京BSC</t>
  </si>
  <si>
    <t>CNF18JS-BSC010501</t>
  </si>
  <si>
    <t>杨海波</t>
  </si>
  <si>
    <t>天翼TYX</t>
  </si>
  <si>
    <t>CN18BJ-TYX010502</t>
  </si>
  <si>
    <t>ERP产品编码</t>
  </si>
  <si>
    <t>标准产品型号</t>
  </si>
  <si>
    <t>客户特殊型号</t>
  </si>
  <si>
    <t>CN18GD-SLS010506</t>
  </si>
  <si>
    <t>江苏THL</t>
  </si>
  <si>
    <t>CN18JS-THL010501</t>
  </si>
  <si>
    <t>ZF00000013</t>
  </si>
  <si>
    <t>CTR-SOFTPII</t>
  </si>
  <si>
    <t>控制软件费</t>
  </si>
  <si>
    <t>PT16US-TLN061707</t>
  </si>
  <si>
    <t>PT16US-TLN061710</t>
  </si>
  <si>
    <t>ZF00000001</t>
  </si>
  <si>
    <t>运费</t>
  </si>
  <si>
    <t>PT16US-TLN083134</t>
  </si>
  <si>
    <t>PT17CH-CON071404</t>
  </si>
  <si>
    <t>ZF00000009</t>
  </si>
  <si>
    <t>研发费</t>
  </si>
  <si>
    <t>意大利AVC</t>
  </si>
  <si>
    <t>PT17IT-AVC061514A</t>
  </si>
  <si>
    <t>PT17US-INT102501F</t>
  </si>
  <si>
    <t>PT17US-TEK090711A</t>
  </si>
  <si>
    <t>PT17US-TLN070629YF</t>
  </si>
  <si>
    <t>PT17US-VAN060516F</t>
  </si>
  <si>
    <t>沙特MOD</t>
  </si>
  <si>
    <t>PT18SA-MOD010201</t>
  </si>
  <si>
    <t>PT18US-INT010501</t>
  </si>
  <si>
    <t>PT18US-TLN010501</t>
  </si>
  <si>
    <t>PT18US-TLN010501SA</t>
  </si>
  <si>
    <t>BZ12V004802</t>
  </si>
  <si>
    <t>ACC-PSU12V24F-6-B8</t>
  </si>
  <si>
    <t>(标配含美、英、欧、澳转换头)符合DOE6级能效.剥线镀锡长度为6.2±0.7mm.2P-3.81插头(自加工)</t>
  </si>
  <si>
    <t>未入库数</t>
    <phoneticPr fontId="2" type="noConversion"/>
  </si>
  <si>
    <t>外销无资料</t>
  </si>
  <si>
    <t>外销待转产</t>
  </si>
  <si>
    <t>外销待转产</t>
    <phoneticPr fontId="2" type="noConversion"/>
  </si>
  <si>
    <t>内销待转产</t>
    <phoneticPr fontId="2" type="noConversion"/>
  </si>
  <si>
    <t>内销无资料</t>
  </si>
  <si>
    <t>待售后移交</t>
  </si>
  <si>
    <t>待售后移交</t>
    <phoneticPr fontId="2" type="noConversion"/>
  </si>
  <si>
    <t>售后</t>
    <phoneticPr fontId="2" type="noConversion"/>
  </si>
  <si>
    <t>审单时间</t>
  </si>
  <si>
    <t>下单部门</t>
  </si>
  <si>
    <t>订单PI号</t>
  </si>
  <si>
    <t>W05,W14库存</t>
  </si>
  <si>
    <t>最后入库日期</t>
  </si>
  <si>
    <t>内销三组</t>
  </si>
  <si>
    <t>内销一组</t>
  </si>
  <si>
    <t>内销二组</t>
  </si>
  <si>
    <t>内销四组</t>
  </si>
  <si>
    <t>CN18GD-ASS010503</t>
  </si>
  <si>
    <t>外销一部</t>
  </si>
  <si>
    <t>外销二部</t>
  </si>
  <si>
    <t>PT18NO-CBK010501</t>
  </si>
  <si>
    <t>PT18NO-CBK010502</t>
  </si>
  <si>
    <t>外销异常</t>
  </si>
  <si>
    <t>内销异常</t>
  </si>
  <si>
    <t>内销要求延</t>
  </si>
  <si>
    <t>内销待转产</t>
  </si>
  <si>
    <t>已发待走账</t>
  </si>
  <si>
    <t>外销要求延</t>
  </si>
  <si>
    <t>采购物料延</t>
  </si>
  <si>
    <t>待采购物料</t>
  </si>
  <si>
    <t>入库未到时</t>
  </si>
  <si>
    <t>计划安排晚</t>
  </si>
  <si>
    <t>二线移交入</t>
  </si>
  <si>
    <t>生产入库晚</t>
  </si>
  <si>
    <t>资料移交错</t>
    <phoneticPr fontId="2" type="noConversion"/>
  </si>
  <si>
    <t>资料移交错</t>
    <phoneticPr fontId="2" type="noConversion"/>
  </si>
  <si>
    <t>文档</t>
    <phoneticPr fontId="2" type="noConversion"/>
  </si>
  <si>
    <t>售后</t>
    <phoneticPr fontId="2" type="noConversion"/>
  </si>
  <si>
    <t>检验不及时</t>
  </si>
  <si>
    <t>检验不及时</t>
    <phoneticPr fontId="2" type="noConversion"/>
  </si>
  <si>
    <t>品管</t>
    <phoneticPr fontId="2" type="noConversion"/>
  </si>
  <si>
    <t>品质异常</t>
    <phoneticPr fontId="2" type="noConversion"/>
  </si>
  <si>
    <t>仓库</t>
    <phoneticPr fontId="2" type="noConversion"/>
  </si>
  <si>
    <t>待试产入库</t>
  </si>
  <si>
    <t>待试产入库</t>
    <phoneticPr fontId="2" type="noConversion"/>
  </si>
  <si>
    <t>P01V0235R0</t>
  </si>
  <si>
    <t>MP44 按键板</t>
  </si>
  <si>
    <t>AP88AD1 2017-10-26</t>
  </si>
  <si>
    <t>P01V0235R0E00</t>
  </si>
  <si>
    <t>P01V0234R0</t>
  </si>
  <si>
    <t>MP44 音频红外板</t>
  </si>
  <si>
    <t>AP44AB1 2017-10-26</t>
  </si>
  <si>
    <t>P01V0234R0E00</t>
  </si>
  <si>
    <t>P01V0233R0E00</t>
  </si>
  <si>
    <t>MP44 主板</t>
  </si>
  <si>
    <t>AP44AA3 2018-01-05</t>
  </si>
  <si>
    <t>P01V0233R0</t>
  </si>
  <si>
    <t>待下批生产</t>
  </si>
  <si>
    <t>待下批生产</t>
    <phoneticPr fontId="2" type="noConversion"/>
  </si>
  <si>
    <t>计划</t>
    <phoneticPr fontId="2" type="noConversion"/>
  </si>
  <si>
    <r>
      <rPr>
        <sz val="10"/>
        <color indexed="8"/>
        <rFont val="宋体"/>
        <family val="2"/>
        <charset val="134"/>
      </rPr>
      <t>待下批生产</t>
    </r>
    <phoneticPr fontId="2" type="noConversion"/>
  </si>
  <si>
    <t>批量待通知</t>
    <phoneticPr fontId="2" type="noConversion"/>
  </si>
  <si>
    <t>工程</t>
    <phoneticPr fontId="2" type="noConversion"/>
  </si>
  <si>
    <t>仓库</t>
    <phoneticPr fontId="2" type="noConversion"/>
  </si>
  <si>
    <t>有成品库存</t>
    <phoneticPr fontId="2" type="noConversion"/>
  </si>
  <si>
    <t>试产</t>
    <phoneticPr fontId="2" type="noConversion"/>
  </si>
  <si>
    <t>待试产入库</t>
    <phoneticPr fontId="2" type="noConversion"/>
  </si>
  <si>
    <t>下单部门</t>
    <phoneticPr fontId="2" type="noConversion"/>
  </si>
  <si>
    <t>审单日期</t>
    <phoneticPr fontId="2" type="noConversion"/>
  </si>
  <si>
    <t>订单号</t>
    <phoneticPr fontId="2" type="noConversion"/>
  </si>
  <si>
    <r>
      <rPr>
        <sz val="9"/>
        <color theme="1"/>
        <rFont val="宋体"/>
        <family val="3"/>
        <charset val="134"/>
        <scheme val="minor"/>
      </rPr>
      <t xml:space="preserve">    </t>
    </r>
    <r>
      <rPr>
        <b/>
        <sz val="14"/>
        <color theme="1"/>
        <rFont val="宋体"/>
        <family val="3"/>
        <charset val="134"/>
        <scheme val="minor"/>
      </rPr>
      <t>欠货统计表</t>
    </r>
    <phoneticPr fontId="2" type="noConversion"/>
  </si>
  <si>
    <t>待成品仓收</t>
  </si>
  <si>
    <t>待成品仓收</t>
    <phoneticPr fontId="2" type="noConversion"/>
  </si>
  <si>
    <t>待原料仓调</t>
  </si>
  <si>
    <t>待原料仓调</t>
    <phoneticPr fontId="2" type="noConversion"/>
  </si>
  <si>
    <t>外销无资料,外销异常,外销要求延,外销待转产,内销待转产,内销无资料,内销异常,内销要求延,已发待走账,采购物料延,待采购物料,二线移交入,生产入库晚,入库未到时,计划安排晚,待试产入库,待售后移交,有成品库存,待成品仓收,待原料仓调,资料移交错,检验不及时,品质异常,批量待通知</t>
    <phoneticPr fontId="42" type="noConversion"/>
  </si>
  <si>
    <t>待原料仓调</t>
    <phoneticPr fontId="2" type="noConversion"/>
  </si>
  <si>
    <t>外销异常</t>
    <phoneticPr fontId="2" type="noConversion"/>
  </si>
  <si>
    <t>批量待通知</t>
    <phoneticPr fontId="2" type="noConversion"/>
  </si>
  <si>
    <t>BZ12V007100</t>
  </si>
  <si>
    <t>SPU41A-108-PC2D001-B1B040-24V00 (v5) 美国KEY适配器 24V 1.67A 40W</t>
  </si>
  <si>
    <t>ACC-PSU24V40</t>
  </si>
  <si>
    <t>XC01V001200</t>
  </si>
  <si>
    <t>美国KEY适配器用</t>
  </si>
  <si>
    <t>电源线</t>
  </si>
  <si>
    <t>BZ13V003300</t>
  </si>
  <si>
    <t>美国KEY客供</t>
  </si>
  <si>
    <t>红外发射棒</t>
  </si>
  <si>
    <t>待定</t>
    <phoneticPr fontId="2" type="noConversion"/>
  </si>
  <si>
    <t>PT18US-AUR010901</t>
  </si>
  <si>
    <t>CN18GD-YBJ010902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</si>
  <si>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AUR</t>
    </r>
  </si>
  <si>
    <t>PTRMA17INT072505</t>
  </si>
  <si>
    <t>PTRMA17INT101206</t>
  </si>
  <si>
    <t>PTRMA17INT103107</t>
  </si>
  <si>
    <t>PTRMA17INT112008</t>
  </si>
  <si>
    <r>
      <rPr>
        <sz val="10"/>
        <color theme="1"/>
        <rFont val="宋体"/>
        <family val="2"/>
        <charset val="134"/>
      </rPr>
      <t>待售后移交</t>
    </r>
  </si>
  <si>
    <t>PT17US-MPI082814SA</t>
    <phoneticPr fontId="2" type="noConversion"/>
  </si>
  <si>
    <t>待售后移交</t>
    <phoneticPr fontId="2" type="noConversion"/>
  </si>
  <si>
    <r>
      <rPr>
        <sz val="10"/>
        <color theme="1"/>
        <rFont val="宋体"/>
        <family val="2"/>
        <charset val="134"/>
      </rPr>
      <t>台湾</t>
    </r>
    <r>
      <rPr>
        <sz val="10"/>
        <color theme="1"/>
        <rFont val="Arial"/>
        <family val="2"/>
      </rPr>
      <t>WJK</t>
    </r>
  </si>
  <si>
    <t>仓库</t>
  </si>
  <si>
    <t>PT17US-MPI020106</t>
    <phoneticPr fontId="2" type="noConversion"/>
  </si>
  <si>
    <t>XC07V005500</t>
  </si>
  <si>
    <t>PT18AU-AVA011501</t>
  </si>
  <si>
    <t>PT18HK-ARC011501</t>
  </si>
  <si>
    <r>
      <rPr>
        <sz val="10"/>
        <color indexed="8"/>
        <rFont val="宋体"/>
        <family val="3"/>
        <charset val="134"/>
      </rPr>
      <t>二线移交入</t>
    </r>
  </si>
  <si>
    <r>
      <t>3.5</t>
    </r>
    <r>
      <rPr>
        <sz val="10"/>
        <color theme="1"/>
        <rFont val="宋体"/>
        <family val="2"/>
        <charset val="134"/>
      </rPr>
      <t>音频</t>
    </r>
    <r>
      <rPr>
        <sz val="10"/>
        <color theme="1"/>
        <rFont val="Arial"/>
        <family val="2"/>
      </rPr>
      <t xml:space="preserve"> 3P</t>
    </r>
    <r>
      <rPr>
        <sz val="10"/>
        <color theme="1"/>
        <rFont val="宋体"/>
        <family val="2"/>
        <charset val="134"/>
      </rPr>
      <t>红插头转</t>
    </r>
    <r>
      <rPr>
        <sz val="10"/>
        <color theme="1"/>
        <rFont val="Arial"/>
        <family val="2"/>
      </rPr>
      <t>2P</t>
    </r>
    <r>
      <rPr>
        <sz val="10"/>
        <color theme="1"/>
        <rFont val="宋体"/>
        <family val="2"/>
        <charset val="134"/>
      </rPr>
      <t>黑插头</t>
    </r>
    <r>
      <rPr>
        <sz val="10"/>
        <color theme="1"/>
        <rFont val="Arial"/>
        <family val="2"/>
      </rPr>
      <t xml:space="preserve"> Ф3mm L=1M 12V</t>
    </r>
    <r>
      <rPr>
        <sz val="10"/>
        <color theme="1"/>
        <rFont val="宋体"/>
        <family val="2"/>
        <charset val="134"/>
      </rPr>
      <t>红外</t>
    </r>
  </si>
  <si>
    <r>
      <t>IR</t>
    </r>
    <r>
      <rPr>
        <sz val="10"/>
        <color theme="1"/>
        <rFont val="宋体"/>
        <family val="2"/>
        <charset val="134"/>
      </rPr>
      <t>转换线</t>
    </r>
  </si>
  <si>
    <r>
      <rPr>
        <sz val="10"/>
        <color theme="1"/>
        <rFont val="宋体"/>
        <family val="2"/>
        <charset val="134"/>
      </rPr>
      <t>香港</t>
    </r>
    <r>
      <rPr>
        <sz val="10"/>
        <color theme="1"/>
        <rFont val="Arial"/>
        <family val="2"/>
      </rPr>
      <t>ARC</t>
    </r>
  </si>
  <si>
    <r>
      <rPr>
        <sz val="10"/>
        <color theme="1"/>
        <rFont val="宋体"/>
        <family val="2"/>
        <charset val="134"/>
      </rPr>
      <t>南非</t>
    </r>
    <r>
      <rPr>
        <sz val="10"/>
        <color theme="1"/>
        <rFont val="Arial"/>
        <family val="2"/>
      </rPr>
      <t>AVC</t>
    </r>
  </si>
  <si>
    <t>PT18US-TLN010501</t>
    <phoneticPr fontId="2" type="noConversion"/>
  </si>
  <si>
    <t>PT18US-AUR010901</t>
    <phoneticPr fontId="2" type="noConversion"/>
  </si>
  <si>
    <r>
      <rPr>
        <sz val="10"/>
        <color theme="1"/>
        <rFont val="宋体"/>
        <family val="2"/>
        <charset val="134"/>
      </rPr>
      <t>德国</t>
    </r>
    <r>
      <rPr>
        <sz val="10"/>
        <color theme="1"/>
        <rFont val="Arial"/>
        <family val="2"/>
      </rPr>
      <t>KIN</t>
    </r>
  </si>
  <si>
    <t>入库未到时</t>
    <phoneticPr fontId="2" type="noConversion"/>
  </si>
  <si>
    <t>PT18IL-ADS010801</t>
  </si>
  <si>
    <t>PT18US-JTE011701</t>
  </si>
  <si>
    <t>售后</t>
  </si>
  <si>
    <t>AMM00001U07</t>
    <phoneticPr fontId="2" type="noConversion"/>
  </si>
  <si>
    <t>PT17US-ATL110210</t>
    <phoneticPr fontId="2" type="noConversion"/>
  </si>
  <si>
    <t>PT18ZA-AVC011201</t>
    <phoneticPr fontId="2" type="noConversion"/>
  </si>
  <si>
    <t>CMK00200U31</t>
  </si>
  <si>
    <t>GMM00081U31</t>
  </si>
  <si>
    <t>GMM00082U31</t>
  </si>
  <si>
    <t>KMF00067U31</t>
  </si>
  <si>
    <t>CMK00217U31</t>
  </si>
  <si>
    <t>TPUH4200</t>
  </si>
  <si>
    <t>PT18US-BBC011501</t>
  </si>
  <si>
    <t>PT18US-BBC011502</t>
  </si>
  <si>
    <t>PT18US-MPI011001</t>
  </si>
  <si>
    <t>PT18US-MPI011602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</si>
  <si>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BBC</t>
    </r>
  </si>
  <si>
    <t>PT17US-INT041020</t>
    <phoneticPr fontId="2" type="noConversion"/>
  </si>
  <si>
    <t>PT17NL-MTK111401R</t>
    <phoneticPr fontId="2" type="noConversion"/>
  </si>
  <si>
    <t>PT18DE-KIN011201</t>
    <phoneticPr fontId="2" type="noConversion"/>
  </si>
  <si>
    <t>CNF18HN-HCX012205</t>
  </si>
  <si>
    <t>PT18US-VAN011501</t>
  </si>
  <si>
    <r>
      <rPr>
        <sz val="10"/>
        <color theme="1"/>
        <rFont val="宋体"/>
        <family val="2"/>
        <charset val="134"/>
      </rPr>
      <t>湖南</t>
    </r>
    <r>
      <rPr>
        <sz val="10"/>
        <color theme="1"/>
        <rFont val="Arial"/>
        <family val="2"/>
      </rPr>
      <t>HCX</t>
    </r>
  </si>
  <si>
    <r>
      <rPr>
        <sz val="10"/>
        <color theme="1"/>
        <rFont val="宋体"/>
        <family val="2"/>
        <charset val="134"/>
      </rPr>
      <t>售后更换订单</t>
    </r>
  </si>
  <si>
    <r>
      <rPr>
        <sz val="10"/>
        <color theme="1"/>
        <rFont val="宋体"/>
        <family val="2"/>
        <charset val="134"/>
      </rPr>
      <t>泰国</t>
    </r>
    <r>
      <rPr>
        <sz val="10"/>
        <color theme="1"/>
        <rFont val="Arial"/>
        <family val="2"/>
      </rPr>
      <t>ART</t>
    </r>
  </si>
  <si>
    <t>SUH2-H2A</t>
    <phoneticPr fontId="2" type="noConversion"/>
  </si>
  <si>
    <t>BZ02V005600</t>
  </si>
  <si>
    <t>BZ03V006500</t>
  </si>
  <si>
    <t>CNF18BJ-XNK012401</t>
  </si>
  <si>
    <t>PTRMA17LET031601A</t>
  </si>
  <si>
    <r>
      <rPr>
        <sz val="10"/>
        <color theme="1"/>
        <rFont val="宋体"/>
        <family val="2"/>
        <charset val="134"/>
      </rPr>
      <t>北京</t>
    </r>
    <r>
      <rPr>
        <sz val="10"/>
        <color theme="1"/>
        <rFont val="Arial"/>
        <family val="2"/>
      </rPr>
      <t>XNK</t>
    </r>
  </si>
  <si>
    <r>
      <rPr>
        <sz val="10"/>
        <color theme="1"/>
        <rFont val="宋体"/>
        <family val="2"/>
        <charset val="134"/>
      </rPr>
      <t>内尺寸</t>
    </r>
    <r>
      <rPr>
        <sz val="10"/>
        <color theme="1"/>
        <rFont val="Arial"/>
        <family val="2"/>
      </rPr>
      <t>:245L*235W*80H</t>
    </r>
  </si>
  <si>
    <r>
      <t>TPHD402P(020-41910-HTO)</t>
    </r>
    <r>
      <rPr>
        <sz val="10"/>
        <color theme="1"/>
        <rFont val="宋体"/>
        <family val="2"/>
        <charset val="134"/>
      </rPr>
      <t>纸箱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</si>
  <si>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LET</t>
    </r>
  </si>
  <si>
    <r>
      <rPr>
        <sz val="10"/>
        <color theme="1"/>
        <rFont val="宋体"/>
        <family val="2"/>
        <charset val="134"/>
      </rPr>
      <t>底</t>
    </r>
    <r>
      <rPr>
        <sz val="10"/>
        <color theme="1"/>
        <rFont val="Arial"/>
        <family val="2"/>
      </rPr>
      <t>(232*154*60mm)+</t>
    </r>
    <r>
      <rPr>
        <sz val="10"/>
        <color theme="1"/>
        <rFont val="宋体"/>
        <family val="2"/>
        <charset val="134"/>
      </rPr>
      <t>盖</t>
    </r>
    <r>
      <rPr>
        <sz val="10"/>
        <color theme="1"/>
        <rFont val="Arial"/>
        <family val="2"/>
      </rPr>
      <t>245*232*10mm)</t>
    </r>
    <r>
      <rPr>
        <sz val="10"/>
        <color theme="1"/>
        <rFont val="宋体"/>
        <family val="2"/>
        <charset val="134"/>
      </rPr>
      <t>套</t>
    </r>
  </si>
  <si>
    <r>
      <t>TPHD402P(020-41910-HTO)</t>
    </r>
    <r>
      <rPr>
        <sz val="10"/>
        <color theme="1"/>
        <rFont val="宋体"/>
        <family val="2"/>
        <charset val="134"/>
      </rPr>
      <t>珍珠棉</t>
    </r>
  </si>
  <si>
    <t>待定</t>
    <phoneticPr fontId="2" type="noConversion"/>
  </si>
  <si>
    <t>CN18GD-YBJ010902</t>
    <phoneticPr fontId="2" type="noConversion"/>
  </si>
  <si>
    <t>ZMM00137C54</t>
    <phoneticPr fontId="2" type="noConversion"/>
  </si>
  <si>
    <t>CMK00191U13</t>
  </si>
  <si>
    <t>EXT-HDBT70C</t>
  </si>
  <si>
    <t>DMM00032U13</t>
  </si>
  <si>
    <t>SW-HDMX44CE</t>
  </si>
  <si>
    <t>PT18HK-MDG012501</t>
  </si>
  <si>
    <t>PT18US-APO012508</t>
  </si>
  <si>
    <t>PT17US-JTE012201J</t>
  </si>
  <si>
    <r>
      <rPr>
        <sz val="10"/>
        <color theme="1"/>
        <rFont val="宋体"/>
        <family val="2"/>
        <charset val="134"/>
      </rPr>
      <t>周强</t>
    </r>
  </si>
  <si>
    <t>PTRMA17LET031601A</t>
    <phoneticPr fontId="2" type="noConversion"/>
  </si>
  <si>
    <t>CMK00146Y06</t>
  </si>
  <si>
    <t>14.2810.40</t>
  </si>
  <si>
    <t>CMK00220Y07</t>
  </si>
  <si>
    <t>XD14.2810.40</t>
  </si>
  <si>
    <t>KMF00071U24</t>
  </si>
  <si>
    <t>DL-RMKTC2H-W</t>
  </si>
  <si>
    <t>CMK00181U27</t>
  </si>
  <si>
    <t>HDbaseT-HDR</t>
  </si>
  <si>
    <t>DMM00032U27</t>
  </si>
  <si>
    <t>Matrix44</t>
  </si>
  <si>
    <t>CNF18BJ-FTY013001</t>
  </si>
  <si>
    <t>PT18TH-ART012703</t>
  </si>
  <si>
    <t>PT17IT-GBC011201</t>
  </si>
  <si>
    <t>PT18US-INT013003</t>
  </si>
  <si>
    <t>PT18US-SGI011902</t>
  </si>
  <si>
    <r>
      <rPr>
        <sz val="10"/>
        <color theme="1"/>
        <rFont val="宋体"/>
        <family val="2"/>
        <charset val="134"/>
      </rPr>
      <t>广东</t>
    </r>
    <r>
      <rPr>
        <sz val="10"/>
        <color theme="1"/>
        <rFont val="Arial"/>
        <family val="2"/>
      </rPr>
      <t>GSD</t>
    </r>
  </si>
  <si>
    <r>
      <rPr>
        <sz val="10"/>
        <color theme="1"/>
        <rFont val="宋体"/>
        <family val="2"/>
        <charset val="134"/>
      </rPr>
      <t>意大利</t>
    </r>
    <r>
      <rPr>
        <sz val="10"/>
        <color theme="1"/>
        <rFont val="Arial"/>
        <family val="2"/>
      </rPr>
      <t>GBC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</si>
  <si>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SGI</t>
    </r>
  </si>
  <si>
    <t>CMT00216D06</t>
    <phoneticPr fontId="2" type="noConversion"/>
  </si>
  <si>
    <t>DL-FHD2</t>
    <phoneticPr fontId="2" type="noConversion"/>
  </si>
  <si>
    <t>GMM00006U04</t>
    <phoneticPr fontId="2" type="noConversion"/>
  </si>
  <si>
    <t>AS-2H-WP-W</t>
    <phoneticPr fontId="2" type="noConversion"/>
  </si>
  <si>
    <t>待定</t>
    <phoneticPr fontId="2" type="noConversion"/>
  </si>
  <si>
    <t>PT17US-VAN121223</t>
    <phoneticPr fontId="2" type="noConversion"/>
  </si>
  <si>
    <t>CNF18GD-GSD013004</t>
    <phoneticPr fontId="2" type="noConversion"/>
  </si>
  <si>
    <t>PT18US-INT012302A</t>
    <phoneticPr fontId="2" type="noConversion"/>
  </si>
  <si>
    <t>PT17BR-AUD062803</t>
    <phoneticPr fontId="2" type="noConversion"/>
  </si>
  <si>
    <t>CMK00185B01</t>
    <phoneticPr fontId="2" type="noConversion"/>
  </si>
  <si>
    <t>PT17BR-AUD060903</t>
    <phoneticPr fontId="2" type="noConversion"/>
  </si>
  <si>
    <t>PT17DE-PUR091203</t>
    <phoneticPr fontId="2" type="noConversion"/>
  </si>
  <si>
    <t>BZ12V006000</t>
  </si>
  <si>
    <t>ACC-PSU24V65-6</t>
  </si>
  <si>
    <t>KMF00031F03</t>
  </si>
  <si>
    <t>SCA21T KIT</t>
  </si>
  <si>
    <t>KMF00049F03</t>
  </si>
  <si>
    <t>SCA61TS</t>
  </si>
  <si>
    <t>BZ02V023800</t>
  </si>
  <si>
    <t>BZ02V022800</t>
  </si>
  <si>
    <t>BZ03V010400</t>
  </si>
  <si>
    <t>PT18RU-NGT012901</t>
  </si>
  <si>
    <t>PT18ZA-AVC012602</t>
  </si>
  <si>
    <t>PT18DK-EET013002</t>
  </si>
  <si>
    <t>PT18FR-TES012601</t>
  </si>
  <si>
    <t>PT18FR-TES012602</t>
  </si>
  <si>
    <t>PT18US-APO013110</t>
  </si>
  <si>
    <t>PT18US-ZCI013005</t>
  </si>
  <si>
    <r>
      <t>NBS65A240271B3 24V 2.71A 65W(</t>
    </r>
    <r>
      <rPr>
        <sz val="10"/>
        <color theme="1"/>
        <rFont val="宋体"/>
        <family val="2"/>
        <charset val="134"/>
      </rPr>
      <t>音叉型插头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带螺帽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2"/>
        <charset val="134"/>
      </rPr>
      <t>，黑色</t>
    </r>
    <r>
      <rPr>
        <sz val="10"/>
        <color theme="1"/>
        <rFont val="Arial"/>
        <family val="2"/>
      </rPr>
      <t>1185 18AWG 1.2M</t>
    </r>
    <r>
      <rPr>
        <sz val="10"/>
        <color theme="1"/>
        <rFont val="宋体"/>
        <family val="2"/>
        <charset val="134"/>
      </rPr>
      <t>，符合</t>
    </r>
    <r>
      <rPr>
        <sz val="10"/>
        <color theme="1"/>
        <rFont val="Arial"/>
        <family val="2"/>
      </rPr>
      <t>DOE6</t>
    </r>
    <r>
      <rPr>
        <sz val="10"/>
        <color theme="1"/>
        <rFont val="宋体"/>
        <family val="2"/>
        <charset val="134"/>
      </rPr>
      <t>级能效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接地线未直接与输出端负极相连</t>
    </r>
  </si>
  <si>
    <r>
      <rPr>
        <sz val="10"/>
        <color theme="1"/>
        <rFont val="宋体"/>
        <family val="2"/>
        <charset val="134"/>
      </rPr>
      <t>俄罗斯</t>
    </r>
    <r>
      <rPr>
        <sz val="10"/>
        <color theme="1"/>
        <rFont val="Arial"/>
        <family val="2"/>
      </rPr>
      <t>NGT</t>
    </r>
  </si>
  <si>
    <r>
      <rPr>
        <sz val="10"/>
        <color theme="1"/>
        <rFont val="宋体"/>
        <family val="2"/>
        <charset val="134"/>
      </rPr>
      <t>客供图纸（参考客户样品）</t>
    </r>
  </si>
  <si>
    <r>
      <t>TPUH610</t>
    </r>
    <r>
      <rPr>
        <sz val="10"/>
        <color theme="1"/>
        <rFont val="宋体"/>
        <family val="2"/>
        <charset val="134"/>
      </rPr>
      <t>纸套</t>
    </r>
  </si>
  <si>
    <r>
      <rPr>
        <sz val="10"/>
        <color theme="1"/>
        <rFont val="宋体"/>
        <family val="2"/>
        <charset val="134"/>
      </rPr>
      <t>内尺寸：</t>
    </r>
    <r>
      <rPr>
        <sz val="10"/>
        <color theme="1"/>
        <rFont val="Arial"/>
        <family val="2"/>
      </rPr>
      <t>176L*113W*122H(mm)</t>
    </r>
  </si>
  <si>
    <r>
      <t>SUH4-H2A</t>
    </r>
    <r>
      <rPr>
        <sz val="10"/>
        <color theme="1"/>
        <rFont val="宋体"/>
        <family val="2"/>
        <charset val="134"/>
      </rPr>
      <t>纸套</t>
    </r>
  </si>
  <si>
    <r>
      <rPr>
        <sz val="10"/>
        <color theme="1"/>
        <rFont val="宋体"/>
        <family val="2"/>
        <charset val="134"/>
      </rPr>
      <t>底</t>
    </r>
    <r>
      <rPr>
        <sz val="10"/>
        <color theme="1"/>
        <rFont val="Arial"/>
        <family val="2"/>
      </rPr>
      <t>(175*150*127mm)+</t>
    </r>
    <r>
      <rPr>
        <sz val="10"/>
        <color theme="1"/>
        <rFont val="宋体"/>
        <family val="2"/>
        <charset val="134"/>
      </rPr>
      <t>盖</t>
    </r>
    <r>
      <rPr>
        <sz val="10"/>
        <color theme="1"/>
        <rFont val="Arial"/>
        <family val="2"/>
      </rPr>
      <t>(175*150*5mm)</t>
    </r>
    <r>
      <rPr>
        <sz val="10"/>
        <color theme="1"/>
        <rFont val="宋体"/>
        <family val="2"/>
        <charset val="134"/>
      </rPr>
      <t>套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白色</t>
    </r>
  </si>
  <si>
    <r>
      <t>TPUH422</t>
    </r>
    <r>
      <rPr>
        <sz val="10"/>
        <color theme="1"/>
        <rFont val="宋体"/>
        <family val="2"/>
        <charset val="134"/>
      </rPr>
      <t>珍珠棉</t>
    </r>
  </si>
  <si>
    <t>CN17GD-KPS112803</t>
    <phoneticPr fontId="2" type="noConversion"/>
  </si>
  <si>
    <t>PT18US-INT013104</t>
  </si>
  <si>
    <t>PT18US-INT013105</t>
  </si>
  <si>
    <t>待定</t>
    <phoneticPr fontId="2" type="noConversion"/>
  </si>
  <si>
    <t>KMF00072U01</t>
  </si>
  <si>
    <t>TEK 1201-HD-N+</t>
  </si>
  <si>
    <t>CN18TW-WJK020104</t>
  </si>
  <si>
    <t>PT18US-TEK013002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</si>
  <si>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TEK</t>
    </r>
  </si>
  <si>
    <t>PT17IN-OLI063002</t>
    <phoneticPr fontId="2" type="noConversion"/>
  </si>
  <si>
    <t>PT16ZA-AVC041211R4</t>
    <phoneticPr fontId="2" type="noConversion"/>
  </si>
  <si>
    <t>KD-SX440WP</t>
    <phoneticPr fontId="2" type="noConversion"/>
  </si>
  <si>
    <t>KMF00066U09</t>
    <phoneticPr fontId="2" type="noConversion"/>
  </si>
  <si>
    <t>PT17US-KEY092001</t>
    <phoneticPr fontId="2" type="noConversion"/>
  </si>
  <si>
    <t>PTRMA18LET012501</t>
    <phoneticPr fontId="2" type="noConversion"/>
  </si>
  <si>
    <t>YMM00091C66</t>
    <phoneticPr fontId="2" type="noConversion"/>
  </si>
  <si>
    <t>AMM00001U14</t>
  </si>
  <si>
    <t>AMM00004U14</t>
  </si>
  <si>
    <t>AMM00002U14</t>
  </si>
  <si>
    <t>DMM00013U14</t>
  </si>
  <si>
    <t>DMM00014U14</t>
  </si>
  <si>
    <t>CMK00071U14</t>
  </si>
  <si>
    <t>MMM00001U14</t>
  </si>
  <si>
    <t>VFX-IHT</t>
  </si>
  <si>
    <t>MMM00002U14</t>
  </si>
  <si>
    <t>VFX-IHM</t>
  </si>
  <si>
    <t>MMM00009U14</t>
  </si>
  <si>
    <t>VFX-OHT</t>
  </si>
  <si>
    <t>MMM00010U14</t>
  </si>
  <si>
    <t>VFX-OHM</t>
  </si>
  <si>
    <t>MMM00044U14</t>
  </si>
  <si>
    <t>VFX-IV4</t>
  </si>
  <si>
    <t>MMM00050U14</t>
  </si>
  <si>
    <t>VFX-OA1</t>
  </si>
  <si>
    <t>FMM00068U14</t>
  </si>
  <si>
    <t>FMM00052U14</t>
  </si>
  <si>
    <t>FMM00079U14</t>
  </si>
  <si>
    <t>VMX-32</t>
  </si>
  <si>
    <t>LMM00005U14</t>
  </si>
  <si>
    <t>VMX-IT4</t>
  </si>
  <si>
    <t>LMM00013U14</t>
  </si>
  <si>
    <t>VMX-IM4</t>
  </si>
  <si>
    <t>LMM00036U14</t>
  </si>
  <si>
    <t>VMX-OT4</t>
  </si>
  <si>
    <t>LMM00047U14</t>
  </si>
  <si>
    <t>VMX-OM4</t>
  </si>
  <si>
    <t>LMM00014U14</t>
  </si>
  <si>
    <t>VMX-IM1</t>
  </si>
  <si>
    <t>LMM00001U14</t>
  </si>
  <si>
    <t>VMX-IV1</t>
  </si>
  <si>
    <t>LMM00069U14</t>
  </si>
  <si>
    <t>VMX-IT1</t>
  </si>
  <si>
    <t>LMM00009U14</t>
  </si>
  <si>
    <t>VMX-ID1</t>
  </si>
  <si>
    <t>LMM00021U14</t>
  </si>
  <si>
    <t>VMX-IS1</t>
  </si>
  <si>
    <t>LMM00048U14</t>
  </si>
  <si>
    <t>VMX-OM1</t>
  </si>
  <si>
    <t>LMM00034U14</t>
  </si>
  <si>
    <t>VMX-OV1</t>
  </si>
  <si>
    <t>LMM00070U14</t>
  </si>
  <si>
    <t>VMX-OT1</t>
  </si>
  <si>
    <t>FMM00115U14</t>
  </si>
  <si>
    <t>FMM00116U14</t>
  </si>
  <si>
    <t>CMR00053U14</t>
  </si>
  <si>
    <t>CMR00029U14</t>
  </si>
  <si>
    <t>GMM00061U14</t>
  </si>
  <si>
    <t>KMF00040U14</t>
  </si>
  <si>
    <t>VSS-51</t>
  </si>
  <si>
    <t>CMT00053U14</t>
  </si>
  <si>
    <t>CMT00151U14</t>
  </si>
  <si>
    <t>VWS-21(US)</t>
  </si>
  <si>
    <t>CMT00148U14</t>
  </si>
  <si>
    <t>VWS-21(EU)</t>
  </si>
  <si>
    <t>CMT00149U14</t>
  </si>
  <si>
    <t>VWS-21(UK)</t>
  </si>
  <si>
    <t>CNF18BJ-FTY020501</t>
  </si>
  <si>
    <t>PT18US-RTI012401</t>
  </si>
  <si>
    <t>PT18US-TLN020504</t>
  </si>
  <si>
    <t>PT18US-TLN020505</t>
  </si>
  <si>
    <t>PT18SG-ABT020501</t>
  </si>
  <si>
    <r>
      <t>IMX-24-2VCTAJ0+</t>
    </r>
    <r>
      <rPr>
        <sz val="10"/>
        <color theme="1"/>
        <rFont val="宋体"/>
        <family val="2"/>
        <charset val="134"/>
      </rPr>
      <t>核心板</t>
    </r>
  </si>
  <si>
    <r>
      <rPr>
        <sz val="10"/>
        <color theme="1"/>
        <rFont val="宋体"/>
        <family val="2"/>
        <charset val="134"/>
      </rPr>
      <t>外购</t>
    </r>
    <r>
      <rPr>
        <sz val="10"/>
        <color theme="1"/>
        <rFont val="Arial"/>
        <family val="2"/>
      </rPr>
      <t>PCBA</t>
    </r>
    <r>
      <rPr>
        <sz val="10"/>
        <color theme="1"/>
        <rFont val="宋体"/>
        <family val="2"/>
        <charset val="134"/>
      </rPr>
      <t>板</t>
    </r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</si>
  <si>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RTI</t>
    </r>
  </si>
  <si>
    <r>
      <rPr>
        <sz val="10"/>
        <color theme="1"/>
        <rFont val="宋体"/>
        <family val="2"/>
        <charset val="134"/>
      </rPr>
      <t>新加坡</t>
    </r>
    <r>
      <rPr>
        <sz val="10"/>
        <color theme="1"/>
        <rFont val="Arial"/>
        <family val="2"/>
      </rPr>
      <t>ABT</t>
    </r>
  </si>
  <si>
    <t>PT17IT-GBC011201</t>
    <phoneticPr fontId="2" type="noConversion"/>
  </si>
  <si>
    <t>PT18DK-EET013002</t>
    <phoneticPr fontId="2" type="noConversion"/>
  </si>
  <si>
    <t>PT18US-MPI013103</t>
    <phoneticPr fontId="2" type="noConversion"/>
  </si>
  <si>
    <t>待定</t>
    <phoneticPr fontId="2" type="noConversion"/>
  </si>
  <si>
    <t>PT18FR-TES012601</t>
    <phoneticPr fontId="2" type="noConversion"/>
  </si>
  <si>
    <t>PT16US-INT060320</t>
    <phoneticPr fontId="2" type="noConversion"/>
  </si>
  <si>
    <t>PT16US-TLN061710</t>
    <phoneticPr fontId="2" type="noConversion"/>
  </si>
  <si>
    <t>C-AMM00002H05</t>
    <phoneticPr fontId="2" type="noConversion"/>
  </si>
  <si>
    <t>PT18US-LET020701</t>
  </si>
  <si>
    <t>PTRMA-CLA011901</t>
  </si>
  <si>
    <t>CN18ZJ-DHK020701</t>
  </si>
  <si>
    <r>
      <rPr>
        <sz val="10"/>
        <color theme="1"/>
        <rFont val="宋体"/>
        <family val="2"/>
        <charset val="134"/>
      </rPr>
      <t>美国</t>
    </r>
    <r>
      <rPr>
        <sz val="10"/>
        <color theme="1"/>
        <rFont val="Arial"/>
        <family val="2"/>
      </rPr>
      <t>CLA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</si>
</sst>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0_ "/>
    <numFmt numFmtId="177" formatCode="000000"/>
  </numFmts>
  <fonts count="4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20"/>
      <color indexed="8"/>
      <name val="华文琥珀"/>
      <family val="3"/>
      <charset val="134"/>
    </font>
    <font>
      <b/>
      <sz val="11"/>
      <color indexed="9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0"/>
      <color indexed="8"/>
      <name val="Arial Black"/>
      <family val="2"/>
    </font>
    <font>
      <sz val="12"/>
      <color indexed="8"/>
      <name val="宋体"/>
      <family val="3"/>
      <charset val="134"/>
    </font>
    <font>
      <sz val="10"/>
      <color rgb="FFFF0000"/>
      <name val="Arial Black"/>
      <family val="2"/>
    </font>
    <font>
      <sz val="11"/>
      <color rgb="FFFF0000"/>
      <name val="Arial Black"/>
      <family val="2"/>
    </font>
    <font>
      <b/>
      <sz val="14"/>
      <color indexed="10"/>
      <name val="宋体"/>
      <family val="3"/>
      <charset val="134"/>
    </font>
    <font>
      <b/>
      <sz val="9"/>
      <color indexed="8"/>
      <name val="华文行楷"/>
      <family val="3"/>
      <charset val="134"/>
    </font>
    <font>
      <b/>
      <sz val="9"/>
      <color indexed="8"/>
      <name val="华文中宋"/>
      <family val="3"/>
      <charset val="134"/>
    </font>
    <font>
      <b/>
      <sz val="9"/>
      <color indexed="8"/>
      <name val="方正姚体"/>
      <family val="3"/>
      <charset val="134"/>
    </font>
    <font>
      <b/>
      <sz val="9"/>
      <color rgb="FFFF0000"/>
      <name val="Arial Black"/>
      <family val="2"/>
    </font>
    <font>
      <b/>
      <sz val="9"/>
      <color rgb="FFFF0000"/>
      <name val="方正姚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"/>
      <name val="Arial"/>
      <family val="2"/>
    </font>
    <font>
      <sz val="9"/>
      <color theme="1"/>
      <name val="宋体"/>
      <family val="2"/>
      <charset val="134"/>
      <scheme val="minor"/>
    </font>
    <font>
      <sz val="7"/>
      <color indexed="8"/>
      <name val="宋体"/>
      <family val="3"/>
      <charset val="134"/>
    </font>
    <font>
      <sz val="7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</font>
    <font>
      <sz val="7"/>
      <name val="Arial"/>
      <family val="2"/>
    </font>
    <font>
      <b/>
      <sz val="10"/>
      <name val="Arial"/>
      <family val="2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indexed="8"/>
      <name val="宋体"/>
      <family val="2"/>
      <charset val="134"/>
    </font>
    <font>
      <sz val="10"/>
      <color rgb="FFFF0000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3" fillId="0" borderId="0" xfId="0" applyFont="1">
      <alignment vertical="center"/>
    </xf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4" fillId="2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9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right" vertical="center"/>
    </xf>
    <xf numFmtId="9" fontId="14" fillId="7" borderId="2" xfId="0" applyNumberFormat="1" applyFont="1" applyFill="1" applyBorder="1" applyAlignment="1">
      <alignment horizontal="center" vertical="center"/>
    </xf>
    <xf numFmtId="41" fontId="15" fillId="7" borderId="2" xfId="0" applyNumberFormat="1" applyFont="1" applyFill="1" applyBorder="1" applyAlignment="1">
      <alignment horizontal="center" vertical="center"/>
    </xf>
    <xf numFmtId="41" fontId="16" fillId="7" borderId="2" xfId="0" applyNumberFormat="1" applyFont="1" applyFill="1" applyBorder="1" applyAlignment="1">
      <alignment horizontal="center" vertical="center"/>
    </xf>
    <xf numFmtId="9" fontId="14" fillId="8" borderId="2" xfId="0" applyNumberFormat="1" applyFont="1" applyFill="1" applyBorder="1" applyAlignment="1">
      <alignment horizontal="center" vertical="center"/>
    </xf>
    <xf numFmtId="41" fontId="15" fillId="8" borderId="2" xfId="0" applyNumberFormat="1" applyFont="1" applyFill="1" applyBorder="1" applyAlignment="1">
      <alignment horizontal="center" vertical="center"/>
    </xf>
    <xf numFmtId="41" fontId="16" fillId="8" borderId="2" xfId="0" applyNumberFormat="1" applyFont="1" applyFill="1" applyBorder="1" applyAlignment="1">
      <alignment horizontal="center" vertical="center"/>
    </xf>
    <xf numFmtId="41" fontId="13" fillId="10" borderId="2" xfId="0" applyNumberFormat="1" applyFont="1" applyFill="1" applyBorder="1" applyAlignment="1">
      <alignment horizontal="center" vertical="center"/>
    </xf>
    <xf numFmtId="9" fontId="14" fillId="10" borderId="2" xfId="0" applyNumberFormat="1" applyFont="1" applyFill="1" applyBorder="1" applyAlignment="1">
      <alignment horizontal="center" vertical="center"/>
    </xf>
    <xf numFmtId="9" fontId="21" fillId="10" borderId="2" xfId="0" applyNumberFormat="1" applyFont="1" applyFill="1" applyBorder="1" applyAlignment="1">
      <alignment horizontal="center" vertical="center"/>
    </xf>
    <xf numFmtId="41" fontId="15" fillId="10" borderId="2" xfId="0" applyNumberFormat="1" applyFont="1" applyFill="1" applyBorder="1" applyAlignment="1">
      <alignment horizontal="center" vertical="center"/>
    </xf>
    <xf numFmtId="41" fontId="22" fillId="10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9" fontId="10" fillId="4" borderId="2" xfId="0" applyNumberFormat="1" applyFont="1" applyFill="1" applyBorder="1" applyAlignment="1">
      <alignment horizontal="center" vertical="center" wrapText="1"/>
    </xf>
    <xf numFmtId="41" fontId="10" fillId="4" borderId="2" xfId="0" applyNumberFormat="1" applyFont="1" applyFill="1" applyBorder="1" applyAlignment="1">
      <alignment horizontal="center" vertical="center" wrapText="1"/>
    </xf>
    <xf numFmtId="41" fontId="11" fillId="4" borderId="2" xfId="0" applyNumberFormat="1" applyFont="1" applyFill="1" applyBorder="1" applyAlignment="1">
      <alignment horizontal="center" vertical="center" wrapText="1"/>
    </xf>
    <xf numFmtId="9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41" fontId="19" fillId="10" borderId="2" xfId="0" applyNumberFormat="1" applyFont="1" applyFill="1" applyBorder="1" applyAlignment="1">
      <alignment horizontal="center" vertical="center"/>
    </xf>
    <xf numFmtId="9" fontId="20" fillId="10" borderId="2" xfId="0" applyNumberFormat="1" applyFont="1" applyFill="1" applyBorder="1" applyAlignment="1">
      <alignment horizontal="center" vertical="center"/>
    </xf>
    <xf numFmtId="41" fontId="20" fillId="10" borderId="2" xfId="0" applyNumberFormat="1" applyFont="1" applyFill="1" applyBorder="1" applyAlignment="1">
      <alignment horizontal="center" vertical="center"/>
    </xf>
    <xf numFmtId="14" fontId="29" fillId="6" borderId="0" xfId="0" applyNumberFormat="1" applyFont="1" applyFill="1" applyBorder="1" applyAlignment="1">
      <alignment horizontal="right" vertical="center" wrapText="1" shrinkToFit="1"/>
    </xf>
    <xf numFmtId="14" fontId="29" fillId="9" borderId="0" xfId="0" applyNumberFormat="1" applyFont="1" applyFill="1" applyBorder="1" applyAlignment="1">
      <alignment horizontal="center" vertical="center" wrapText="1" shrinkToFit="1"/>
    </xf>
    <xf numFmtId="41" fontId="30" fillId="3" borderId="0" xfId="0" applyNumberFormat="1" applyFont="1" applyFill="1" applyAlignment="1">
      <alignment horizontal="right" vertical="center"/>
    </xf>
    <xf numFmtId="0" fontId="31" fillId="0" borderId="2" xfId="0" applyFont="1" applyBorder="1">
      <alignment vertical="center"/>
    </xf>
    <xf numFmtId="0" fontId="31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right" vertical="center"/>
    </xf>
    <xf numFmtId="0" fontId="31" fillId="0" borderId="0" xfId="0" applyFont="1">
      <alignment vertical="center"/>
    </xf>
    <xf numFmtId="14" fontId="31" fillId="0" borderId="2" xfId="0" applyNumberFormat="1" applyFont="1" applyFill="1" applyBorder="1">
      <alignment vertical="center"/>
    </xf>
    <xf numFmtId="14" fontId="31" fillId="0" borderId="2" xfId="0" applyNumberFormat="1" applyFont="1" applyFill="1" applyBorder="1" applyAlignment="1">
      <alignment horizontal="right" vertical="center"/>
    </xf>
    <xf numFmtId="0" fontId="31" fillId="2" borderId="2" xfId="0" applyFont="1" applyFill="1" applyBorder="1">
      <alignment vertical="center"/>
    </xf>
    <xf numFmtId="0" fontId="31" fillId="2" borderId="2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right" vertical="center"/>
    </xf>
    <xf numFmtId="0" fontId="31" fillId="2" borderId="0" xfId="0" applyFont="1" applyFill="1">
      <alignment vertical="center"/>
    </xf>
    <xf numFmtId="14" fontId="31" fillId="2" borderId="2" xfId="0" applyNumberFormat="1" applyFont="1" applyFill="1" applyBorder="1" applyAlignment="1">
      <alignment horizontal="right" vertical="center"/>
    </xf>
    <xf numFmtId="0" fontId="31" fillId="0" borderId="2" xfId="0" applyFont="1" applyFill="1" applyBorder="1" applyAlignment="1">
      <alignment horizontal="right" vertical="center"/>
    </xf>
    <xf numFmtId="0" fontId="31" fillId="0" borderId="2" xfId="0" applyFont="1" applyFill="1" applyBorder="1" applyAlignment="1">
      <alignment horizontal="center" vertical="center"/>
    </xf>
    <xf numFmtId="0" fontId="31" fillId="3" borderId="2" xfId="0" applyFont="1" applyFill="1" applyBorder="1">
      <alignment vertical="center"/>
    </xf>
    <xf numFmtId="0" fontId="31" fillId="3" borderId="2" xfId="0" applyNumberFormat="1" applyFont="1" applyFill="1" applyBorder="1" applyAlignment="1">
      <alignment horizontal="center" vertical="center"/>
    </xf>
    <xf numFmtId="14" fontId="31" fillId="3" borderId="2" xfId="0" applyNumberFormat="1" applyFont="1" applyFill="1" applyBorder="1" applyAlignment="1">
      <alignment horizontal="right" vertical="center"/>
    </xf>
    <xf numFmtId="0" fontId="31" fillId="3" borderId="2" xfId="0" applyFont="1" applyFill="1" applyBorder="1" applyAlignment="1">
      <alignment horizontal="right" vertical="center"/>
    </xf>
    <xf numFmtId="0" fontId="31" fillId="3" borderId="0" xfId="0" applyFont="1" applyFill="1">
      <alignment vertical="center"/>
    </xf>
    <xf numFmtId="0" fontId="31" fillId="0" borderId="2" xfId="0" applyFont="1" applyFill="1" applyBorder="1">
      <alignment vertical="center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" fillId="0" borderId="2" xfId="0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horizontal="right" vertical="center" wrapText="1" shrinkToFit="1"/>
    </xf>
    <xf numFmtId="0" fontId="5" fillId="0" borderId="2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31" fillId="0" borderId="2" xfId="0" applyFont="1" applyFill="1" applyBorder="1" applyAlignment="1"/>
    <xf numFmtId="0" fontId="31" fillId="0" borderId="2" xfId="0" applyNumberFormat="1" applyFont="1" applyFill="1" applyBorder="1" applyAlignment="1">
      <alignment horizontal="center"/>
    </xf>
    <xf numFmtId="14" fontId="31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/>
    <xf numFmtId="14" fontId="31" fillId="0" borderId="2" xfId="0" applyNumberFormat="1" applyFont="1" applyBorder="1" applyAlignment="1">
      <alignment horizontal="right" vertical="center"/>
    </xf>
    <xf numFmtId="0" fontId="25" fillId="11" borderId="0" xfId="0" applyFont="1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4" fontId="32" fillId="0" borderId="2" xfId="0" applyNumberFormat="1" applyFont="1" applyBorder="1" applyAlignment="1">
      <alignment horizontal="right" vertical="center"/>
    </xf>
    <xf numFmtId="14" fontId="32" fillId="0" borderId="2" xfId="0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14" fontId="4" fillId="10" borderId="1" xfId="0" applyNumberFormat="1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vertical="center" wrapText="1"/>
    </xf>
    <xf numFmtId="0" fontId="27" fillId="10" borderId="1" xfId="0" applyFont="1" applyFill="1" applyBorder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 textRotation="255" wrapText="1"/>
    </xf>
    <xf numFmtId="0" fontId="3" fillId="0" borderId="1" xfId="0" applyFont="1" applyFill="1" applyBorder="1" applyAlignment="1">
      <alignment vertical="center"/>
    </xf>
    <xf numFmtId="0" fontId="34" fillId="10" borderId="1" xfId="0" applyFont="1" applyFill="1" applyBorder="1" applyAlignment="1">
      <alignment vertical="center" wrapText="1"/>
    </xf>
    <xf numFmtId="0" fontId="31" fillId="11" borderId="2" xfId="0" applyFont="1" applyFill="1" applyBorder="1">
      <alignment vertical="center"/>
    </xf>
    <xf numFmtId="0" fontId="3" fillId="11" borderId="2" xfId="0" applyFont="1" applyFill="1" applyBorder="1" applyAlignment="1">
      <alignment vertical="center"/>
    </xf>
    <xf numFmtId="0" fontId="35" fillId="11" borderId="2" xfId="0" applyFont="1" applyFill="1" applyBorder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1" fillId="11" borderId="2" xfId="0" applyFont="1" applyFill="1" applyBorder="1" applyAlignment="1"/>
    <xf numFmtId="0" fontId="31" fillId="11" borderId="1" xfId="0" applyFont="1" applyFill="1" applyBorder="1">
      <alignment vertical="center"/>
    </xf>
    <xf numFmtId="0" fontId="31" fillId="11" borderId="2" xfId="0" applyFont="1" applyFill="1" applyBorder="1" applyAlignment="1">
      <alignment vertical="top"/>
    </xf>
    <xf numFmtId="0" fontId="3" fillId="10" borderId="1" xfId="0" applyNumberFormat="1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11" borderId="2" xfId="0" applyFont="1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11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2" xfId="0" applyNumberFormat="1" applyBorder="1">
      <alignment vertical="center"/>
    </xf>
    <xf numFmtId="0" fontId="25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3" fillId="10" borderId="1" xfId="0" applyNumberFormat="1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/>
    </xf>
    <xf numFmtId="14" fontId="31" fillId="0" borderId="2" xfId="0" applyNumberFormat="1" applyFont="1" applyFill="1" applyBorder="1" applyAlignment="1">
      <alignment horizontal="left"/>
    </xf>
    <xf numFmtId="14" fontId="31" fillId="0" borderId="2" xfId="0" applyNumberFormat="1" applyFont="1" applyFill="1" applyBorder="1" applyAlignment="1">
      <alignment horizontal="left" vertical="center"/>
    </xf>
    <xf numFmtId="14" fontId="31" fillId="3" borderId="2" xfId="0" applyNumberFormat="1" applyFont="1" applyFill="1" applyBorder="1" applyAlignment="1">
      <alignment horizontal="left" vertical="center"/>
    </xf>
    <xf numFmtId="14" fontId="31" fillId="0" borderId="2" xfId="0" applyNumberFormat="1" applyFont="1" applyBorder="1" applyAlignment="1">
      <alignment horizontal="left" vertical="center"/>
    </xf>
    <xf numFmtId="14" fontId="31" fillId="2" borderId="2" xfId="0" applyNumberFormat="1" applyFont="1" applyFill="1" applyBorder="1" applyAlignment="1">
      <alignment horizontal="left" vertical="center"/>
    </xf>
    <xf numFmtId="0" fontId="31" fillId="0" borderId="1" xfId="0" applyFont="1" applyFill="1" applyBorder="1">
      <alignment vertical="center"/>
    </xf>
    <xf numFmtId="0" fontId="31" fillId="0" borderId="3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77" fontId="39" fillId="3" borderId="0" xfId="0" applyNumberFormat="1" applyFont="1" applyFill="1" applyAlignment="1">
      <alignment horizontal="right" vertical="center"/>
    </xf>
    <xf numFmtId="177" fontId="40" fillId="10" borderId="1" xfId="0" applyNumberFormat="1" applyFont="1" applyFill="1" applyBorder="1" applyAlignment="1">
      <alignment horizontal="right" vertical="center" wrapText="1"/>
    </xf>
    <xf numFmtId="177" fontId="5" fillId="0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7" fontId="5" fillId="3" borderId="2" xfId="0" applyNumberFormat="1" applyFont="1" applyFill="1" applyBorder="1" applyAlignment="1">
      <alignment horizontal="right" vertical="center"/>
    </xf>
    <xf numFmtId="177" fontId="5" fillId="2" borderId="2" xfId="0" applyNumberFormat="1" applyFont="1" applyFill="1" applyBorder="1" applyAlignment="1">
      <alignment horizontal="right" vertical="center"/>
    </xf>
    <xf numFmtId="177" fontId="41" fillId="0" borderId="0" xfId="0" applyNumberFormat="1" applyFont="1" applyAlignment="1">
      <alignment horizontal="right" vertical="center"/>
    </xf>
    <xf numFmtId="0" fontId="0" fillId="11" borderId="3" xfId="0" applyFill="1" applyBorder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0" fillId="0" borderId="0" xfId="0" applyAlignment="1"/>
    <xf numFmtId="0" fontId="8" fillId="7" borderId="2" xfId="0" applyFont="1" applyFill="1" applyBorder="1" applyAlignment="1">
      <alignment horizontal="left" vertical="center"/>
    </xf>
    <xf numFmtId="41" fontId="13" fillId="7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 vertical="center"/>
    </xf>
    <xf numFmtId="41" fontId="13" fillId="8" borderId="2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7" fillId="5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13" fillId="8" borderId="2" xfId="0" applyNumberFormat="1" applyFont="1" applyFill="1" applyBorder="1" applyAlignment="1">
      <alignment vertical="center"/>
    </xf>
    <xf numFmtId="9" fontId="13" fillId="8" borderId="2" xfId="0" applyNumberFormat="1" applyFont="1" applyFill="1" applyBorder="1" applyAlignment="1">
      <alignment vertical="center"/>
    </xf>
    <xf numFmtId="0" fontId="12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left" vertical="center"/>
    </xf>
    <xf numFmtId="41" fontId="13" fillId="12" borderId="2" xfId="0" applyNumberFormat="1" applyFont="1" applyFill="1" applyBorder="1" applyAlignment="1">
      <alignment horizontal="center" vertical="center"/>
    </xf>
    <xf numFmtId="9" fontId="14" fillId="12" borderId="2" xfId="0" applyNumberFormat="1" applyFont="1" applyFill="1" applyBorder="1" applyAlignment="1">
      <alignment horizontal="center" vertical="center"/>
    </xf>
    <xf numFmtId="41" fontId="15" fillId="12" borderId="2" xfId="0" applyNumberFormat="1" applyFont="1" applyFill="1" applyBorder="1" applyAlignment="1">
      <alignment horizontal="center" vertical="center"/>
    </xf>
    <xf numFmtId="41" fontId="16" fillId="12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left" vertical="center"/>
    </xf>
    <xf numFmtId="41" fontId="13" fillId="13" borderId="2" xfId="0" applyNumberFormat="1" applyFont="1" applyFill="1" applyBorder="1" applyAlignment="1">
      <alignment horizontal="center" vertical="center"/>
    </xf>
    <xf numFmtId="9" fontId="14" fillId="13" borderId="2" xfId="0" applyNumberFormat="1" applyFont="1" applyFill="1" applyBorder="1" applyAlignment="1">
      <alignment horizontal="center" vertical="center"/>
    </xf>
    <xf numFmtId="41" fontId="15" fillId="13" borderId="2" xfId="0" applyNumberFormat="1" applyFont="1" applyFill="1" applyBorder="1" applyAlignment="1">
      <alignment horizontal="center" vertical="center"/>
    </xf>
    <xf numFmtId="41" fontId="16" fillId="13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left" vertical="center"/>
    </xf>
    <xf numFmtId="41" fontId="13" fillId="14" borderId="2" xfId="0" applyNumberFormat="1" applyFont="1" applyFill="1" applyBorder="1" applyAlignment="1">
      <alignment horizontal="center" vertical="center"/>
    </xf>
    <xf numFmtId="9" fontId="14" fillId="14" borderId="2" xfId="0" applyNumberFormat="1" applyFont="1" applyFill="1" applyBorder="1" applyAlignment="1">
      <alignment horizontal="center" vertical="center"/>
    </xf>
    <xf numFmtId="41" fontId="15" fillId="14" borderId="2" xfId="0" applyNumberFormat="1" applyFont="1" applyFill="1" applyBorder="1" applyAlignment="1">
      <alignment horizontal="center" vertical="center"/>
    </xf>
    <xf numFmtId="41" fontId="16" fillId="14" borderId="2" xfId="0" applyNumberFormat="1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left" vertical="center"/>
    </xf>
    <xf numFmtId="41" fontId="13" fillId="15" borderId="2" xfId="0" applyNumberFormat="1" applyFont="1" applyFill="1" applyBorder="1" applyAlignment="1">
      <alignment horizontal="center" vertical="center"/>
    </xf>
    <xf numFmtId="9" fontId="14" fillId="15" borderId="2" xfId="0" applyNumberFormat="1" applyFont="1" applyFill="1" applyBorder="1" applyAlignment="1">
      <alignment horizontal="center" vertical="center"/>
    </xf>
    <xf numFmtId="41" fontId="15" fillId="15" borderId="2" xfId="0" applyNumberFormat="1" applyFont="1" applyFill="1" applyBorder="1" applyAlignment="1">
      <alignment horizontal="center" vertical="center"/>
    </xf>
    <xf numFmtId="41" fontId="16" fillId="15" borderId="2" xfId="0" applyNumberFormat="1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left" vertical="center"/>
    </xf>
    <xf numFmtId="41" fontId="13" fillId="16" borderId="2" xfId="0" applyNumberFormat="1" applyFont="1" applyFill="1" applyBorder="1" applyAlignment="1">
      <alignment horizontal="center" vertical="center"/>
    </xf>
    <xf numFmtId="9" fontId="14" fillId="16" borderId="2" xfId="0" applyNumberFormat="1" applyFont="1" applyFill="1" applyBorder="1" applyAlignment="1">
      <alignment horizontal="center" vertical="center"/>
    </xf>
    <xf numFmtId="41" fontId="15" fillId="16" borderId="2" xfId="0" applyNumberFormat="1" applyFont="1" applyFill="1" applyBorder="1" applyAlignment="1">
      <alignment horizontal="center" vertical="center"/>
    </xf>
    <xf numFmtId="41" fontId="16" fillId="16" borderId="2" xfId="0" applyNumberFormat="1" applyFont="1" applyFill="1" applyBorder="1" applyAlignment="1">
      <alignment horizontal="center" vertical="center"/>
    </xf>
    <xf numFmtId="0" fontId="12" fillId="17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left" vertical="center"/>
    </xf>
    <xf numFmtId="41" fontId="13" fillId="17" borderId="2" xfId="0" applyNumberFormat="1" applyFont="1" applyFill="1" applyBorder="1" applyAlignment="1">
      <alignment horizontal="center" vertical="center"/>
    </xf>
    <xf numFmtId="9" fontId="14" fillId="17" borderId="2" xfId="0" applyNumberFormat="1" applyFont="1" applyFill="1" applyBorder="1" applyAlignment="1">
      <alignment horizontal="center" vertical="center"/>
    </xf>
    <xf numFmtId="41" fontId="15" fillId="17" borderId="2" xfId="0" applyNumberFormat="1" applyFont="1" applyFill="1" applyBorder="1" applyAlignment="1">
      <alignment horizontal="center" vertical="center"/>
    </xf>
    <xf numFmtId="9" fontId="16" fillId="17" borderId="2" xfId="0" applyNumberFormat="1" applyFont="1" applyFill="1" applyBorder="1" applyAlignment="1">
      <alignment horizontal="center" vertical="center"/>
    </xf>
    <xf numFmtId="41" fontId="16" fillId="17" borderId="2" xfId="0" applyNumberFormat="1" applyFont="1" applyFill="1" applyBorder="1" applyAlignment="1">
      <alignment horizontal="center" vertical="center"/>
    </xf>
    <xf numFmtId="9" fontId="16" fillId="8" borderId="2" xfId="0" applyNumberFormat="1" applyFont="1" applyFill="1" applyBorder="1" applyAlignment="1">
      <alignment vertical="center"/>
    </xf>
    <xf numFmtId="0" fontId="12" fillId="18" borderId="2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left" vertical="center"/>
    </xf>
    <xf numFmtId="41" fontId="13" fillId="18" borderId="2" xfId="0" applyNumberFormat="1" applyFont="1" applyFill="1" applyBorder="1" applyAlignment="1">
      <alignment horizontal="center" vertical="center"/>
    </xf>
    <xf numFmtId="9" fontId="14" fillId="18" borderId="2" xfId="0" applyNumberFormat="1" applyFont="1" applyFill="1" applyBorder="1" applyAlignment="1">
      <alignment horizontal="center" vertical="center"/>
    </xf>
    <xf numFmtId="41" fontId="13" fillId="18" borderId="2" xfId="0" applyNumberFormat="1" applyFont="1" applyFill="1" applyBorder="1" applyAlignment="1">
      <alignment vertical="center"/>
    </xf>
    <xf numFmtId="9" fontId="13" fillId="18" borderId="2" xfId="0" applyNumberFormat="1" applyFont="1" applyFill="1" applyBorder="1" applyAlignment="1">
      <alignment vertical="center"/>
    </xf>
    <xf numFmtId="41" fontId="15" fillId="18" borderId="2" xfId="0" applyNumberFormat="1" applyFont="1" applyFill="1" applyBorder="1" applyAlignment="1">
      <alignment horizontal="center" vertical="center"/>
    </xf>
    <xf numFmtId="9" fontId="16" fillId="18" borderId="2" xfId="0" applyNumberFormat="1" applyFont="1" applyFill="1" applyBorder="1" applyAlignment="1">
      <alignment vertical="center"/>
    </xf>
    <xf numFmtId="41" fontId="16" fillId="18" borderId="2" xfId="0" applyNumberFormat="1" applyFont="1" applyFill="1" applyBorder="1" applyAlignment="1">
      <alignment horizontal="center" vertical="center"/>
    </xf>
    <xf numFmtId="0" fontId="12" fillId="19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left" vertical="center"/>
    </xf>
    <xf numFmtId="41" fontId="13" fillId="19" borderId="2" xfId="0" applyNumberFormat="1" applyFont="1" applyFill="1" applyBorder="1" applyAlignment="1">
      <alignment horizontal="center" vertical="center"/>
    </xf>
    <xf numFmtId="9" fontId="14" fillId="19" borderId="2" xfId="0" applyNumberFormat="1" applyFont="1" applyFill="1" applyBorder="1" applyAlignment="1">
      <alignment horizontal="center" vertical="center"/>
    </xf>
    <xf numFmtId="41" fontId="13" fillId="19" borderId="2" xfId="0" applyNumberFormat="1" applyFont="1" applyFill="1" applyBorder="1" applyAlignment="1">
      <alignment vertical="center"/>
    </xf>
    <xf numFmtId="9" fontId="13" fillId="19" borderId="2" xfId="0" applyNumberFormat="1" applyFont="1" applyFill="1" applyBorder="1" applyAlignment="1">
      <alignment vertical="center"/>
    </xf>
    <xf numFmtId="41" fontId="15" fillId="19" borderId="2" xfId="0" applyNumberFormat="1" applyFont="1" applyFill="1" applyBorder="1" applyAlignment="1">
      <alignment horizontal="center" vertical="center"/>
    </xf>
    <xf numFmtId="9" fontId="16" fillId="19" borderId="2" xfId="0" applyNumberFormat="1" applyFont="1" applyFill="1" applyBorder="1" applyAlignment="1">
      <alignment vertical="center"/>
    </xf>
    <xf numFmtId="41" fontId="16" fillId="19" borderId="2" xfId="0" applyNumberFormat="1" applyFont="1" applyFill="1" applyBorder="1" applyAlignment="1">
      <alignment horizontal="center" vertical="center"/>
    </xf>
    <xf numFmtId="9" fontId="16" fillId="13" borderId="2" xfId="0" applyNumberFormat="1" applyFont="1" applyFill="1" applyBorder="1" applyAlignment="1">
      <alignment vertical="center"/>
    </xf>
    <xf numFmtId="0" fontId="8" fillId="12" borderId="2" xfId="0" applyFont="1" applyFill="1" applyBorder="1" applyAlignment="1">
      <alignment horizontal="center" vertical="center"/>
    </xf>
    <xf numFmtId="41" fontId="13" fillId="12" borderId="2" xfId="0" applyNumberFormat="1" applyFont="1" applyFill="1" applyBorder="1" applyAlignment="1">
      <alignment vertical="center"/>
    </xf>
    <xf numFmtId="9" fontId="13" fillId="12" borderId="2" xfId="0" applyNumberFormat="1" applyFont="1" applyFill="1" applyBorder="1" applyAlignment="1">
      <alignment vertical="center"/>
    </xf>
    <xf numFmtId="9" fontId="16" fillId="12" borderId="2" xfId="0" applyNumberFormat="1" applyFont="1" applyFill="1" applyBorder="1" applyAlignment="1">
      <alignment vertical="center"/>
    </xf>
    <xf numFmtId="14" fontId="4" fillId="10" borderId="1" xfId="0" applyNumberFormat="1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shrinkToFit="1"/>
    </xf>
    <xf numFmtId="0" fontId="31" fillId="11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31" fillId="3" borderId="2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left" vertical="center"/>
    </xf>
    <xf numFmtId="0" fontId="31" fillId="0" borderId="2" xfId="0" applyFont="1" applyFill="1" applyBorder="1" applyAlignment="1">
      <alignment horizontal="left" vertical="center"/>
    </xf>
    <xf numFmtId="14" fontId="23" fillId="6" borderId="0" xfId="0" applyNumberFormat="1" applyFont="1" applyFill="1" applyBorder="1" applyAlignment="1">
      <alignment horizontal="left" vertical="center" wrapText="1" shrinkToFit="1"/>
    </xf>
    <xf numFmtId="0" fontId="6" fillId="1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/>
    </xf>
    <xf numFmtId="0" fontId="3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31" fillId="0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0" fontId="46" fillId="9" borderId="0" xfId="0" applyNumberFormat="1" applyFont="1" applyFill="1" applyBorder="1" applyAlignment="1">
      <alignment horizontal="right" vertical="center" shrinkToFit="1"/>
    </xf>
    <xf numFmtId="0" fontId="44" fillId="0" borderId="2" xfId="0" applyFont="1" applyFill="1" applyBorder="1" applyAlignment="1">
      <alignment horizontal="right" vertical="center"/>
    </xf>
    <xf numFmtId="0" fontId="44" fillId="0" borderId="2" xfId="0" applyFont="1" applyBorder="1" applyAlignment="1">
      <alignment horizontal="right" vertical="center"/>
    </xf>
    <xf numFmtId="0" fontId="44" fillId="3" borderId="2" xfId="0" applyFont="1" applyFill="1" applyBorder="1" applyAlignment="1">
      <alignment horizontal="right" vertical="center"/>
    </xf>
    <xf numFmtId="0" fontId="44" fillId="2" borderId="2" xfId="0" applyFont="1" applyFill="1" applyBorder="1" applyAlignment="1">
      <alignment horizontal="right" vertical="center"/>
    </xf>
    <xf numFmtId="0" fontId="44" fillId="0" borderId="2" xfId="0" applyNumberFormat="1" applyFont="1" applyBorder="1" applyAlignment="1">
      <alignment horizontal="right" vertical="center"/>
    </xf>
    <xf numFmtId="0" fontId="44" fillId="0" borderId="2" xfId="0" applyNumberFormat="1" applyFont="1" applyFill="1" applyBorder="1" applyAlignment="1">
      <alignment horizontal="right" vertical="center"/>
    </xf>
    <xf numFmtId="0" fontId="44" fillId="2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horizontal="right" vertical="center"/>
    </xf>
    <xf numFmtId="41" fontId="43" fillId="10" borderId="1" xfId="0" applyNumberFormat="1" applyFont="1" applyFill="1" applyBorder="1" applyAlignment="1">
      <alignment horizontal="center" vertical="center" wrapText="1"/>
    </xf>
    <xf numFmtId="0" fontId="31" fillId="0" borderId="5" xfId="0" applyFont="1" applyBorder="1">
      <alignment vertical="center"/>
    </xf>
    <xf numFmtId="14" fontId="32" fillId="2" borderId="2" xfId="0" applyNumberFormat="1" applyFont="1" applyFill="1" applyBorder="1" applyAlignment="1">
      <alignment horizontal="right" vertical="center"/>
    </xf>
    <xf numFmtId="0" fontId="8" fillId="15" borderId="2" xfId="0" applyFont="1" applyFill="1" applyBorder="1" applyAlignment="1">
      <alignment horizontal="center" vertical="center"/>
    </xf>
    <xf numFmtId="41" fontId="13" fillId="15" borderId="2" xfId="0" applyNumberFormat="1" applyFont="1" applyFill="1" applyBorder="1" applyAlignment="1">
      <alignment horizontal="center" vertical="center"/>
    </xf>
    <xf numFmtId="9" fontId="13" fillId="15" borderId="2" xfId="0" applyNumberFormat="1" applyFont="1" applyFill="1" applyBorder="1" applyAlignment="1">
      <alignment horizontal="center" vertical="center"/>
    </xf>
    <xf numFmtId="9" fontId="16" fillId="15" borderId="2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41" fontId="13" fillId="16" borderId="1" xfId="0" applyNumberFormat="1" applyFont="1" applyFill="1" applyBorder="1" applyAlignment="1">
      <alignment horizontal="center" vertical="center"/>
    </xf>
    <xf numFmtId="41" fontId="13" fillId="16" borderId="4" xfId="0" applyNumberFormat="1" applyFont="1" applyFill="1" applyBorder="1" applyAlignment="1">
      <alignment horizontal="center" vertical="center"/>
    </xf>
    <xf numFmtId="9" fontId="13" fillId="16" borderId="1" xfId="0" applyNumberFormat="1" applyFont="1" applyFill="1" applyBorder="1" applyAlignment="1">
      <alignment horizontal="center" vertical="center"/>
    </xf>
    <xf numFmtId="9" fontId="13" fillId="16" borderId="4" xfId="0" applyNumberFormat="1" applyFont="1" applyFill="1" applyBorder="1" applyAlignment="1">
      <alignment horizontal="center" vertical="center"/>
    </xf>
    <xf numFmtId="9" fontId="16" fillId="16" borderId="1" xfId="0" applyNumberFormat="1" applyFont="1" applyFill="1" applyBorder="1" applyAlignment="1">
      <alignment horizontal="center" vertical="center"/>
    </xf>
    <xf numFmtId="9" fontId="16" fillId="16" borderId="4" xfId="0" applyNumberFormat="1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41" fontId="13" fillId="17" borderId="1" xfId="0" applyNumberFormat="1" applyFont="1" applyFill="1" applyBorder="1" applyAlignment="1">
      <alignment horizontal="center" vertical="center"/>
    </xf>
    <xf numFmtId="41" fontId="13" fillId="17" borderId="3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9" fontId="13" fillId="17" borderId="3" xfId="0" applyNumberFormat="1" applyFont="1" applyFill="1" applyBorder="1" applyAlignment="1">
      <alignment horizontal="center" vertical="center"/>
    </xf>
    <xf numFmtId="41" fontId="13" fillId="13" borderId="1" xfId="0" applyNumberFormat="1" applyFont="1" applyFill="1" applyBorder="1" applyAlignment="1">
      <alignment horizontal="center" vertical="center"/>
    </xf>
    <xf numFmtId="41" fontId="13" fillId="13" borderId="4" xfId="0" applyNumberFormat="1" applyFont="1" applyFill="1" applyBorder="1" applyAlignment="1">
      <alignment horizontal="center" vertical="center"/>
    </xf>
    <xf numFmtId="41" fontId="13" fillId="13" borderId="3" xfId="0" applyNumberFormat="1" applyFont="1" applyFill="1" applyBorder="1" applyAlignment="1">
      <alignment horizontal="center" vertical="center"/>
    </xf>
    <xf numFmtId="9" fontId="13" fillId="13" borderId="1" xfId="0" applyNumberFormat="1" applyFont="1" applyFill="1" applyBorder="1" applyAlignment="1">
      <alignment horizontal="center" vertical="center"/>
    </xf>
    <xf numFmtId="9" fontId="13" fillId="13" borderId="4" xfId="0" applyNumberFormat="1" applyFont="1" applyFill="1" applyBorder="1" applyAlignment="1">
      <alignment horizontal="center" vertical="center"/>
    </xf>
    <xf numFmtId="9" fontId="13" fillId="13" borderId="3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41" fontId="13" fillId="14" borderId="2" xfId="0" applyNumberFormat="1" applyFont="1" applyFill="1" applyBorder="1" applyAlignment="1">
      <alignment horizontal="center" vertical="center"/>
    </xf>
    <xf numFmtId="9" fontId="13" fillId="14" borderId="2" xfId="0" applyNumberFormat="1" applyFont="1" applyFill="1" applyBorder="1" applyAlignment="1">
      <alignment horizontal="center" vertical="center"/>
    </xf>
    <xf numFmtId="9" fontId="16" fillId="14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41" fontId="13" fillId="12" borderId="2" xfId="0" applyNumberFormat="1" applyFont="1" applyFill="1" applyBorder="1" applyAlignment="1">
      <alignment horizontal="center" vertical="center"/>
    </xf>
    <xf numFmtId="9" fontId="13" fillId="12" borderId="2" xfId="0" applyNumberFormat="1" applyFont="1" applyFill="1" applyBorder="1" applyAlignment="1">
      <alignment horizontal="center" vertical="center"/>
    </xf>
    <xf numFmtId="9" fontId="16" fillId="12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41" fontId="13" fillId="7" borderId="2" xfId="0" applyNumberFormat="1" applyFont="1" applyFill="1" applyBorder="1" applyAlignment="1">
      <alignment horizontal="center" vertical="center"/>
    </xf>
    <xf numFmtId="9" fontId="13" fillId="7" borderId="2" xfId="0" applyNumberFormat="1" applyFont="1" applyFill="1" applyBorder="1" applyAlignment="1">
      <alignment horizontal="center" vertical="center"/>
    </xf>
    <xf numFmtId="9" fontId="16" fillId="7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9" xfId="1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indexed="53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欠货项数与原因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10986654837224"/>
          <c:y val="0.20140055409741744"/>
          <c:w val="0.80903901096873065"/>
          <c:h val="0.334808617673173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'原因分析(自动生成）'!$C$3:$C$27</c:f>
              <c:strCache>
                <c:ptCount val="25"/>
                <c:pt idx="0">
                  <c:v>内销无资料</c:v>
                </c:pt>
                <c:pt idx="1">
                  <c:v>内销异常</c:v>
                </c:pt>
                <c:pt idx="2">
                  <c:v>内销要求延</c:v>
                </c:pt>
                <c:pt idx="3">
                  <c:v>内销待转产</c:v>
                </c:pt>
                <c:pt idx="4">
                  <c:v>已发待走账</c:v>
                </c:pt>
                <c:pt idx="5">
                  <c:v>外销无资料</c:v>
                </c:pt>
                <c:pt idx="6">
                  <c:v>外销异常</c:v>
                </c:pt>
                <c:pt idx="7">
                  <c:v>外销要求延</c:v>
                </c:pt>
                <c:pt idx="8">
                  <c:v>外销待转产</c:v>
                </c:pt>
                <c:pt idx="9">
                  <c:v>采购物料延</c:v>
                </c:pt>
                <c:pt idx="10">
                  <c:v>待采购物料</c:v>
                </c:pt>
                <c:pt idx="11">
                  <c:v>入库未到时</c:v>
                </c:pt>
                <c:pt idx="12">
                  <c:v>计划安排晚</c:v>
                </c:pt>
                <c:pt idx="13">
                  <c:v>待下批生产</c:v>
                </c:pt>
                <c:pt idx="14">
                  <c:v>二线移交入</c:v>
                </c:pt>
                <c:pt idx="15">
                  <c:v>生产入库晚</c:v>
                </c:pt>
                <c:pt idx="16">
                  <c:v>资料移交错</c:v>
                </c:pt>
                <c:pt idx="17">
                  <c:v>待售后移交</c:v>
                </c:pt>
                <c:pt idx="18">
                  <c:v>批量待通知</c:v>
                </c:pt>
                <c:pt idx="19">
                  <c:v>有成品库存</c:v>
                </c:pt>
                <c:pt idx="20">
                  <c:v>待原料仓调</c:v>
                </c:pt>
                <c:pt idx="21">
                  <c:v>待成品仓收</c:v>
                </c:pt>
                <c:pt idx="22">
                  <c:v>待试产入库</c:v>
                </c:pt>
                <c:pt idx="23">
                  <c:v>品质异常</c:v>
                </c:pt>
                <c:pt idx="24">
                  <c:v>检验不及时</c:v>
                </c:pt>
              </c:strCache>
            </c:strRef>
          </c:cat>
          <c:val>
            <c:numRef>
              <c:f>'原因分析(自动生成）'!$D$3:$D$27</c:f>
              <c:numCache>
                <c:formatCode>_(* #,##0_);_(* \(#,##0\);_(* "-"_);_(@_)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</c:v>
                </c:pt>
                <c:pt idx="5">
                  <c:v>59</c:v>
                </c:pt>
                <c:pt idx="6">
                  <c:v>18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119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5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99856"/>
        <c:axId val="292499152"/>
      </c:barChart>
      <c:catAx>
        <c:axId val="7609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499152"/>
        <c:crosses val="autoZero"/>
        <c:auto val="1"/>
        <c:lblAlgn val="ctr"/>
        <c:lblOffset val="100"/>
        <c:tickMarkSkip val="1"/>
        <c:noMultiLvlLbl val="0"/>
      </c:catAx>
      <c:valAx>
        <c:axId val="292499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99856"/>
        <c:crosses val="autoZero"/>
        <c:crossBetween val="between"/>
      </c:valAx>
      <c:spPr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5103963283998"/>
          <c:y val="0.10721529600466602"/>
          <c:w val="0.14639557266991887"/>
          <c:h val="8.371719160105002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责任部门与欠货项数</c:v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8.4960316215453247E-2"/>
                  <c:y val="0.17069189268008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15715813909729437"/>
                  <c:y val="-8.893336249635874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prstDash val="solid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'原因分析(自动生成）'!$B$3:$B$27</c:f>
              <c:strCache>
                <c:ptCount val="24"/>
                <c:pt idx="0">
                  <c:v>内销</c:v>
                </c:pt>
                <c:pt idx="5">
                  <c:v>外销</c:v>
                </c:pt>
                <c:pt idx="9">
                  <c:v>采购</c:v>
                </c:pt>
                <c:pt idx="11">
                  <c:v>计划</c:v>
                </c:pt>
                <c:pt idx="14">
                  <c:v>生产</c:v>
                </c:pt>
                <c:pt idx="16">
                  <c:v>文档</c:v>
                </c:pt>
                <c:pt idx="17">
                  <c:v>售后</c:v>
                </c:pt>
                <c:pt idx="18">
                  <c:v>工程</c:v>
                </c:pt>
                <c:pt idx="19">
                  <c:v>仓库</c:v>
                </c:pt>
                <c:pt idx="22">
                  <c:v>试产</c:v>
                </c:pt>
                <c:pt idx="23">
                  <c:v>品管</c:v>
                </c:pt>
              </c:strCache>
            </c:strRef>
          </c:cat>
          <c:val>
            <c:numRef>
              <c:f>'原因分析(自动生成）'!$D$3:$D$27</c:f>
              <c:numCache>
                <c:formatCode>_(* #,##0_);_(* \(#,##0\);_(* "-"_);_(@_)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</c:v>
                </c:pt>
                <c:pt idx="5">
                  <c:v>59</c:v>
                </c:pt>
                <c:pt idx="6">
                  <c:v>18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119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5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0286204264257"/>
          <c:y val="8.1414041994750705E-2"/>
          <c:w val="0.17603036672208824"/>
          <c:h val="0.90661636045492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00474265762284E-2"/>
          <c:y val="4.3716931856545051E-2"/>
          <c:w val="0.92913168829895731"/>
          <c:h val="0.59802761554402561"/>
        </c:manualLayout>
      </c:layout>
      <c:barChart>
        <c:barDir val="col"/>
        <c:grouping val="clustered"/>
        <c:varyColors val="0"/>
        <c:ser>
          <c:idx val="0"/>
          <c:order val="0"/>
          <c:tx>
            <c:v>欠货数量分析表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'原因分析(自动生成）'!$C$3:$C$27</c:f>
              <c:strCache>
                <c:ptCount val="25"/>
                <c:pt idx="0">
                  <c:v>内销无资料</c:v>
                </c:pt>
                <c:pt idx="1">
                  <c:v>内销异常</c:v>
                </c:pt>
                <c:pt idx="2">
                  <c:v>内销要求延</c:v>
                </c:pt>
                <c:pt idx="3">
                  <c:v>内销待转产</c:v>
                </c:pt>
                <c:pt idx="4">
                  <c:v>已发待走账</c:v>
                </c:pt>
                <c:pt idx="5">
                  <c:v>外销无资料</c:v>
                </c:pt>
                <c:pt idx="6">
                  <c:v>外销异常</c:v>
                </c:pt>
                <c:pt idx="7">
                  <c:v>外销要求延</c:v>
                </c:pt>
                <c:pt idx="8">
                  <c:v>外销待转产</c:v>
                </c:pt>
                <c:pt idx="9">
                  <c:v>采购物料延</c:v>
                </c:pt>
                <c:pt idx="10">
                  <c:v>待采购物料</c:v>
                </c:pt>
                <c:pt idx="11">
                  <c:v>入库未到时</c:v>
                </c:pt>
                <c:pt idx="12">
                  <c:v>计划安排晚</c:v>
                </c:pt>
                <c:pt idx="13">
                  <c:v>待下批生产</c:v>
                </c:pt>
                <c:pt idx="14">
                  <c:v>二线移交入</c:v>
                </c:pt>
                <c:pt idx="15">
                  <c:v>生产入库晚</c:v>
                </c:pt>
                <c:pt idx="16">
                  <c:v>资料移交错</c:v>
                </c:pt>
                <c:pt idx="17">
                  <c:v>待售后移交</c:v>
                </c:pt>
                <c:pt idx="18">
                  <c:v>批量待通知</c:v>
                </c:pt>
                <c:pt idx="19">
                  <c:v>有成品库存</c:v>
                </c:pt>
                <c:pt idx="20">
                  <c:v>待原料仓调</c:v>
                </c:pt>
                <c:pt idx="21">
                  <c:v>待成品仓收</c:v>
                </c:pt>
                <c:pt idx="22">
                  <c:v>待试产入库</c:v>
                </c:pt>
                <c:pt idx="23">
                  <c:v>品质异常</c:v>
                </c:pt>
                <c:pt idx="24">
                  <c:v>检验不及时</c:v>
                </c:pt>
              </c:strCache>
            </c:strRef>
          </c:cat>
          <c:val>
            <c:numRef>
              <c:f>'原因分析(自动生成）'!$H$3:$H$27</c:f>
              <c:numCache>
                <c:formatCode>_(* #,##0_);_(* \(#,##0\);_(* "-"_);_(@_)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934</c:v>
                </c:pt>
                <c:pt idx="3">
                  <c:v>0</c:v>
                </c:pt>
                <c:pt idx="4">
                  <c:v>5</c:v>
                </c:pt>
                <c:pt idx="5">
                  <c:v>6703</c:v>
                </c:pt>
                <c:pt idx="6">
                  <c:v>173</c:v>
                </c:pt>
                <c:pt idx="7">
                  <c:v>51</c:v>
                </c:pt>
                <c:pt idx="8">
                  <c:v>0</c:v>
                </c:pt>
                <c:pt idx="9">
                  <c:v>0</c:v>
                </c:pt>
                <c:pt idx="10">
                  <c:v>14960</c:v>
                </c:pt>
                <c:pt idx="11">
                  <c:v>223</c:v>
                </c:pt>
                <c:pt idx="12">
                  <c:v>0</c:v>
                </c:pt>
                <c:pt idx="13">
                  <c:v>2</c:v>
                </c:pt>
                <c:pt idx="14">
                  <c:v>290</c:v>
                </c:pt>
                <c:pt idx="15">
                  <c:v>0</c:v>
                </c:pt>
                <c:pt idx="16">
                  <c:v>0</c:v>
                </c:pt>
                <c:pt idx="17">
                  <c:v>135</c:v>
                </c:pt>
                <c:pt idx="18">
                  <c:v>296</c:v>
                </c:pt>
                <c:pt idx="19">
                  <c:v>0</c:v>
                </c:pt>
                <c:pt idx="20">
                  <c:v>1153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'原因分析(自动生成）'!$C$3:$C$27</c:f>
              <c:strCache>
                <c:ptCount val="25"/>
                <c:pt idx="0">
                  <c:v>内销无资料</c:v>
                </c:pt>
                <c:pt idx="1">
                  <c:v>内销异常</c:v>
                </c:pt>
                <c:pt idx="2">
                  <c:v>内销要求延</c:v>
                </c:pt>
                <c:pt idx="3">
                  <c:v>内销待转产</c:v>
                </c:pt>
                <c:pt idx="4">
                  <c:v>已发待走账</c:v>
                </c:pt>
                <c:pt idx="5">
                  <c:v>外销无资料</c:v>
                </c:pt>
                <c:pt idx="6">
                  <c:v>外销异常</c:v>
                </c:pt>
                <c:pt idx="7">
                  <c:v>外销要求延</c:v>
                </c:pt>
                <c:pt idx="8">
                  <c:v>外销待转产</c:v>
                </c:pt>
                <c:pt idx="9">
                  <c:v>采购物料延</c:v>
                </c:pt>
                <c:pt idx="10">
                  <c:v>待采购物料</c:v>
                </c:pt>
                <c:pt idx="11">
                  <c:v>入库未到时</c:v>
                </c:pt>
                <c:pt idx="12">
                  <c:v>计划安排晚</c:v>
                </c:pt>
                <c:pt idx="13">
                  <c:v>待下批生产</c:v>
                </c:pt>
                <c:pt idx="14">
                  <c:v>二线移交入</c:v>
                </c:pt>
                <c:pt idx="15">
                  <c:v>生产入库晚</c:v>
                </c:pt>
                <c:pt idx="16">
                  <c:v>资料移交错</c:v>
                </c:pt>
                <c:pt idx="17">
                  <c:v>待售后移交</c:v>
                </c:pt>
                <c:pt idx="18">
                  <c:v>批量待通知</c:v>
                </c:pt>
                <c:pt idx="19">
                  <c:v>有成品库存</c:v>
                </c:pt>
                <c:pt idx="20">
                  <c:v>待原料仓调</c:v>
                </c:pt>
                <c:pt idx="21">
                  <c:v>待成品仓收</c:v>
                </c:pt>
                <c:pt idx="22">
                  <c:v>待试产入库</c:v>
                </c:pt>
                <c:pt idx="23">
                  <c:v>品质异常</c:v>
                </c:pt>
                <c:pt idx="24">
                  <c:v>检验不及时</c:v>
                </c:pt>
              </c:strCache>
            </c:strRef>
          </c:cat>
          <c:val>
            <c:numRef>
              <c:f>[1]原因分析!$E$3:$E$23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'原因分析(自动生成）'!$C$3:$C$27</c:f>
              <c:strCache>
                <c:ptCount val="25"/>
                <c:pt idx="0">
                  <c:v>内销无资料</c:v>
                </c:pt>
                <c:pt idx="1">
                  <c:v>内销异常</c:v>
                </c:pt>
                <c:pt idx="2">
                  <c:v>内销要求延</c:v>
                </c:pt>
                <c:pt idx="3">
                  <c:v>内销待转产</c:v>
                </c:pt>
                <c:pt idx="4">
                  <c:v>已发待走账</c:v>
                </c:pt>
                <c:pt idx="5">
                  <c:v>外销无资料</c:v>
                </c:pt>
                <c:pt idx="6">
                  <c:v>外销异常</c:v>
                </c:pt>
                <c:pt idx="7">
                  <c:v>外销要求延</c:v>
                </c:pt>
                <c:pt idx="8">
                  <c:v>外销待转产</c:v>
                </c:pt>
                <c:pt idx="9">
                  <c:v>采购物料延</c:v>
                </c:pt>
                <c:pt idx="10">
                  <c:v>待采购物料</c:v>
                </c:pt>
                <c:pt idx="11">
                  <c:v>入库未到时</c:v>
                </c:pt>
                <c:pt idx="12">
                  <c:v>计划安排晚</c:v>
                </c:pt>
                <c:pt idx="13">
                  <c:v>待下批生产</c:v>
                </c:pt>
                <c:pt idx="14">
                  <c:v>二线移交入</c:v>
                </c:pt>
                <c:pt idx="15">
                  <c:v>生产入库晚</c:v>
                </c:pt>
                <c:pt idx="16">
                  <c:v>资料移交错</c:v>
                </c:pt>
                <c:pt idx="17">
                  <c:v>待售后移交</c:v>
                </c:pt>
                <c:pt idx="18">
                  <c:v>批量待通知</c:v>
                </c:pt>
                <c:pt idx="19">
                  <c:v>有成品库存</c:v>
                </c:pt>
                <c:pt idx="20">
                  <c:v>待原料仓调</c:v>
                </c:pt>
                <c:pt idx="21">
                  <c:v>待成品仓收</c:v>
                </c:pt>
                <c:pt idx="22">
                  <c:v>待试产入库</c:v>
                </c:pt>
                <c:pt idx="23">
                  <c:v>品质异常</c:v>
                </c:pt>
                <c:pt idx="24">
                  <c:v>检验不及时</c:v>
                </c:pt>
              </c:strCache>
            </c:strRef>
          </c:cat>
          <c:val>
            <c:numRef>
              <c:f>[1]原因分析!$F$3:$F$23</c:f>
              <c:numCache>
                <c:formatCode>General</c:formatCode>
                <c:ptCount val="21"/>
                <c:pt idx="0">
                  <c:v>59</c:v>
                </c:pt>
                <c:pt idx="3">
                  <c:v>17</c:v>
                </c:pt>
                <c:pt idx="4">
                  <c:v>0</c:v>
                </c:pt>
                <c:pt idx="6">
                  <c:v>2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'原因分析(自动生成）'!$C$3:$C$27</c:f>
              <c:strCache>
                <c:ptCount val="25"/>
                <c:pt idx="0">
                  <c:v>内销无资料</c:v>
                </c:pt>
                <c:pt idx="1">
                  <c:v>内销异常</c:v>
                </c:pt>
                <c:pt idx="2">
                  <c:v>内销要求延</c:v>
                </c:pt>
                <c:pt idx="3">
                  <c:v>内销待转产</c:v>
                </c:pt>
                <c:pt idx="4">
                  <c:v>已发待走账</c:v>
                </c:pt>
                <c:pt idx="5">
                  <c:v>外销无资料</c:v>
                </c:pt>
                <c:pt idx="6">
                  <c:v>外销异常</c:v>
                </c:pt>
                <c:pt idx="7">
                  <c:v>外销要求延</c:v>
                </c:pt>
                <c:pt idx="8">
                  <c:v>外销待转产</c:v>
                </c:pt>
                <c:pt idx="9">
                  <c:v>采购物料延</c:v>
                </c:pt>
                <c:pt idx="10">
                  <c:v>待采购物料</c:v>
                </c:pt>
                <c:pt idx="11">
                  <c:v>入库未到时</c:v>
                </c:pt>
                <c:pt idx="12">
                  <c:v>计划安排晚</c:v>
                </c:pt>
                <c:pt idx="13">
                  <c:v>待下批生产</c:v>
                </c:pt>
                <c:pt idx="14">
                  <c:v>二线移交入</c:v>
                </c:pt>
                <c:pt idx="15">
                  <c:v>生产入库晚</c:v>
                </c:pt>
                <c:pt idx="16">
                  <c:v>资料移交错</c:v>
                </c:pt>
                <c:pt idx="17">
                  <c:v>待售后移交</c:v>
                </c:pt>
                <c:pt idx="18">
                  <c:v>批量待通知</c:v>
                </c:pt>
                <c:pt idx="19">
                  <c:v>有成品库存</c:v>
                </c:pt>
                <c:pt idx="20">
                  <c:v>待原料仓调</c:v>
                </c:pt>
                <c:pt idx="21">
                  <c:v>待成品仓收</c:v>
                </c:pt>
                <c:pt idx="22">
                  <c:v>待试产入库</c:v>
                </c:pt>
                <c:pt idx="23">
                  <c:v>品质异常</c:v>
                </c:pt>
                <c:pt idx="24">
                  <c:v>检验不及时</c:v>
                </c:pt>
              </c:strCache>
            </c:strRef>
          </c:cat>
          <c:val>
            <c:numRef>
              <c:f>[1]原因分析!$G$3:$G$23</c:f>
              <c:numCache>
                <c:formatCode>General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04752"/>
        <c:axId val="292505312"/>
      </c:barChart>
      <c:catAx>
        <c:axId val="29250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05312"/>
        <c:crosses val="autoZero"/>
        <c:auto val="1"/>
        <c:lblAlgn val="ctr"/>
        <c:lblOffset val="100"/>
        <c:tickMarkSkip val="1"/>
        <c:noMultiLvlLbl val="0"/>
      </c:catAx>
      <c:valAx>
        <c:axId val="2925053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04752"/>
        <c:crosses val="autoZero"/>
        <c:crossBetween val="between"/>
      </c:valAx>
      <c:spPr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欠货数量与责任部门分析</c:v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Lbls>
            <c:dLbl>
              <c:idx val="5"/>
              <c:layout>
                <c:manualLayout>
                  <c:x val="-0.16887361078257088"/>
                  <c:y val="-0.1131251355262677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9.0815708068146525E-2"/>
                  <c:y val="-0.1881997792092449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1567813912125115"/>
                  <c:y val="2.7311537253078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prstDash val="solid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'原因分析(自动生成）'!$B$3:$B$27</c:f>
              <c:strCache>
                <c:ptCount val="24"/>
                <c:pt idx="0">
                  <c:v>内销</c:v>
                </c:pt>
                <c:pt idx="5">
                  <c:v>外销</c:v>
                </c:pt>
                <c:pt idx="9">
                  <c:v>采购</c:v>
                </c:pt>
                <c:pt idx="11">
                  <c:v>计划</c:v>
                </c:pt>
                <c:pt idx="14">
                  <c:v>生产</c:v>
                </c:pt>
                <c:pt idx="16">
                  <c:v>文档</c:v>
                </c:pt>
                <c:pt idx="17">
                  <c:v>售后</c:v>
                </c:pt>
                <c:pt idx="18">
                  <c:v>工程</c:v>
                </c:pt>
                <c:pt idx="19">
                  <c:v>仓库</c:v>
                </c:pt>
                <c:pt idx="22">
                  <c:v>试产</c:v>
                </c:pt>
                <c:pt idx="23">
                  <c:v>品管</c:v>
                </c:pt>
              </c:strCache>
            </c:strRef>
          </c:cat>
          <c:val>
            <c:numRef>
              <c:f>'原因分析(自动生成）'!$H$3:$H$27</c:f>
              <c:numCache>
                <c:formatCode>_(* #,##0_);_(* \(#,##0\);_(* "-"_);_(@_)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934</c:v>
                </c:pt>
                <c:pt idx="3">
                  <c:v>0</c:v>
                </c:pt>
                <c:pt idx="4">
                  <c:v>5</c:v>
                </c:pt>
                <c:pt idx="5">
                  <c:v>6703</c:v>
                </c:pt>
                <c:pt idx="6">
                  <c:v>173</c:v>
                </c:pt>
                <c:pt idx="7">
                  <c:v>51</c:v>
                </c:pt>
                <c:pt idx="8">
                  <c:v>0</c:v>
                </c:pt>
                <c:pt idx="9">
                  <c:v>0</c:v>
                </c:pt>
                <c:pt idx="10">
                  <c:v>14960</c:v>
                </c:pt>
                <c:pt idx="11">
                  <c:v>223</c:v>
                </c:pt>
                <c:pt idx="12">
                  <c:v>0</c:v>
                </c:pt>
                <c:pt idx="13">
                  <c:v>2</c:v>
                </c:pt>
                <c:pt idx="14">
                  <c:v>290</c:v>
                </c:pt>
                <c:pt idx="15">
                  <c:v>0</c:v>
                </c:pt>
                <c:pt idx="16">
                  <c:v>0</c:v>
                </c:pt>
                <c:pt idx="17">
                  <c:v>135</c:v>
                </c:pt>
                <c:pt idx="18">
                  <c:v>296</c:v>
                </c:pt>
                <c:pt idx="19">
                  <c:v>0</c:v>
                </c:pt>
                <c:pt idx="20">
                  <c:v>1153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506927329337244"/>
          <c:y val="0.19264903977538544"/>
          <c:w val="0.60480456188098797"/>
          <c:h val="0.72035685869546962"/>
        </c:manualLayout>
      </c:layout>
      <c:pieChart>
        <c:varyColors val="1"/>
        <c:ser>
          <c:idx val="0"/>
          <c:order val="0"/>
          <c:tx>
            <c:v>已超期数量与责任部门</c:v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4.5346930935454124E-2"/>
                  <c:y val="-9.155447318856786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9685363572632652E-2"/>
                  <c:y val="2.815764080513286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2646561837942277E-2"/>
                  <c:y val="3.293857029192481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3723649163672806E-2"/>
                  <c:y val="0.1537186485030194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0451806360464821E-3"/>
                  <c:y val="0.1537757226775528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5.6759552209894376E-3"/>
                  <c:y val="-0.13239975138876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4.7839323807214923E-2"/>
                  <c:y val="-2.101321170407881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prstDash val="solid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'原因分析(自动生成）'!$B$3:$B$27</c:f>
              <c:strCache>
                <c:ptCount val="24"/>
                <c:pt idx="0">
                  <c:v>内销</c:v>
                </c:pt>
                <c:pt idx="5">
                  <c:v>外销</c:v>
                </c:pt>
                <c:pt idx="9">
                  <c:v>采购</c:v>
                </c:pt>
                <c:pt idx="11">
                  <c:v>计划</c:v>
                </c:pt>
                <c:pt idx="14">
                  <c:v>生产</c:v>
                </c:pt>
                <c:pt idx="16">
                  <c:v>文档</c:v>
                </c:pt>
                <c:pt idx="17">
                  <c:v>售后</c:v>
                </c:pt>
                <c:pt idx="18">
                  <c:v>工程</c:v>
                </c:pt>
                <c:pt idx="19">
                  <c:v>仓库</c:v>
                </c:pt>
                <c:pt idx="22">
                  <c:v>试产</c:v>
                </c:pt>
                <c:pt idx="23">
                  <c:v>品管</c:v>
                </c:pt>
              </c:strCache>
            </c:strRef>
          </c:cat>
          <c:val>
            <c:numRef>
              <c:f>'原因分析(自动生成）'!$J$3:$J$27</c:f>
              <c:numCache>
                <c:formatCode>_(* #,##0_);_(* \(#,##0\);_(* "-"_);_(@_)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215712</xdr:colOff>
      <xdr:row>2</xdr:row>
      <xdr:rowOff>11206</xdr:rowOff>
    </xdr:from>
    <xdr:to>
      <xdr:col>19</xdr:col>
      <xdr:colOff>434788</xdr:colOff>
      <xdr:row>11</xdr:row>
      <xdr:rowOff>188819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276224</xdr:colOff>
      <xdr:row>11</xdr:row>
      <xdr:rowOff>280148</xdr:rowOff>
    </xdr:from>
    <xdr:to>
      <xdr:col>21</xdr:col>
      <xdr:colOff>324969</xdr:colOff>
      <xdr:row>25</xdr:row>
      <xdr:rowOff>28576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145677</xdr:colOff>
      <xdr:row>34</xdr:row>
      <xdr:rowOff>105896</xdr:rowOff>
    </xdr:from>
    <xdr:to>
      <xdr:col>16</xdr:col>
      <xdr:colOff>288552</xdr:colOff>
      <xdr:row>55</xdr:row>
      <xdr:rowOff>91889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296956</xdr:colOff>
      <xdr:row>25</xdr:row>
      <xdr:rowOff>200024</xdr:rowOff>
    </xdr:from>
    <xdr:to>
      <xdr:col>19</xdr:col>
      <xdr:colOff>515471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44824</xdr:colOff>
      <xdr:row>51</xdr:row>
      <xdr:rowOff>123266</xdr:rowOff>
    </xdr:from>
    <xdr:to>
      <xdr:col>8</xdr:col>
      <xdr:colOff>117663</xdr:colOff>
      <xdr:row>76</xdr:row>
      <xdr:rowOff>56030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istrator/AppData/Roaming/Microsoft/Excel/&#25104;&#21697;&#20179;&#27424;&#36135;&#34920;20170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因分析"/>
      <sheetName val="成品仓欠货表"/>
    </sheetNames>
    <sheetDataSet>
      <sheetData sheetId="0">
        <row r="3">
          <cell r="B3" t="str">
            <v>研发</v>
          </cell>
          <cell r="E3" t="e">
            <v>#REF!</v>
          </cell>
          <cell r="F3">
            <v>59</v>
          </cell>
          <cell r="G3" t="e">
            <v>#REF!</v>
          </cell>
        </row>
        <row r="4">
          <cell r="E4" t="e">
            <v>#REF!</v>
          </cell>
        </row>
        <row r="5">
          <cell r="E5" t="e">
            <v>#REF!</v>
          </cell>
        </row>
        <row r="6">
          <cell r="E6" t="e">
            <v>#REF!</v>
          </cell>
          <cell r="F6">
            <v>17</v>
          </cell>
          <cell r="G6" t="e">
            <v>#REF!</v>
          </cell>
        </row>
        <row r="7">
          <cell r="E7" t="e">
            <v>#REF!</v>
          </cell>
          <cell r="F7">
            <v>0</v>
          </cell>
          <cell r="G7" t="e">
            <v>#REF!</v>
          </cell>
        </row>
        <row r="8">
          <cell r="E8" t="e">
            <v>#REF!</v>
          </cell>
        </row>
        <row r="9">
          <cell r="E9" t="e">
            <v>#REF!</v>
          </cell>
          <cell r="F9">
            <v>2</v>
          </cell>
          <cell r="G9" t="e">
            <v>#REF!</v>
          </cell>
        </row>
        <row r="10">
          <cell r="E10" t="e">
            <v>#REF!</v>
          </cell>
        </row>
        <row r="11">
          <cell r="E11" t="e">
            <v>#REF!</v>
          </cell>
          <cell r="F11" t="e">
            <v>#REF!</v>
          </cell>
          <cell r="G11" t="e">
            <v>#REF!</v>
          </cell>
        </row>
        <row r="12">
          <cell r="E12" t="e">
            <v>#REF!</v>
          </cell>
        </row>
        <row r="13">
          <cell r="E13" t="e">
            <v>#REF!</v>
          </cell>
        </row>
        <row r="14">
          <cell r="E14" t="e">
            <v>#REF!</v>
          </cell>
          <cell r="F14">
            <v>0</v>
          </cell>
          <cell r="G14" t="e">
            <v>#REF!</v>
          </cell>
        </row>
        <row r="15">
          <cell r="E15" t="e">
            <v>#REF!</v>
          </cell>
        </row>
        <row r="16">
          <cell r="E16" t="e">
            <v>#REF!</v>
          </cell>
        </row>
        <row r="17">
          <cell r="E17" t="e">
            <v>#REF!</v>
          </cell>
          <cell r="F17" t="e">
            <v>#REF!</v>
          </cell>
          <cell r="G17" t="e">
            <v>#REF!</v>
          </cell>
        </row>
        <row r="18">
          <cell r="E18" t="e">
            <v>#REF!</v>
          </cell>
          <cell r="F18">
            <v>0</v>
          </cell>
          <cell r="G18" t="e">
            <v>#REF!</v>
          </cell>
        </row>
        <row r="19">
          <cell r="E19" t="e">
            <v>#REF!</v>
          </cell>
        </row>
        <row r="20">
          <cell r="E20" t="e">
            <v>#REF!</v>
          </cell>
          <cell r="F20">
            <v>0</v>
          </cell>
          <cell r="G20" t="e">
            <v>#REF!</v>
          </cell>
        </row>
        <row r="21">
          <cell r="E21" t="e">
            <v>#REF!</v>
          </cell>
        </row>
        <row r="22">
          <cell r="E22" t="e">
            <v>#REF!</v>
          </cell>
          <cell r="F22" t="e">
            <v>#REF!</v>
          </cell>
          <cell r="G22" t="e">
            <v>#REF!</v>
          </cell>
        </row>
        <row r="23">
          <cell r="E23" t="e">
            <v>#REF!</v>
          </cell>
          <cell r="F23" t="e">
            <v>#REF!</v>
          </cell>
          <cell r="G23" t="e">
            <v>#REF!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U410"/>
  <sheetViews>
    <sheetView tabSelected="1" zoomScale="115" zoomScaleNormal="115" workbookViewId="0">
      <pane ySplit="2" topLeftCell="A339" activePane="bottomLeft" state="frozen"/>
      <selection pane="bottomLeft" activeCell="M372" sqref="M372"/>
    </sheetView>
  </sheetViews>
  <sheetFormatPr defaultRowHeight="13.5" x14ac:dyDescent="0.15"/>
  <cols>
    <col min="1" max="1" width="4.625" style="71" customWidth="1"/>
    <col min="2" max="2" width="7.5" style="71" hidden="1" customWidth="1"/>
    <col min="3" max="3" width="10.625" style="109" customWidth="1"/>
    <col min="4" max="4" width="8" style="109" hidden="1" customWidth="1"/>
    <col min="5" max="5" width="7.375" style="109" hidden="1" customWidth="1"/>
    <col min="6" max="6" width="14.25" customWidth="1"/>
    <col min="7" max="7" width="19.25" customWidth="1"/>
    <col min="8" max="8" width="13.875" style="121" customWidth="1"/>
    <col min="9" max="9" width="6.625" style="10" customWidth="1"/>
    <col min="10" max="10" width="6" style="242" customWidth="1"/>
    <col min="11" max="11" width="12" style="72" customWidth="1"/>
    <col min="12" max="12" width="9" style="128" customWidth="1"/>
    <col min="13" max="13" width="10" style="72" customWidth="1"/>
    <col min="14" max="14" width="20.25" style="121" customWidth="1"/>
    <col min="15" max="15" width="7.5" style="121" customWidth="1"/>
    <col min="16" max="16" width="12.125" customWidth="1"/>
    <col min="17" max="17" width="11.625" customWidth="1"/>
    <col min="18" max="18" width="19.25" customWidth="1"/>
    <col min="19" max="19" width="7.5" customWidth="1"/>
    <col min="20" max="20" width="9.625" style="11" customWidth="1"/>
    <col min="21" max="21" width="0" hidden="1" customWidth="1"/>
  </cols>
  <sheetData>
    <row r="1" spans="1:21" ht="18.75" x14ac:dyDescent="0.15">
      <c r="A1" s="70" t="s">
        <v>19372</v>
      </c>
      <c r="B1" s="70"/>
      <c r="H1" s="230">
        <f ca="1">TODAY()</f>
        <v>43139</v>
      </c>
      <c r="I1" s="9" t="s">
        <v>153</v>
      </c>
      <c r="J1" s="234"/>
      <c r="K1" s="36" t="s">
        <v>149</v>
      </c>
      <c r="L1" s="122" t="s">
        <v>150</v>
      </c>
      <c r="M1" s="36" t="s">
        <v>149</v>
      </c>
      <c r="N1" s="220" t="s">
        <v>149</v>
      </c>
      <c r="O1" s="122" t="s">
        <v>150</v>
      </c>
      <c r="P1" s="37" t="s">
        <v>153</v>
      </c>
      <c r="Q1" s="37" t="s">
        <v>153</v>
      </c>
      <c r="R1" s="37" t="s">
        <v>153</v>
      </c>
      <c r="S1" s="37" t="s">
        <v>153</v>
      </c>
      <c r="T1" s="38" t="s">
        <v>150</v>
      </c>
    </row>
    <row r="2" spans="1:21" s="80" customFormat="1" ht="21.75" customHeight="1" x14ac:dyDescent="0.15">
      <c r="A2" s="83" t="s">
        <v>2795</v>
      </c>
      <c r="B2" s="110" t="s">
        <v>19371</v>
      </c>
      <c r="C2" s="110" t="s">
        <v>1</v>
      </c>
      <c r="D2" s="212" t="s">
        <v>19370</v>
      </c>
      <c r="E2" s="212" t="s">
        <v>19369</v>
      </c>
      <c r="F2" s="75" t="s">
        <v>3830</v>
      </c>
      <c r="G2" s="75" t="s">
        <v>19271</v>
      </c>
      <c r="H2" s="120" t="s">
        <v>2</v>
      </c>
      <c r="I2" s="96" t="s">
        <v>3</v>
      </c>
      <c r="J2" s="243" t="s">
        <v>19301</v>
      </c>
      <c r="K2" s="77" t="s">
        <v>154</v>
      </c>
      <c r="L2" s="123" t="s">
        <v>119</v>
      </c>
      <c r="M2" s="77" t="s">
        <v>3435</v>
      </c>
      <c r="N2" s="221" t="s">
        <v>117</v>
      </c>
      <c r="O2" s="120" t="s">
        <v>118</v>
      </c>
      <c r="P2" s="85" t="s">
        <v>3917</v>
      </c>
      <c r="Q2" s="78" t="s">
        <v>115</v>
      </c>
      <c r="R2" s="85" t="s">
        <v>3023</v>
      </c>
      <c r="S2" s="76" t="s">
        <v>116</v>
      </c>
      <c r="T2" s="79" t="s">
        <v>152</v>
      </c>
    </row>
    <row r="3" spans="1:21" s="59" customFormat="1" ht="12" customHeight="1" x14ac:dyDescent="0.15">
      <c r="A3" s="213">
        <v>1</v>
      </c>
      <c r="B3" s="213"/>
      <c r="C3" s="111">
        <v>42548</v>
      </c>
      <c r="D3" s="111"/>
      <c r="E3" s="111"/>
      <c r="F3" s="57" t="s">
        <v>14</v>
      </c>
      <c r="G3" s="57" t="s">
        <v>15</v>
      </c>
      <c r="H3" s="219" t="s">
        <v>19483</v>
      </c>
      <c r="I3" s="58">
        <v>50</v>
      </c>
      <c r="J3" s="235">
        <v>50</v>
      </c>
      <c r="K3" s="61" t="s">
        <v>251</v>
      </c>
      <c r="L3" s="124" t="str">
        <f t="shared" ref="L3:L59" ca="1" si="0">IF(M3="待定","待定",IF(TODAY()&gt;M3,"已超期",IF(TODAY()&gt;(M3-5),"预警","未到期")))</f>
        <v>未到期</v>
      </c>
      <c r="M3" s="63">
        <v>43199</v>
      </c>
      <c r="N3" s="222" t="s">
        <v>19331</v>
      </c>
      <c r="O3" s="57" t="str">
        <f>VLOOKUP(N3,欠货类型!A:B,2,0)</f>
        <v>采购</v>
      </c>
      <c r="P3" s="62" t="s">
        <v>192</v>
      </c>
      <c r="Q3" s="64" t="s">
        <v>5</v>
      </c>
      <c r="R3" s="62" t="s">
        <v>19608</v>
      </c>
      <c r="S3" s="60" t="s">
        <v>123</v>
      </c>
      <c r="T3" s="50" t="str">
        <f t="shared" ref="T3:T59" si="1">IF(C3="","",YEAR(C3)&amp;"年"&amp;MONTH(C3)&amp;"月")</f>
        <v>2016年6月</v>
      </c>
      <c r="U3" s="59" t="str">
        <f>VLOOKUP(F:F,BOM状况!A:H,8,0)</f>
        <v>无BOM表可用</v>
      </c>
    </row>
    <row r="4" spans="1:21" s="59" customFormat="1" ht="12" customHeight="1" x14ac:dyDescent="0.15">
      <c r="A4" s="213">
        <v>2</v>
      </c>
      <c r="B4" s="213"/>
      <c r="C4" s="111">
        <v>42548</v>
      </c>
      <c r="D4" s="111"/>
      <c r="E4" s="111"/>
      <c r="F4" s="57" t="s">
        <v>14</v>
      </c>
      <c r="G4" s="57" t="s">
        <v>15</v>
      </c>
      <c r="H4" s="219" t="s">
        <v>19483</v>
      </c>
      <c r="I4" s="58">
        <v>50</v>
      </c>
      <c r="J4" s="235">
        <v>50</v>
      </c>
      <c r="K4" s="61" t="s">
        <v>250</v>
      </c>
      <c r="L4" s="124" t="str">
        <f t="shared" ca="1" si="0"/>
        <v>未到期</v>
      </c>
      <c r="M4" s="63">
        <v>43199</v>
      </c>
      <c r="N4" s="222" t="s">
        <v>19331</v>
      </c>
      <c r="O4" s="57" t="str">
        <f>VLOOKUP(N4,欠货类型!A:B,2,0)</f>
        <v>采购</v>
      </c>
      <c r="P4" s="62" t="s">
        <v>192</v>
      </c>
      <c r="Q4" s="64" t="s">
        <v>5</v>
      </c>
      <c r="R4" s="62" t="s">
        <v>124</v>
      </c>
      <c r="S4" s="60" t="s">
        <v>123</v>
      </c>
      <c r="T4" s="50" t="str">
        <f t="shared" si="1"/>
        <v>2016年6月</v>
      </c>
      <c r="U4" s="59" t="str">
        <f>VLOOKUP(F:F,BOM状况!A:H,8,0)</f>
        <v>无BOM表可用</v>
      </c>
    </row>
    <row r="5" spans="1:21" s="59" customFormat="1" ht="14.25" customHeight="1" x14ac:dyDescent="0.15">
      <c r="A5" s="213">
        <v>3</v>
      </c>
      <c r="B5" s="213"/>
      <c r="C5" s="111">
        <v>42557</v>
      </c>
      <c r="D5" s="111"/>
      <c r="E5" s="111"/>
      <c r="F5" s="57" t="s">
        <v>16</v>
      </c>
      <c r="G5" s="57" t="s">
        <v>15</v>
      </c>
      <c r="H5" s="219" t="s">
        <v>542</v>
      </c>
      <c r="I5" s="58">
        <v>25</v>
      </c>
      <c r="J5" s="235">
        <v>25</v>
      </c>
      <c r="K5" s="61" t="s">
        <v>250</v>
      </c>
      <c r="L5" s="124" t="str">
        <f t="shared" ca="1" si="0"/>
        <v>未到期</v>
      </c>
      <c r="M5" s="63">
        <v>43199</v>
      </c>
      <c r="N5" s="222" t="s">
        <v>19331</v>
      </c>
      <c r="O5" s="57" t="str">
        <f>VLOOKUP(N5,欠货类型!A:B,2,0)</f>
        <v>采购</v>
      </c>
      <c r="P5" s="62" t="s">
        <v>253</v>
      </c>
      <c r="Q5" s="64" t="s">
        <v>5</v>
      </c>
      <c r="R5" s="62" t="s">
        <v>19609</v>
      </c>
      <c r="S5" s="60" t="s">
        <v>246</v>
      </c>
      <c r="T5" s="50" t="str">
        <f t="shared" si="1"/>
        <v>2016年7月</v>
      </c>
      <c r="U5" s="59" t="str">
        <f>VLOOKUP(F:F,BOM状况!A:H,8,0)</f>
        <v>有BOM表可用</v>
      </c>
    </row>
    <row r="6" spans="1:21" s="59" customFormat="1" ht="12" customHeight="1" x14ac:dyDescent="0.15">
      <c r="A6" s="213">
        <v>4</v>
      </c>
      <c r="B6" s="213"/>
      <c r="C6" s="111">
        <v>42557</v>
      </c>
      <c r="D6" s="111"/>
      <c r="E6" s="111"/>
      <c r="F6" s="57" t="s">
        <v>16</v>
      </c>
      <c r="G6" s="57" t="s">
        <v>15</v>
      </c>
      <c r="H6" s="219" t="s">
        <v>542</v>
      </c>
      <c r="I6" s="58">
        <v>25</v>
      </c>
      <c r="J6" s="235">
        <v>25</v>
      </c>
      <c r="K6" s="61" t="s">
        <v>251</v>
      </c>
      <c r="L6" s="124" t="str">
        <f t="shared" ca="1" si="0"/>
        <v>未到期</v>
      </c>
      <c r="M6" s="63">
        <v>43199</v>
      </c>
      <c r="N6" s="222" t="s">
        <v>19331</v>
      </c>
      <c r="O6" s="57" t="str">
        <f>VLOOKUP(N6,欠货类型!A:B,2,0)</f>
        <v>采购</v>
      </c>
      <c r="P6" s="62" t="s">
        <v>254</v>
      </c>
      <c r="Q6" s="64" t="s">
        <v>5</v>
      </c>
      <c r="R6" s="62" t="s">
        <v>245</v>
      </c>
      <c r="S6" s="60" t="s">
        <v>246</v>
      </c>
      <c r="T6" s="50" t="str">
        <f t="shared" si="1"/>
        <v>2016年7月</v>
      </c>
      <c r="U6" s="59" t="str">
        <f>VLOOKUP(F:F,BOM状况!A:H,8,0)</f>
        <v>有BOM表可用</v>
      </c>
    </row>
    <row r="7" spans="1:21" s="59" customFormat="1" ht="12" customHeight="1" x14ac:dyDescent="0.15">
      <c r="A7" s="213">
        <v>5</v>
      </c>
      <c r="B7" s="213"/>
      <c r="C7" s="111">
        <v>42571</v>
      </c>
      <c r="D7" s="111"/>
      <c r="E7" s="111"/>
      <c r="F7" s="57" t="s">
        <v>20</v>
      </c>
      <c r="G7" s="57" t="s">
        <v>21</v>
      </c>
      <c r="H7" s="219" t="s">
        <v>543</v>
      </c>
      <c r="I7" s="58">
        <v>50</v>
      </c>
      <c r="J7" s="235">
        <v>50</v>
      </c>
      <c r="K7" s="61" t="s">
        <v>156</v>
      </c>
      <c r="L7" s="124" t="str">
        <f t="shared" ca="1" si="0"/>
        <v>待定</v>
      </c>
      <c r="M7" s="63" t="s">
        <v>539</v>
      </c>
      <c r="N7" s="222" t="s">
        <v>19302</v>
      </c>
      <c r="O7" s="57" t="str">
        <f>VLOOKUP(N7,欠货类型!A:B,2,0)</f>
        <v>外销</v>
      </c>
      <c r="P7" s="62" t="s">
        <v>544</v>
      </c>
      <c r="Q7" s="64" t="s">
        <v>122</v>
      </c>
      <c r="R7" s="62" t="s">
        <v>545</v>
      </c>
      <c r="S7" s="60" t="s">
        <v>546</v>
      </c>
      <c r="T7" s="50" t="str">
        <f t="shared" si="1"/>
        <v>2016年7月</v>
      </c>
      <c r="U7" s="59" t="str">
        <f>VLOOKUP(F:F,BOM状况!A:H,8,0)</f>
        <v>无BOM表可用</v>
      </c>
    </row>
    <row r="8" spans="1:21" s="59" customFormat="1" ht="12" customHeight="1" x14ac:dyDescent="0.15">
      <c r="A8" s="213">
        <v>6</v>
      </c>
      <c r="B8" s="213"/>
      <c r="C8" s="111">
        <v>42571</v>
      </c>
      <c r="D8" s="111"/>
      <c r="E8" s="111"/>
      <c r="F8" s="57" t="s">
        <v>22</v>
      </c>
      <c r="G8" s="57" t="s">
        <v>23</v>
      </c>
      <c r="H8" s="219" t="s">
        <v>547</v>
      </c>
      <c r="I8" s="58">
        <v>50</v>
      </c>
      <c r="J8" s="235">
        <v>50</v>
      </c>
      <c r="K8" s="61" t="s">
        <v>156</v>
      </c>
      <c r="L8" s="124" t="str">
        <f t="shared" ca="1" si="0"/>
        <v>待定</v>
      </c>
      <c r="M8" s="63" t="s">
        <v>156</v>
      </c>
      <c r="N8" s="222" t="s">
        <v>19302</v>
      </c>
      <c r="O8" s="57" t="str">
        <f>VLOOKUP(N8,欠货类型!A:B,2,0)</f>
        <v>外销</v>
      </c>
      <c r="P8" s="62" t="s">
        <v>544</v>
      </c>
      <c r="Q8" s="64" t="s">
        <v>122</v>
      </c>
      <c r="R8" s="62" t="s">
        <v>245</v>
      </c>
      <c r="S8" s="60" t="s">
        <v>546</v>
      </c>
      <c r="T8" s="50" t="str">
        <f t="shared" si="1"/>
        <v>2016年7月</v>
      </c>
      <c r="U8" s="59" t="str">
        <f>VLOOKUP(F:F,BOM状况!A:H,8,0)</f>
        <v>无BOM表可用</v>
      </c>
    </row>
    <row r="9" spans="1:21" s="59" customFormat="1" ht="12" customHeight="1" x14ac:dyDescent="0.15">
      <c r="A9" s="213">
        <v>7</v>
      </c>
      <c r="B9" s="213"/>
      <c r="C9" s="111">
        <v>42594</v>
      </c>
      <c r="D9" s="111"/>
      <c r="E9" s="111"/>
      <c r="F9" s="57" t="s">
        <v>24</v>
      </c>
      <c r="G9" s="57" t="s">
        <v>25</v>
      </c>
      <c r="H9" s="219" t="s">
        <v>548</v>
      </c>
      <c r="I9" s="58">
        <v>50</v>
      </c>
      <c r="J9" s="235">
        <v>50</v>
      </c>
      <c r="K9" s="61" t="s">
        <v>539</v>
      </c>
      <c r="L9" s="124" t="str">
        <f t="shared" ca="1" si="0"/>
        <v>待定</v>
      </c>
      <c r="M9" s="63" t="s">
        <v>539</v>
      </c>
      <c r="N9" s="222" t="s">
        <v>19302</v>
      </c>
      <c r="O9" s="57" t="str">
        <f>VLOOKUP(N9,欠货类型!A:B,2,0)</f>
        <v>外销</v>
      </c>
      <c r="P9" s="62" t="s">
        <v>549</v>
      </c>
      <c r="Q9" s="64" t="s">
        <v>5</v>
      </c>
      <c r="R9" s="62" t="s">
        <v>550</v>
      </c>
      <c r="S9" s="60" t="s">
        <v>246</v>
      </c>
      <c r="T9" s="50" t="str">
        <f t="shared" si="1"/>
        <v>2016年8月</v>
      </c>
      <c r="U9" s="59" t="str">
        <f>VLOOKUP(F:F,BOM状况!A:H,8,0)</f>
        <v>无BOM表可用</v>
      </c>
    </row>
    <row r="10" spans="1:21" s="59" customFormat="1" ht="12" customHeight="1" x14ac:dyDescent="0.15">
      <c r="A10" s="213">
        <v>8</v>
      </c>
      <c r="B10" s="213"/>
      <c r="C10" s="111">
        <v>42641</v>
      </c>
      <c r="D10" s="111"/>
      <c r="E10" s="111"/>
      <c r="F10" s="57" t="s">
        <v>26</v>
      </c>
      <c r="G10" s="57" t="s">
        <v>27</v>
      </c>
      <c r="H10" s="219" t="s">
        <v>551</v>
      </c>
      <c r="I10" s="58">
        <v>100</v>
      </c>
      <c r="J10" s="235">
        <v>100</v>
      </c>
      <c r="K10" s="61">
        <v>42865</v>
      </c>
      <c r="L10" s="124" t="str">
        <f t="shared" ca="1" si="0"/>
        <v>待定</v>
      </c>
      <c r="M10" s="63" t="s">
        <v>539</v>
      </c>
      <c r="N10" s="222" t="s">
        <v>19302</v>
      </c>
      <c r="O10" s="57" t="str">
        <f>VLOOKUP(N10,欠货类型!A:B,2,0)</f>
        <v>外销</v>
      </c>
      <c r="P10" s="62" t="s">
        <v>552</v>
      </c>
      <c r="Q10" s="64" t="s">
        <v>5</v>
      </c>
      <c r="R10" s="62" t="s">
        <v>19528</v>
      </c>
      <c r="S10" s="60" t="s">
        <v>274</v>
      </c>
      <c r="T10" s="50" t="str">
        <f t="shared" si="1"/>
        <v>2016年9月</v>
      </c>
      <c r="U10" s="59" t="str">
        <f>VLOOKUP(F:F,BOM状况!A:H,8,0)</f>
        <v>无BOM表可用</v>
      </c>
    </row>
    <row r="11" spans="1:21" s="59" customFormat="1" ht="12" customHeight="1" x14ac:dyDescent="0.15">
      <c r="A11" s="213">
        <v>9</v>
      </c>
      <c r="B11" s="213"/>
      <c r="C11" s="111">
        <v>42652</v>
      </c>
      <c r="D11" s="111"/>
      <c r="E11" s="111"/>
      <c r="F11" s="57" t="s">
        <v>28</v>
      </c>
      <c r="G11" s="57" t="s">
        <v>27</v>
      </c>
      <c r="H11" s="219" t="s">
        <v>553</v>
      </c>
      <c r="I11" s="58">
        <v>25</v>
      </c>
      <c r="J11" s="235">
        <v>25</v>
      </c>
      <c r="K11" s="61" t="s">
        <v>539</v>
      </c>
      <c r="L11" s="124" t="str">
        <f t="shared" ca="1" si="0"/>
        <v>待定</v>
      </c>
      <c r="M11" s="63" t="s">
        <v>539</v>
      </c>
      <c r="N11" s="222" t="s">
        <v>19302</v>
      </c>
      <c r="O11" s="57" t="str">
        <f>VLOOKUP(N11,欠货类型!A:B,2,0)</f>
        <v>外销</v>
      </c>
      <c r="P11" s="62" t="s">
        <v>554</v>
      </c>
      <c r="Q11" s="64" t="s">
        <v>5</v>
      </c>
      <c r="R11" s="62" t="s">
        <v>555</v>
      </c>
      <c r="S11" s="60" t="s">
        <v>404</v>
      </c>
      <c r="T11" s="50" t="str">
        <f t="shared" si="1"/>
        <v>2016年10月</v>
      </c>
      <c r="U11" s="59" t="str">
        <f>VLOOKUP(F:F,BOM状况!A:H,8,0)</f>
        <v>无BOM表可用</v>
      </c>
    </row>
    <row r="12" spans="1:21" s="59" customFormat="1" ht="12" customHeight="1" x14ac:dyDescent="0.15">
      <c r="A12" s="213">
        <v>10</v>
      </c>
      <c r="B12" s="213"/>
      <c r="C12" s="111">
        <v>42652</v>
      </c>
      <c r="D12" s="111"/>
      <c r="E12" s="111"/>
      <c r="F12" s="57" t="s">
        <v>28</v>
      </c>
      <c r="G12" s="57" t="s">
        <v>27</v>
      </c>
      <c r="H12" s="219" t="s">
        <v>553</v>
      </c>
      <c r="I12" s="58">
        <v>25</v>
      </c>
      <c r="J12" s="235">
        <v>25</v>
      </c>
      <c r="K12" s="61" t="s">
        <v>539</v>
      </c>
      <c r="L12" s="124" t="str">
        <f t="shared" ca="1" si="0"/>
        <v>待定</v>
      </c>
      <c r="M12" s="63" t="s">
        <v>539</v>
      </c>
      <c r="N12" s="222" t="s">
        <v>19302</v>
      </c>
      <c r="O12" s="57" t="str">
        <f>VLOOKUP(N12,欠货类型!A:B,2,0)</f>
        <v>外销</v>
      </c>
      <c r="P12" s="62" t="s">
        <v>554</v>
      </c>
      <c r="Q12" s="64" t="s">
        <v>5</v>
      </c>
      <c r="R12" s="62" t="s">
        <v>555</v>
      </c>
      <c r="S12" s="60" t="s">
        <v>404</v>
      </c>
      <c r="T12" s="50" t="str">
        <f t="shared" si="1"/>
        <v>2016年10月</v>
      </c>
      <c r="U12" s="59" t="str">
        <f>VLOOKUP(F:F,BOM状况!A:H,8,0)</f>
        <v>无BOM表可用</v>
      </c>
    </row>
    <row r="13" spans="1:21" s="59" customFormat="1" ht="12.75" customHeight="1" x14ac:dyDescent="0.15">
      <c r="A13" s="213">
        <v>11</v>
      </c>
      <c r="B13" s="213"/>
      <c r="C13" s="111">
        <v>42671</v>
      </c>
      <c r="D13" s="111"/>
      <c r="E13" s="111"/>
      <c r="F13" s="57" t="s">
        <v>3409</v>
      </c>
      <c r="G13" s="57" t="s">
        <v>3436</v>
      </c>
      <c r="H13" s="219" t="s">
        <v>565</v>
      </c>
      <c r="I13" s="58">
        <v>8</v>
      </c>
      <c r="J13" s="235">
        <v>8</v>
      </c>
      <c r="K13" s="61" t="s">
        <v>156</v>
      </c>
      <c r="L13" s="124" t="str">
        <f t="shared" ca="1" si="0"/>
        <v>待定</v>
      </c>
      <c r="M13" s="63" t="s">
        <v>156</v>
      </c>
      <c r="N13" s="222" t="s">
        <v>19307</v>
      </c>
      <c r="O13" s="57" t="str">
        <f>VLOOKUP(N13,欠货类型!A:B,2,0)</f>
        <v>售后</v>
      </c>
      <c r="P13" s="62" t="s">
        <v>562</v>
      </c>
      <c r="Q13" s="64" t="s">
        <v>132</v>
      </c>
      <c r="R13" s="62" t="s">
        <v>566</v>
      </c>
      <c r="S13" s="60" t="s">
        <v>563</v>
      </c>
      <c r="T13" s="50" t="str">
        <f t="shared" si="1"/>
        <v>2016年10月</v>
      </c>
      <c r="U13" s="59" t="str">
        <f>VLOOKUP(F:F,BOM状况!A:H,8,0)</f>
        <v>有BOM表可用</v>
      </c>
    </row>
    <row r="14" spans="1:21" s="59" customFormat="1" ht="12.75" customHeight="1" x14ac:dyDescent="0.15">
      <c r="A14" s="213">
        <v>12</v>
      </c>
      <c r="B14" s="213"/>
      <c r="C14" s="111">
        <v>42690</v>
      </c>
      <c r="D14" s="111"/>
      <c r="E14" s="111"/>
      <c r="F14" s="57" t="s">
        <v>55</v>
      </c>
      <c r="G14" s="57" t="s">
        <v>27</v>
      </c>
      <c r="H14" s="219" t="s">
        <v>568</v>
      </c>
      <c r="I14" s="58">
        <v>30</v>
      </c>
      <c r="J14" s="235">
        <v>30</v>
      </c>
      <c r="K14" s="61">
        <v>42724</v>
      </c>
      <c r="L14" s="124" t="str">
        <f t="shared" ca="1" si="0"/>
        <v>待定</v>
      </c>
      <c r="M14" s="63" t="s">
        <v>156</v>
      </c>
      <c r="N14" s="222" t="s">
        <v>19302</v>
      </c>
      <c r="O14" s="57" t="str">
        <f>VLOOKUP(N14,欠货类型!A:B,2,0)</f>
        <v>外销</v>
      </c>
      <c r="P14" s="62" t="s">
        <v>569</v>
      </c>
      <c r="Q14" s="64" t="s">
        <v>130</v>
      </c>
      <c r="R14" s="62" t="s">
        <v>570</v>
      </c>
      <c r="S14" s="60" t="s">
        <v>274</v>
      </c>
      <c r="T14" s="50" t="str">
        <f t="shared" si="1"/>
        <v>2016年11月</v>
      </c>
      <c r="U14" s="59" t="str">
        <f>VLOOKUP(F:F,BOM状况!A:H,8,0)</f>
        <v>无BOM表可用</v>
      </c>
    </row>
    <row r="15" spans="1:21" s="59" customFormat="1" ht="12.75" customHeight="1" x14ac:dyDescent="0.15">
      <c r="A15" s="213">
        <v>13</v>
      </c>
      <c r="B15" s="213"/>
      <c r="C15" s="111">
        <v>42711</v>
      </c>
      <c r="D15" s="111"/>
      <c r="E15" s="111"/>
      <c r="F15" s="57" t="s">
        <v>62</v>
      </c>
      <c r="G15" s="57" t="s">
        <v>36</v>
      </c>
      <c r="H15" s="219" t="s">
        <v>4009</v>
      </c>
      <c r="I15" s="58">
        <v>20</v>
      </c>
      <c r="J15" s="235">
        <v>20</v>
      </c>
      <c r="K15" s="61">
        <v>42748</v>
      </c>
      <c r="L15" s="124" t="str">
        <f t="shared" ca="1" si="0"/>
        <v>待定</v>
      </c>
      <c r="M15" s="44" t="s">
        <v>250</v>
      </c>
      <c r="N15" s="222" t="s">
        <v>19324</v>
      </c>
      <c r="O15" s="57" t="str">
        <f>VLOOKUP(N15,欠货类型!A:B,2,0)</f>
        <v>外销</v>
      </c>
      <c r="P15" s="62" t="s">
        <v>571</v>
      </c>
      <c r="Q15" s="64" t="s">
        <v>3110</v>
      </c>
      <c r="R15" s="62" t="s">
        <v>3869</v>
      </c>
      <c r="S15" s="60" t="s">
        <v>572</v>
      </c>
      <c r="T15" s="50" t="str">
        <f t="shared" si="1"/>
        <v>2016年12月</v>
      </c>
      <c r="U15" s="59" t="str">
        <f>VLOOKUP(F:F,BOM状况!A:H,8,0)</f>
        <v>有BOM表可用</v>
      </c>
    </row>
    <row r="16" spans="1:21" s="59" customFormat="1" ht="12.75" customHeight="1" x14ac:dyDescent="0.15">
      <c r="A16" s="213">
        <v>14</v>
      </c>
      <c r="B16" s="213"/>
      <c r="C16" s="111">
        <v>42718</v>
      </c>
      <c r="D16" s="111"/>
      <c r="E16" s="111"/>
      <c r="F16" s="57" t="s">
        <v>35</v>
      </c>
      <c r="G16" s="57" t="s">
        <v>27</v>
      </c>
      <c r="H16" s="219" t="s">
        <v>557</v>
      </c>
      <c r="I16" s="58">
        <v>2</v>
      </c>
      <c r="J16" s="235">
        <v>1</v>
      </c>
      <c r="K16" s="61">
        <v>42734</v>
      </c>
      <c r="L16" s="124" t="str">
        <f t="shared" ca="1" si="0"/>
        <v>待定</v>
      </c>
      <c r="M16" s="63" t="s">
        <v>156</v>
      </c>
      <c r="N16" s="222" t="s">
        <v>19345</v>
      </c>
      <c r="O16" s="57" t="str">
        <f>VLOOKUP(N16,欠货类型!A:B,2,0)</f>
        <v>试产</v>
      </c>
      <c r="P16" s="62" t="s">
        <v>574</v>
      </c>
      <c r="Q16" s="64" t="s">
        <v>129</v>
      </c>
      <c r="R16" s="62" t="s">
        <v>273</v>
      </c>
      <c r="S16" s="60" t="s">
        <v>274</v>
      </c>
      <c r="T16" s="50" t="str">
        <f t="shared" si="1"/>
        <v>2016年12月</v>
      </c>
      <c r="U16" s="59" t="str">
        <f>VLOOKUP(F:F,BOM状况!A:H,8,0)</f>
        <v>有BOM表可用</v>
      </c>
    </row>
    <row r="17" spans="1:21" s="59" customFormat="1" ht="12.75" x14ac:dyDescent="0.15">
      <c r="A17" s="213">
        <v>15</v>
      </c>
      <c r="B17" s="213"/>
      <c r="C17" s="111">
        <v>42718</v>
      </c>
      <c r="D17" s="111"/>
      <c r="E17" s="111"/>
      <c r="F17" s="57" t="s">
        <v>3741</v>
      </c>
      <c r="G17" s="57" t="s">
        <v>36</v>
      </c>
      <c r="H17" s="219" t="s">
        <v>558</v>
      </c>
      <c r="I17" s="58">
        <v>2</v>
      </c>
      <c r="J17" s="235">
        <v>2</v>
      </c>
      <c r="K17" s="61">
        <v>42734</v>
      </c>
      <c r="L17" s="124" t="str">
        <f t="shared" ca="1" si="0"/>
        <v>待定</v>
      </c>
      <c r="M17" s="44" t="s">
        <v>250</v>
      </c>
      <c r="N17" s="222" t="s">
        <v>19324</v>
      </c>
      <c r="O17" s="57" t="str">
        <f>VLOOKUP(N17,欠货类型!A:B,2,0)</f>
        <v>外销</v>
      </c>
      <c r="P17" s="62" t="s">
        <v>574</v>
      </c>
      <c r="Q17" s="64" t="s">
        <v>129</v>
      </c>
      <c r="R17" s="62" t="s">
        <v>3735</v>
      </c>
      <c r="S17" s="60" t="s">
        <v>274</v>
      </c>
      <c r="T17" s="50" t="str">
        <f t="shared" si="1"/>
        <v>2016年12月</v>
      </c>
      <c r="U17" s="59" t="str">
        <f>VLOOKUP(F:F,BOM状况!A:H,8,0)</f>
        <v>有BOM表可用</v>
      </c>
    </row>
    <row r="18" spans="1:21" s="59" customFormat="1" ht="12.75" customHeight="1" x14ac:dyDescent="0.15">
      <c r="A18" s="213">
        <v>16</v>
      </c>
      <c r="B18" s="213"/>
      <c r="C18" s="111">
        <v>42730</v>
      </c>
      <c r="D18" s="111"/>
      <c r="E18" s="111"/>
      <c r="F18" s="57" t="s">
        <v>3015</v>
      </c>
      <c r="G18" s="57" t="s">
        <v>75</v>
      </c>
      <c r="H18" s="219" t="s">
        <v>3016</v>
      </c>
      <c r="I18" s="58">
        <v>100</v>
      </c>
      <c r="J18" s="235">
        <v>1</v>
      </c>
      <c r="K18" s="61">
        <v>42814</v>
      </c>
      <c r="L18" s="124" t="str">
        <f t="shared" ca="1" si="0"/>
        <v>待定</v>
      </c>
      <c r="M18" s="81" t="s">
        <v>3055</v>
      </c>
      <c r="N18" s="222" t="s">
        <v>19329</v>
      </c>
      <c r="O18" s="57" t="str">
        <f>VLOOKUP(N18,欠货类型!A:B,2,0)</f>
        <v>外销</v>
      </c>
      <c r="P18" s="62" t="s">
        <v>3017</v>
      </c>
      <c r="Q18" s="64" t="s">
        <v>131</v>
      </c>
      <c r="R18" s="62" t="s">
        <v>3018</v>
      </c>
      <c r="S18" s="60" t="s">
        <v>3019</v>
      </c>
      <c r="T18" s="50" t="str">
        <f t="shared" si="1"/>
        <v>2016年12月</v>
      </c>
      <c r="U18" s="59" t="str">
        <f>VLOOKUP(F:F,BOM状况!A:H,8,0)</f>
        <v>有BOM表可用</v>
      </c>
    </row>
    <row r="19" spans="1:21" s="59" customFormat="1" ht="12.75" customHeight="1" x14ac:dyDescent="0.2">
      <c r="A19" s="213">
        <v>17</v>
      </c>
      <c r="B19" s="213"/>
      <c r="C19" s="112">
        <v>42770</v>
      </c>
      <c r="D19" s="112"/>
      <c r="E19" s="112"/>
      <c r="F19" s="65" t="s">
        <v>112</v>
      </c>
      <c r="G19" s="65" t="s">
        <v>113</v>
      </c>
      <c r="H19" s="231" t="s">
        <v>114</v>
      </c>
      <c r="I19" s="66">
        <v>100</v>
      </c>
      <c r="J19" s="235">
        <v>100</v>
      </c>
      <c r="K19" s="67">
        <v>42810</v>
      </c>
      <c r="L19" s="124" t="str">
        <f t="shared" ca="1" si="0"/>
        <v>待定</v>
      </c>
      <c r="M19" s="61" t="s">
        <v>250</v>
      </c>
      <c r="N19" s="222" t="s">
        <v>19302</v>
      </c>
      <c r="O19" s="57" t="str">
        <f>VLOOKUP(N19,欠货类型!A:B,2,0)</f>
        <v>外销</v>
      </c>
      <c r="P19" s="65" t="s">
        <v>255</v>
      </c>
      <c r="Q19" s="65" t="s">
        <v>129</v>
      </c>
      <c r="R19" s="68" t="s">
        <v>256</v>
      </c>
      <c r="S19" s="65" t="s">
        <v>123</v>
      </c>
      <c r="T19" s="50" t="str">
        <f t="shared" si="1"/>
        <v>2017年2月</v>
      </c>
      <c r="U19" s="59" t="str">
        <f>VLOOKUP(F:F,BOM状况!A:H,8,0)</f>
        <v>无BOM表可用</v>
      </c>
    </row>
    <row r="20" spans="1:21" s="59" customFormat="1" ht="12.75" customHeight="1" x14ac:dyDescent="0.15">
      <c r="A20" s="213">
        <v>18</v>
      </c>
      <c r="B20" s="213"/>
      <c r="C20" s="113">
        <v>42773</v>
      </c>
      <c r="D20" s="113"/>
      <c r="E20" s="113"/>
      <c r="F20" s="57" t="s">
        <v>168</v>
      </c>
      <c r="G20" s="57" t="s">
        <v>70</v>
      </c>
      <c r="H20" s="219" t="s">
        <v>169</v>
      </c>
      <c r="I20" s="58">
        <v>5</v>
      </c>
      <c r="J20" s="235">
        <v>5</v>
      </c>
      <c r="K20" s="44">
        <v>42782</v>
      </c>
      <c r="L20" s="124" t="str">
        <f t="shared" ca="1" si="0"/>
        <v>待定</v>
      </c>
      <c r="M20" s="81" t="s">
        <v>272</v>
      </c>
      <c r="N20" s="222" t="s">
        <v>19307</v>
      </c>
      <c r="O20" s="57" t="str">
        <f>VLOOKUP(N20,欠货类型!A:B,2,0)</f>
        <v>售后</v>
      </c>
      <c r="P20" s="57" t="s">
        <v>127</v>
      </c>
      <c r="Q20" s="57" t="s">
        <v>132</v>
      </c>
      <c r="R20" s="57" t="s">
        <v>271</v>
      </c>
      <c r="S20" s="57" t="s">
        <v>123</v>
      </c>
      <c r="T20" s="50" t="str">
        <f t="shared" si="1"/>
        <v>2017年2月</v>
      </c>
      <c r="U20" s="59" t="str">
        <f>VLOOKUP(F:F,BOM状况!A:H,8,0)</f>
        <v>有BOM表可用</v>
      </c>
    </row>
    <row r="21" spans="1:21" s="59" customFormat="1" ht="12.75" x14ac:dyDescent="0.15">
      <c r="A21" s="213">
        <v>19</v>
      </c>
      <c r="B21" s="213"/>
      <c r="C21" s="113">
        <v>42782</v>
      </c>
      <c r="D21" s="113"/>
      <c r="E21" s="113"/>
      <c r="F21" s="57" t="s">
        <v>174</v>
      </c>
      <c r="G21" s="57" t="s">
        <v>36</v>
      </c>
      <c r="H21" s="219" t="s">
        <v>175</v>
      </c>
      <c r="I21" s="58">
        <v>50</v>
      </c>
      <c r="J21" s="235">
        <v>50</v>
      </c>
      <c r="K21" s="43">
        <v>42838</v>
      </c>
      <c r="L21" s="124" t="str">
        <f t="shared" ca="1" si="0"/>
        <v>待定</v>
      </c>
      <c r="M21" s="44" t="s">
        <v>250</v>
      </c>
      <c r="N21" s="222" t="s">
        <v>19302</v>
      </c>
      <c r="O21" s="57" t="str">
        <f>VLOOKUP(N21,欠货类型!A:B,2,0)</f>
        <v>外销</v>
      </c>
      <c r="P21" s="57" t="s">
        <v>3458</v>
      </c>
      <c r="Q21" s="57" t="s">
        <v>177</v>
      </c>
      <c r="R21" s="57" t="s">
        <v>176</v>
      </c>
      <c r="S21" s="57" t="s">
        <v>125</v>
      </c>
      <c r="T21" s="50" t="str">
        <f t="shared" si="1"/>
        <v>2017年2月</v>
      </c>
      <c r="U21" s="59" t="str">
        <f>VLOOKUP(F:F,BOM状况!A:H,8,0)</f>
        <v>无BOM表可用</v>
      </c>
    </row>
    <row r="22" spans="1:21" s="59" customFormat="1" ht="12.75" customHeight="1" x14ac:dyDescent="0.15">
      <c r="A22" s="213">
        <v>20</v>
      </c>
      <c r="B22" s="213"/>
      <c r="C22" s="113">
        <v>42803</v>
      </c>
      <c r="D22" s="113"/>
      <c r="E22" s="113"/>
      <c r="F22" s="57" t="s">
        <v>3780</v>
      </c>
      <c r="G22" s="57" t="s">
        <v>224</v>
      </c>
      <c r="H22" s="219" t="s">
        <v>224</v>
      </c>
      <c r="I22" s="58">
        <v>50</v>
      </c>
      <c r="J22" s="235">
        <v>4</v>
      </c>
      <c r="K22" s="43">
        <v>42865</v>
      </c>
      <c r="L22" s="124" t="str">
        <f t="shared" ca="1" si="0"/>
        <v>待定</v>
      </c>
      <c r="M22" s="81" t="s">
        <v>3854</v>
      </c>
      <c r="N22" s="222" t="s">
        <v>19326</v>
      </c>
      <c r="O22" s="57" t="str">
        <f>VLOOKUP(N22,欠货类型!A:B,2,0)</f>
        <v>内销</v>
      </c>
      <c r="P22" s="57" t="s">
        <v>265</v>
      </c>
      <c r="Q22" s="57" t="s">
        <v>129</v>
      </c>
      <c r="R22" s="57" t="s">
        <v>3781</v>
      </c>
      <c r="S22" s="57" t="s">
        <v>225</v>
      </c>
      <c r="T22" s="50" t="str">
        <f t="shared" si="1"/>
        <v>2017年3月</v>
      </c>
      <c r="U22" s="59" t="str">
        <f>VLOOKUP(F:F,BOM状况!A:H,8,0)</f>
        <v>有BOM表可用</v>
      </c>
    </row>
    <row r="23" spans="1:21" s="59" customFormat="1" ht="13.5" customHeight="1" x14ac:dyDescent="0.15">
      <c r="A23" s="213">
        <v>21</v>
      </c>
      <c r="B23" s="213"/>
      <c r="C23" s="113">
        <v>42814</v>
      </c>
      <c r="D23" s="113"/>
      <c r="E23" s="113"/>
      <c r="F23" s="57" t="s">
        <v>2810</v>
      </c>
      <c r="G23" s="57" t="s">
        <v>3658</v>
      </c>
      <c r="H23" s="219" t="s">
        <v>278</v>
      </c>
      <c r="I23" s="58">
        <v>50</v>
      </c>
      <c r="J23" s="235">
        <v>2</v>
      </c>
      <c r="K23" s="43">
        <v>42823</v>
      </c>
      <c r="L23" s="124" t="str">
        <f t="shared" ca="1" si="0"/>
        <v>待定</v>
      </c>
      <c r="M23" s="74" t="s">
        <v>3852</v>
      </c>
      <c r="N23" s="222" t="s">
        <v>19362</v>
      </c>
      <c r="O23" s="57" t="str">
        <f>VLOOKUP(N23,欠货类型!A:B,2,0)</f>
        <v>计划</v>
      </c>
      <c r="P23" s="57" t="s">
        <v>3693</v>
      </c>
      <c r="Q23" s="57" t="s">
        <v>279</v>
      </c>
      <c r="R23" s="57" t="s">
        <v>3459</v>
      </c>
      <c r="S23" s="57" t="s">
        <v>280</v>
      </c>
      <c r="T23" s="50" t="str">
        <f t="shared" si="1"/>
        <v>2017年3月</v>
      </c>
      <c r="U23" s="59" t="str">
        <f>VLOOKUP(F:F,BOM状况!A:H,8,0)</f>
        <v>有BOM表可用</v>
      </c>
    </row>
    <row r="24" spans="1:21" s="59" customFormat="1" ht="12.75" x14ac:dyDescent="0.15">
      <c r="A24" s="213">
        <v>22</v>
      </c>
      <c r="B24" s="213"/>
      <c r="C24" s="113">
        <v>42815</v>
      </c>
      <c r="D24" s="113"/>
      <c r="E24" s="113"/>
      <c r="F24" s="57" t="s">
        <v>282</v>
      </c>
      <c r="G24" s="57" t="s">
        <v>36</v>
      </c>
      <c r="H24" s="219" t="s">
        <v>283</v>
      </c>
      <c r="I24" s="58">
        <v>50</v>
      </c>
      <c r="J24" s="235">
        <v>25</v>
      </c>
      <c r="K24" s="44">
        <v>42859</v>
      </c>
      <c r="L24" s="124" t="str">
        <f t="shared" ca="1" si="0"/>
        <v>待定</v>
      </c>
      <c r="M24" s="44" t="s">
        <v>250</v>
      </c>
      <c r="N24" s="222" t="s">
        <v>19324</v>
      </c>
      <c r="O24" s="57" t="str">
        <f>VLOOKUP(N24,欠货类型!A:B,2,0)</f>
        <v>外销</v>
      </c>
      <c r="P24" s="57" t="s">
        <v>292</v>
      </c>
      <c r="Q24" s="57" t="s">
        <v>177</v>
      </c>
      <c r="R24" s="57" t="s">
        <v>3870</v>
      </c>
      <c r="S24" s="57" t="s">
        <v>125</v>
      </c>
      <c r="T24" s="50" t="str">
        <f t="shared" si="1"/>
        <v>2017年3月</v>
      </c>
      <c r="U24" s="59" t="str">
        <f>VLOOKUP(F:F,BOM状况!A:H,8,0)</f>
        <v>有BOM表可用</v>
      </c>
    </row>
    <row r="25" spans="1:21" s="59" customFormat="1" ht="12.75" x14ac:dyDescent="0.15">
      <c r="A25" s="213">
        <v>23</v>
      </c>
      <c r="B25" s="213"/>
      <c r="C25" s="113">
        <v>42815</v>
      </c>
      <c r="D25" s="113"/>
      <c r="E25" s="113"/>
      <c r="F25" s="57" t="s">
        <v>282</v>
      </c>
      <c r="G25" s="57" t="s">
        <v>36</v>
      </c>
      <c r="H25" s="219" t="s">
        <v>283</v>
      </c>
      <c r="I25" s="58">
        <v>50</v>
      </c>
      <c r="J25" s="235">
        <v>50</v>
      </c>
      <c r="K25" s="44">
        <v>42853</v>
      </c>
      <c r="L25" s="124" t="str">
        <f t="shared" ca="1" si="0"/>
        <v>待定</v>
      </c>
      <c r="M25" s="44" t="s">
        <v>250</v>
      </c>
      <c r="N25" s="222" t="s">
        <v>19324</v>
      </c>
      <c r="O25" s="57" t="str">
        <f>VLOOKUP(N25,欠货类型!A:B,2,0)</f>
        <v>外销</v>
      </c>
      <c r="P25" s="57" t="s">
        <v>292</v>
      </c>
      <c r="Q25" s="57" t="s">
        <v>177</v>
      </c>
      <c r="R25" s="57" t="s">
        <v>288</v>
      </c>
      <c r="S25" s="57" t="s">
        <v>125</v>
      </c>
      <c r="T25" s="50" t="str">
        <f t="shared" si="1"/>
        <v>2017年3月</v>
      </c>
      <c r="U25" s="59" t="str">
        <f>VLOOKUP(F:F,BOM状况!A:H,8,0)</f>
        <v>有BOM表可用</v>
      </c>
    </row>
    <row r="26" spans="1:21" s="42" customFormat="1" ht="12.75" x14ac:dyDescent="0.15">
      <c r="A26" s="213">
        <v>24</v>
      </c>
      <c r="B26" s="213"/>
      <c r="C26" s="115">
        <v>42838</v>
      </c>
      <c r="D26" s="115"/>
      <c r="E26" s="115"/>
      <c r="F26" s="39" t="s">
        <v>421</v>
      </c>
      <c r="G26" s="39" t="s">
        <v>422</v>
      </c>
      <c r="H26" s="215" t="s">
        <v>422</v>
      </c>
      <c r="I26" s="40">
        <v>500</v>
      </c>
      <c r="J26" s="236">
        <v>500</v>
      </c>
      <c r="K26" s="69">
        <v>42947</v>
      </c>
      <c r="L26" s="125" t="str">
        <f t="shared" ca="1" si="0"/>
        <v>未到期</v>
      </c>
      <c r="M26" s="69">
        <v>43199</v>
      </c>
      <c r="N26" s="225" t="s">
        <v>19331</v>
      </c>
      <c r="O26" s="57" t="str">
        <f>VLOOKUP(N26,欠货类型!A:B,2,0)</f>
        <v>采购</v>
      </c>
      <c r="P26" s="39" t="s">
        <v>268</v>
      </c>
      <c r="Q26" s="39" t="s">
        <v>424</v>
      </c>
      <c r="R26" s="39" t="s">
        <v>19433</v>
      </c>
      <c r="S26" s="39" t="s">
        <v>123</v>
      </c>
      <c r="T26" s="41" t="str">
        <f t="shared" si="1"/>
        <v>2017年4月</v>
      </c>
      <c r="U26" s="59" t="str">
        <f>VLOOKUP(F:F,BOM状况!A:H,8,0)</f>
        <v>有BOM表可用</v>
      </c>
    </row>
    <row r="27" spans="1:21" s="59" customFormat="1" ht="12.75" x14ac:dyDescent="0.15">
      <c r="A27" s="213">
        <v>25</v>
      </c>
      <c r="B27" s="213"/>
      <c r="C27" s="113">
        <v>42852</v>
      </c>
      <c r="D27" s="113"/>
      <c r="E27" s="113"/>
      <c r="F27" s="57" t="s">
        <v>576</v>
      </c>
      <c r="G27" s="57" t="s">
        <v>36</v>
      </c>
      <c r="H27" s="219" t="s">
        <v>37</v>
      </c>
      <c r="I27" s="58">
        <v>1</v>
      </c>
      <c r="J27" s="235">
        <v>1</v>
      </c>
      <c r="K27" s="44">
        <v>42853</v>
      </c>
      <c r="L27" s="124" t="str">
        <f t="shared" ca="1" si="0"/>
        <v>待定</v>
      </c>
      <c r="M27" s="44" t="s">
        <v>250</v>
      </c>
      <c r="N27" s="222" t="s">
        <v>19324</v>
      </c>
      <c r="O27" s="57" t="str">
        <f>VLOOKUP(N27,欠货类型!A:B,2,0)</f>
        <v>外销</v>
      </c>
      <c r="P27" s="57" t="s">
        <v>297</v>
      </c>
      <c r="Q27" s="57" t="s">
        <v>289</v>
      </c>
      <c r="R27" s="57" t="s">
        <v>3736</v>
      </c>
      <c r="S27" s="57" t="s">
        <v>264</v>
      </c>
      <c r="T27" s="50" t="str">
        <f t="shared" si="1"/>
        <v>2017年4月</v>
      </c>
      <c r="U27" s="59" t="str">
        <f>VLOOKUP(F:F,BOM状况!A:H,8,0)</f>
        <v>有BOM表可用</v>
      </c>
    </row>
    <row r="28" spans="1:21" s="42" customFormat="1" ht="12.75" x14ac:dyDescent="0.15">
      <c r="A28" s="213">
        <v>26</v>
      </c>
      <c r="B28" s="213"/>
      <c r="C28" s="115">
        <v>42864</v>
      </c>
      <c r="D28" s="115"/>
      <c r="E28" s="115"/>
      <c r="F28" s="39" t="s">
        <v>2751</v>
      </c>
      <c r="G28" s="39" t="s">
        <v>2752</v>
      </c>
      <c r="H28" s="215" t="s">
        <v>2752</v>
      </c>
      <c r="I28" s="40">
        <v>100</v>
      </c>
      <c r="J28" s="236">
        <v>100</v>
      </c>
      <c r="K28" s="69">
        <v>42972</v>
      </c>
      <c r="L28" s="125" t="str">
        <f t="shared" ca="1" si="0"/>
        <v>待定</v>
      </c>
      <c r="M28" s="69" t="s">
        <v>290</v>
      </c>
      <c r="N28" s="222" t="s">
        <v>19302</v>
      </c>
      <c r="O28" s="57" t="str">
        <f>VLOOKUP(N28,欠货类型!A:B,2,0)</f>
        <v>外销</v>
      </c>
      <c r="P28" s="39" t="s">
        <v>193</v>
      </c>
      <c r="Q28" s="39" t="s">
        <v>263</v>
      </c>
      <c r="R28" s="39" t="s">
        <v>2762</v>
      </c>
      <c r="S28" s="39" t="s">
        <v>269</v>
      </c>
      <c r="T28" s="41" t="str">
        <f t="shared" si="1"/>
        <v>2017年5月</v>
      </c>
      <c r="U28" s="59" t="str">
        <f>VLOOKUP(F:F,BOM状况!A:H,8,0)</f>
        <v>无BOM表可用</v>
      </c>
    </row>
    <row r="29" spans="1:21" s="42" customFormat="1" ht="12.75" x14ac:dyDescent="0.15">
      <c r="A29" s="213">
        <v>27</v>
      </c>
      <c r="B29" s="213"/>
      <c r="C29" s="115">
        <v>42864</v>
      </c>
      <c r="D29" s="115"/>
      <c r="E29" s="115"/>
      <c r="F29" s="39" t="s">
        <v>2751</v>
      </c>
      <c r="G29" s="39" t="s">
        <v>2752</v>
      </c>
      <c r="H29" s="215" t="s">
        <v>2752</v>
      </c>
      <c r="I29" s="40">
        <v>100</v>
      </c>
      <c r="J29" s="236">
        <v>100</v>
      </c>
      <c r="K29" s="69">
        <v>43098</v>
      </c>
      <c r="L29" s="125" t="str">
        <f t="shared" ca="1" si="0"/>
        <v>待定</v>
      </c>
      <c r="M29" s="69" t="s">
        <v>290</v>
      </c>
      <c r="N29" s="222" t="s">
        <v>19302</v>
      </c>
      <c r="O29" s="57" t="str">
        <f>VLOOKUP(N29,欠货类型!A:B,2,0)</f>
        <v>外销</v>
      </c>
      <c r="P29" s="39" t="s">
        <v>193</v>
      </c>
      <c r="Q29" s="39" t="s">
        <v>263</v>
      </c>
      <c r="R29" s="39" t="s">
        <v>2763</v>
      </c>
      <c r="S29" s="39" t="s">
        <v>269</v>
      </c>
      <c r="T29" s="41" t="str">
        <f t="shared" si="1"/>
        <v>2017年5月</v>
      </c>
      <c r="U29" s="59" t="str">
        <f>VLOOKUP(F:F,BOM状况!A:H,8,0)</f>
        <v>无BOM表可用</v>
      </c>
    </row>
    <row r="30" spans="1:21" s="42" customFormat="1" ht="12.75" x14ac:dyDescent="0.15">
      <c r="A30" s="213">
        <v>28</v>
      </c>
      <c r="B30" s="213"/>
      <c r="C30" s="115">
        <v>42864</v>
      </c>
      <c r="D30" s="115"/>
      <c r="E30" s="115"/>
      <c r="F30" s="39" t="s">
        <v>2753</v>
      </c>
      <c r="G30" s="39" t="s">
        <v>2754</v>
      </c>
      <c r="H30" s="215" t="s">
        <v>2754</v>
      </c>
      <c r="I30" s="40">
        <v>50</v>
      </c>
      <c r="J30" s="236">
        <v>50</v>
      </c>
      <c r="K30" s="69">
        <v>42942</v>
      </c>
      <c r="L30" s="125" t="str">
        <f t="shared" ca="1" si="0"/>
        <v>待定</v>
      </c>
      <c r="M30" s="69" t="s">
        <v>290</v>
      </c>
      <c r="N30" s="222" t="s">
        <v>19302</v>
      </c>
      <c r="O30" s="57" t="str">
        <f>VLOOKUP(N30,欠货类型!A:B,2,0)</f>
        <v>外销</v>
      </c>
      <c r="P30" s="39" t="s">
        <v>193</v>
      </c>
      <c r="Q30" s="39" t="s">
        <v>263</v>
      </c>
      <c r="R30" s="39" t="s">
        <v>2764</v>
      </c>
      <c r="S30" s="39" t="s">
        <v>269</v>
      </c>
      <c r="T30" s="41" t="str">
        <f t="shared" si="1"/>
        <v>2017年5月</v>
      </c>
      <c r="U30" s="59" t="str">
        <f>VLOOKUP(F:F,BOM状况!A:H,8,0)</f>
        <v>无BOM表可用</v>
      </c>
    </row>
    <row r="31" spans="1:21" s="42" customFormat="1" ht="12.75" x14ac:dyDescent="0.15">
      <c r="A31" s="213">
        <v>29</v>
      </c>
      <c r="B31" s="213"/>
      <c r="C31" s="115">
        <v>42864</v>
      </c>
      <c r="D31" s="115"/>
      <c r="E31" s="115"/>
      <c r="F31" s="39" t="s">
        <v>2755</v>
      </c>
      <c r="G31" s="39" t="s">
        <v>2756</v>
      </c>
      <c r="H31" s="215" t="s">
        <v>2756</v>
      </c>
      <c r="I31" s="40">
        <v>50</v>
      </c>
      <c r="J31" s="236">
        <v>50</v>
      </c>
      <c r="K31" s="69">
        <v>42942</v>
      </c>
      <c r="L31" s="125" t="str">
        <f t="shared" ca="1" si="0"/>
        <v>待定</v>
      </c>
      <c r="M31" s="69" t="s">
        <v>290</v>
      </c>
      <c r="N31" s="222" t="s">
        <v>19302</v>
      </c>
      <c r="O31" s="57" t="str">
        <f>VLOOKUP(N31,欠货类型!A:B,2,0)</f>
        <v>外销</v>
      </c>
      <c r="P31" s="39" t="s">
        <v>193</v>
      </c>
      <c r="Q31" s="39" t="s">
        <v>263</v>
      </c>
      <c r="R31" s="39" t="s">
        <v>2764</v>
      </c>
      <c r="S31" s="39" t="s">
        <v>269</v>
      </c>
      <c r="T31" s="41" t="str">
        <f t="shared" si="1"/>
        <v>2017年5月</v>
      </c>
      <c r="U31" s="59" t="str">
        <f>VLOOKUP(F:F,BOM状况!A:H,8,0)</f>
        <v>无BOM表可用</v>
      </c>
    </row>
    <row r="32" spans="1:21" s="42" customFormat="1" ht="12.75" x14ac:dyDescent="0.15">
      <c r="A32" s="213">
        <v>30</v>
      </c>
      <c r="B32" s="213"/>
      <c r="C32" s="115">
        <v>42864</v>
      </c>
      <c r="D32" s="115"/>
      <c r="E32" s="115"/>
      <c r="F32" s="39" t="s">
        <v>2757</v>
      </c>
      <c r="G32" s="39" t="s">
        <v>2758</v>
      </c>
      <c r="H32" s="215" t="s">
        <v>2758</v>
      </c>
      <c r="I32" s="40">
        <v>50</v>
      </c>
      <c r="J32" s="236">
        <v>50</v>
      </c>
      <c r="K32" s="69">
        <v>42942</v>
      </c>
      <c r="L32" s="125" t="str">
        <f t="shared" ca="1" si="0"/>
        <v>待定</v>
      </c>
      <c r="M32" s="69" t="s">
        <v>290</v>
      </c>
      <c r="N32" s="222" t="s">
        <v>19302</v>
      </c>
      <c r="O32" s="57" t="str">
        <f>VLOOKUP(N32,欠货类型!A:B,2,0)</f>
        <v>外销</v>
      </c>
      <c r="P32" s="39" t="s">
        <v>193</v>
      </c>
      <c r="Q32" s="39" t="s">
        <v>263</v>
      </c>
      <c r="R32" s="39" t="s">
        <v>2764</v>
      </c>
      <c r="S32" s="39" t="s">
        <v>269</v>
      </c>
      <c r="T32" s="41" t="str">
        <f t="shared" si="1"/>
        <v>2017年5月</v>
      </c>
      <c r="U32" s="59" t="str">
        <f>VLOOKUP(F:F,BOM状况!A:H,8,0)</f>
        <v>无BOM表可用</v>
      </c>
    </row>
    <row r="33" spans="1:21" s="42" customFormat="1" ht="12.75" x14ac:dyDescent="0.15">
      <c r="A33" s="213">
        <v>31</v>
      </c>
      <c r="B33" s="213"/>
      <c r="C33" s="115">
        <v>42864</v>
      </c>
      <c r="D33" s="115"/>
      <c r="E33" s="115"/>
      <c r="F33" s="39" t="s">
        <v>2753</v>
      </c>
      <c r="G33" s="39" t="s">
        <v>2754</v>
      </c>
      <c r="H33" s="215" t="s">
        <v>2754</v>
      </c>
      <c r="I33" s="40">
        <v>75</v>
      </c>
      <c r="J33" s="236">
        <v>75</v>
      </c>
      <c r="K33" s="69">
        <v>43038</v>
      </c>
      <c r="L33" s="125" t="str">
        <f t="shared" ca="1" si="0"/>
        <v>待定</v>
      </c>
      <c r="M33" s="69" t="s">
        <v>290</v>
      </c>
      <c r="N33" s="222" t="s">
        <v>19302</v>
      </c>
      <c r="O33" s="57" t="str">
        <f>VLOOKUP(N33,欠货类型!A:B,2,0)</f>
        <v>外销</v>
      </c>
      <c r="P33" s="39" t="s">
        <v>193</v>
      </c>
      <c r="Q33" s="39" t="s">
        <v>263</v>
      </c>
      <c r="R33" s="39" t="s">
        <v>2764</v>
      </c>
      <c r="S33" s="39" t="s">
        <v>269</v>
      </c>
      <c r="T33" s="41" t="str">
        <f t="shared" si="1"/>
        <v>2017年5月</v>
      </c>
      <c r="U33" s="59" t="str">
        <f>VLOOKUP(F:F,BOM状况!A:H,8,0)</f>
        <v>无BOM表可用</v>
      </c>
    </row>
    <row r="34" spans="1:21" s="59" customFormat="1" ht="12.75" x14ac:dyDescent="0.15">
      <c r="A34" s="133">
        <v>32</v>
      </c>
      <c r="B34" s="133"/>
      <c r="C34" s="113">
        <v>42864</v>
      </c>
      <c r="D34" s="113"/>
      <c r="E34" s="113"/>
      <c r="F34" s="57" t="s">
        <v>2755</v>
      </c>
      <c r="G34" s="57" t="s">
        <v>2756</v>
      </c>
      <c r="H34" s="219" t="s">
        <v>2756</v>
      </c>
      <c r="I34" s="58">
        <v>75</v>
      </c>
      <c r="J34" s="235">
        <v>75</v>
      </c>
      <c r="K34" s="44">
        <v>43038</v>
      </c>
      <c r="L34" s="124" t="str">
        <f t="shared" ca="1" si="0"/>
        <v>待定</v>
      </c>
      <c r="M34" s="44" t="s">
        <v>290</v>
      </c>
      <c r="N34" s="222" t="s">
        <v>19302</v>
      </c>
      <c r="O34" s="57" t="str">
        <f>VLOOKUP(N34,欠货类型!A:B,2,0)</f>
        <v>外销</v>
      </c>
      <c r="P34" s="57" t="s">
        <v>193</v>
      </c>
      <c r="Q34" s="57" t="s">
        <v>263</v>
      </c>
      <c r="R34" s="57" t="s">
        <v>2764</v>
      </c>
      <c r="S34" s="57" t="s">
        <v>269</v>
      </c>
      <c r="T34" s="50" t="str">
        <f t="shared" si="1"/>
        <v>2017年5月</v>
      </c>
      <c r="U34" s="59" t="str">
        <f>VLOOKUP(F:F,BOM状况!A:H,8,0)</f>
        <v>无BOM表可用</v>
      </c>
    </row>
    <row r="35" spans="1:21" s="42" customFormat="1" ht="12.75" x14ac:dyDescent="0.15">
      <c r="A35" s="213">
        <v>33</v>
      </c>
      <c r="B35" s="213"/>
      <c r="C35" s="115">
        <v>42864</v>
      </c>
      <c r="D35" s="115"/>
      <c r="E35" s="115"/>
      <c r="F35" s="39" t="s">
        <v>2757</v>
      </c>
      <c r="G35" s="39" t="s">
        <v>2758</v>
      </c>
      <c r="H35" s="215" t="s">
        <v>2758</v>
      </c>
      <c r="I35" s="40">
        <v>75</v>
      </c>
      <c r="J35" s="236">
        <v>75</v>
      </c>
      <c r="K35" s="69">
        <v>43038</v>
      </c>
      <c r="L35" s="125" t="str">
        <f t="shared" ca="1" si="0"/>
        <v>待定</v>
      </c>
      <c r="M35" s="69" t="s">
        <v>290</v>
      </c>
      <c r="N35" s="222" t="s">
        <v>19302</v>
      </c>
      <c r="O35" s="57" t="str">
        <f>VLOOKUP(N35,欠货类型!A:B,2,0)</f>
        <v>外销</v>
      </c>
      <c r="P35" s="39" t="s">
        <v>193</v>
      </c>
      <c r="Q35" s="39" t="s">
        <v>263</v>
      </c>
      <c r="R35" s="39" t="s">
        <v>2764</v>
      </c>
      <c r="S35" s="39" t="s">
        <v>269</v>
      </c>
      <c r="T35" s="41" t="str">
        <f t="shared" si="1"/>
        <v>2017年5月</v>
      </c>
      <c r="U35" s="59" t="str">
        <f>VLOOKUP(F:F,BOM状况!A:H,8,0)</f>
        <v>无BOM表可用</v>
      </c>
    </row>
    <row r="36" spans="1:21" s="42" customFormat="1" ht="12.75" x14ac:dyDescent="0.15">
      <c r="A36" s="213">
        <v>34</v>
      </c>
      <c r="B36" s="213"/>
      <c r="C36" s="115">
        <v>42864</v>
      </c>
      <c r="D36" s="115"/>
      <c r="E36" s="115"/>
      <c r="F36" s="39" t="s">
        <v>2753</v>
      </c>
      <c r="G36" s="39" t="s">
        <v>2754</v>
      </c>
      <c r="H36" s="215" t="s">
        <v>2754</v>
      </c>
      <c r="I36" s="40">
        <v>75</v>
      </c>
      <c r="J36" s="236">
        <v>75</v>
      </c>
      <c r="K36" s="69">
        <v>43112</v>
      </c>
      <c r="L36" s="125" t="str">
        <f t="shared" ca="1" si="0"/>
        <v>待定</v>
      </c>
      <c r="M36" s="69" t="s">
        <v>290</v>
      </c>
      <c r="N36" s="222" t="s">
        <v>19302</v>
      </c>
      <c r="O36" s="57" t="str">
        <f>VLOOKUP(N36,欠货类型!A:B,2,0)</f>
        <v>外销</v>
      </c>
      <c r="P36" s="39" t="s">
        <v>193</v>
      </c>
      <c r="Q36" s="39" t="s">
        <v>263</v>
      </c>
      <c r="R36" s="39" t="s">
        <v>2764</v>
      </c>
      <c r="S36" s="39" t="s">
        <v>269</v>
      </c>
      <c r="T36" s="41" t="str">
        <f t="shared" si="1"/>
        <v>2017年5月</v>
      </c>
      <c r="U36" s="59" t="str">
        <f>VLOOKUP(F:F,BOM状况!A:H,8,0)</f>
        <v>无BOM表可用</v>
      </c>
    </row>
    <row r="37" spans="1:21" s="42" customFormat="1" ht="12.75" x14ac:dyDescent="0.15">
      <c r="A37" s="213">
        <v>35</v>
      </c>
      <c r="B37" s="213"/>
      <c r="C37" s="115">
        <v>42864</v>
      </c>
      <c r="D37" s="115"/>
      <c r="E37" s="115"/>
      <c r="F37" s="39" t="s">
        <v>2755</v>
      </c>
      <c r="G37" s="39" t="s">
        <v>2756</v>
      </c>
      <c r="H37" s="215" t="s">
        <v>2756</v>
      </c>
      <c r="I37" s="40">
        <v>75</v>
      </c>
      <c r="J37" s="236">
        <v>75</v>
      </c>
      <c r="K37" s="69">
        <v>43112</v>
      </c>
      <c r="L37" s="125" t="str">
        <f t="shared" ca="1" si="0"/>
        <v>待定</v>
      </c>
      <c r="M37" s="69" t="s">
        <v>290</v>
      </c>
      <c r="N37" s="222" t="s">
        <v>19302</v>
      </c>
      <c r="O37" s="57" t="str">
        <f>VLOOKUP(N37,欠货类型!A:B,2,0)</f>
        <v>外销</v>
      </c>
      <c r="P37" s="39" t="s">
        <v>193</v>
      </c>
      <c r="Q37" s="39" t="s">
        <v>263</v>
      </c>
      <c r="R37" s="39" t="s">
        <v>2764</v>
      </c>
      <c r="S37" s="39" t="s">
        <v>269</v>
      </c>
      <c r="T37" s="41" t="str">
        <f t="shared" si="1"/>
        <v>2017年5月</v>
      </c>
      <c r="U37" s="59" t="str">
        <f>VLOOKUP(F:F,BOM状况!A:H,8,0)</f>
        <v>无BOM表可用</v>
      </c>
    </row>
    <row r="38" spans="1:21" s="42" customFormat="1" ht="12.75" x14ac:dyDescent="0.15">
      <c r="A38" s="213">
        <v>36</v>
      </c>
      <c r="B38" s="213"/>
      <c r="C38" s="115">
        <v>42864</v>
      </c>
      <c r="D38" s="115"/>
      <c r="E38" s="115"/>
      <c r="F38" s="39" t="s">
        <v>2757</v>
      </c>
      <c r="G38" s="39" t="s">
        <v>2758</v>
      </c>
      <c r="H38" s="215" t="s">
        <v>2758</v>
      </c>
      <c r="I38" s="40">
        <v>75</v>
      </c>
      <c r="J38" s="236">
        <v>75</v>
      </c>
      <c r="K38" s="69">
        <v>43112</v>
      </c>
      <c r="L38" s="125" t="str">
        <f t="shared" ca="1" si="0"/>
        <v>待定</v>
      </c>
      <c r="M38" s="69" t="s">
        <v>290</v>
      </c>
      <c r="N38" s="222" t="s">
        <v>19302</v>
      </c>
      <c r="O38" s="57" t="str">
        <f>VLOOKUP(N38,欠货类型!A:B,2,0)</f>
        <v>外销</v>
      </c>
      <c r="P38" s="39" t="s">
        <v>193</v>
      </c>
      <c r="Q38" s="39" t="s">
        <v>263</v>
      </c>
      <c r="R38" s="39" t="s">
        <v>2764</v>
      </c>
      <c r="S38" s="39" t="s">
        <v>269</v>
      </c>
      <c r="T38" s="41" t="str">
        <f t="shared" si="1"/>
        <v>2017年5月</v>
      </c>
      <c r="U38" s="59" t="str">
        <f>VLOOKUP(F:F,BOM状况!A:H,8,0)</f>
        <v>无BOM表可用</v>
      </c>
    </row>
    <row r="39" spans="1:21" s="59" customFormat="1" ht="12.75" x14ac:dyDescent="0.15">
      <c r="A39" s="133">
        <v>37</v>
      </c>
      <c r="B39" s="213"/>
      <c r="C39" s="113">
        <v>42866</v>
      </c>
      <c r="D39" s="115"/>
      <c r="E39" s="115"/>
      <c r="F39" s="57" t="s">
        <v>2765</v>
      </c>
      <c r="G39" s="57" t="s">
        <v>19441</v>
      </c>
      <c r="H39" s="219" t="s">
        <v>2766</v>
      </c>
      <c r="I39" s="58">
        <v>400</v>
      </c>
      <c r="J39" s="235">
        <v>15</v>
      </c>
      <c r="K39" s="44">
        <v>42909</v>
      </c>
      <c r="L39" s="124" t="str">
        <f t="shared" ca="1" si="0"/>
        <v>未到期</v>
      </c>
      <c r="M39" s="74">
        <v>43165</v>
      </c>
      <c r="N39" s="225" t="s">
        <v>19332</v>
      </c>
      <c r="O39" s="57" t="str">
        <f>VLOOKUP(N39,欠货类型!A:B,2,0)</f>
        <v>计划</v>
      </c>
      <c r="P39" s="57" t="s">
        <v>2773</v>
      </c>
      <c r="Q39" s="57" t="s">
        <v>424</v>
      </c>
      <c r="R39" s="57" t="s">
        <v>4116</v>
      </c>
      <c r="S39" s="57" t="s">
        <v>2772</v>
      </c>
      <c r="T39" s="50" t="str">
        <f t="shared" si="1"/>
        <v>2017年5月</v>
      </c>
      <c r="U39" s="59" t="str">
        <f>VLOOKUP(F:F,BOM状况!A:H,8,0)</f>
        <v>有BOM表可用</v>
      </c>
    </row>
    <row r="40" spans="1:21" s="42" customFormat="1" ht="12.75" x14ac:dyDescent="0.15">
      <c r="A40" s="213">
        <v>38</v>
      </c>
      <c r="B40" s="213"/>
      <c r="C40" s="115">
        <v>42866</v>
      </c>
      <c r="D40" s="115"/>
      <c r="E40" s="115"/>
      <c r="F40" s="39" t="s">
        <v>2769</v>
      </c>
      <c r="G40" s="39" t="s">
        <v>50</v>
      </c>
      <c r="H40" s="215" t="s">
        <v>2770</v>
      </c>
      <c r="I40" s="40">
        <v>400</v>
      </c>
      <c r="J40" s="236">
        <v>399</v>
      </c>
      <c r="K40" s="69">
        <v>42909</v>
      </c>
      <c r="L40" s="125" t="str">
        <f t="shared" ca="1" si="0"/>
        <v>待定</v>
      </c>
      <c r="M40" s="69" t="s">
        <v>120</v>
      </c>
      <c r="N40" s="222" t="s">
        <v>19302</v>
      </c>
      <c r="O40" s="57" t="str">
        <f>VLOOKUP(N40,欠货类型!A:B,2,0)</f>
        <v>外销</v>
      </c>
      <c r="P40" s="39" t="s">
        <v>2773</v>
      </c>
      <c r="Q40" s="39" t="s">
        <v>424</v>
      </c>
      <c r="R40" s="39" t="s">
        <v>2771</v>
      </c>
      <c r="S40" s="39" t="s">
        <v>2772</v>
      </c>
      <c r="T40" s="41" t="str">
        <f t="shared" si="1"/>
        <v>2017年5月</v>
      </c>
      <c r="U40" s="59" t="str">
        <f>VLOOKUP(F:F,BOM状况!A:H,8,0)</f>
        <v>无BOM表可用</v>
      </c>
    </row>
    <row r="41" spans="1:21" s="42" customFormat="1" ht="12.75" x14ac:dyDescent="0.15">
      <c r="A41" s="213">
        <v>39</v>
      </c>
      <c r="B41" s="213"/>
      <c r="C41" s="115">
        <v>42874</v>
      </c>
      <c r="D41" s="115"/>
      <c r="E41" s="115"/>
      <c r="F41" s="39" t="s">
        <v>2798</v>
      </c>
      <c r="G41" s="39" t="s">
        <v>2799</v>
      </c>
      <c r="H41" s="215" t="s">
        <v>2799</v>
      </c>
      <c r="I41" s="40">
        <v>75</v>
      </c>
      <c r="J41" s="236">
        <v>75</v>
      </c>
      <c r="K41" s="69">
        <v>42958</v>
      </c>
      <c r="L41" s="125" t="str">
        <f t="shared" ca="1" si="0"/>
        <v>待定</v>
      </c>
      <c r="M41" s="69" t="s">
        <v>290</v>
      </c>
      <c r="N41" s="222" t="s">
        <v>19302</v>
      </c>
      <c r="O41" s="57" t="str">
        <f>VLOOKUP(N41,欠货类型!A:B,2,0)</f>
        <v>外销</v>
      </c>
      <c r="P41" s="39" t="s">
        <v>193</v>
      </c>
      <c r="Q41" s="39" t="s">
        <v>424</v>
      </c>
      <c r="R41" s="39" t="s">
        <v>2802</v>
      </c>
      <c r="S41" s="39" t="s">
        <v>269</v>
      </c>
      <c r="T41" s="41" t="str">
        <f t="shared" si="1"/>
        <v>2017年5月</v>
      </c>
      <c r="U41" s="59" t="str">
        <f>VLOOKUP(F:F,BOM状况!A:H,8,0)</f>
        <v>无BOM表可用</v>
      </c>
    </row>
    <row r="42" spans="1:21" s="42" customFormat="1" ht="12.75" x14ac:dyDescent="0.15">
      <c r="A42" s="213">
        <v>40</v>
      </c>
      <c r="B42" s="213"/>
      <c r="C42" s="115">
        <v>42874</v>
      </c>
      <c r="D42" s="115"/>
      <c r="E42" s="115"/>
      <c r="F42" s="39" t="s">
        <v>2798</v>
      </c>
      <c r="G42" s="39" t="s">
        <v>2799</v>
      </c>
      <c r="H42" s="215" t="s">
        <v>2799</v>
      </c>
      <c r="I42" s="40">
        <v>75</v>
      </c>
      <c r="J42" s="236">
        <v>75</v>
      </c>
      <c r="K42" s="69">
        <v>42991</v>
      </c>
      <c r="L42" s="125" t="str">
        <f t="shared" ca="1" si="0"/>
        <v>待定</v>
      </c>
      <c r="M42" s="69" t="s">
        <v>290</v>
      </c>
      <c r="N42" s="222" t="s">
        <v>19302</v>
      </c>
      <c r="O42" s="57" t="str">
        <f>VLOOKUP(N42,欠货类型!A:B,2,0)</f>
        <v>外销</v>
      </c>
      <c r="P42" s="39" t="s">
        <v>193</v>
      </c>
      <c r="Q42" s="39" t="s">
        <v>424</v>
      </c>
      <c r="R42" s="39" t="s">
        <v>2802</v>
      </c>
      <c r="S42" s="39" t="s">
        <v>269</v>
      </c>
      <c r="T42" s="41" t="str">
        <f t="shared" si="1"/>
        <v>2017年5月</v>
      </c>
      <c r="U42" s="59" t="str">
        <f>VLOOKUP(F:F,BOM状况!A:H,8,0)</f>
        <v>无BOM表可用</v>
      </c>
    </row>
    <row r="43" spans="1:21" s="42" customFormat="1" ht="12.75" x14ac:dyDescent="0.15">
      <c r="A43" s="213">
        <v>41</v>
      </c>
      <c r="B43" s="213"/>
      <c r="C43" s="115">
        <v>42874</v>
      </c>
      <c r="D43" s="115"/>
      <c r="E43" s="115"/>
      <c r="F43" s="39" t="s">
        <v>2798</v>
      </c>
      <c r="G43" s="39" t="s">
        <v>2799</v>
      </c>
      <c r="H43" s="215" t="s">
        <v>2799</v>
      </c>
      <c r="I43" s="40">
        <v>50</v>
      </c>
      <c r="J43" s="236">
        <v>50</v>
      </c>
      <c r="K43" s="69">
        <v>43052</v>
      </c>
      <c r="L43" s="125" t="str">
        <f t="shared" ca="1" si="0"/>
        <v>待定</v>
      </c>
      <c r="M43" s="69" t="s">
        <v>290</v>
      </c>
      <c r="N43" s="222" t="s">
        <v>19302</v>
      </c>
      <c r="O43" s="57" t="str">
        <f>VLOOKUP(N43,欠货类型!A:B,2,0)</f>
        <v>外销</v>
      </c>
      <c r="P43" s="39" t="s">
        <v>193</v>
      </c>
      <c r="Q43" s="39" t="s">
        <v>424</v>
      </c>
      <c r="R43" s="39" t="s">
        <v>2802</v>
      </c>
      <c r="S43" s="39" t="s">
        <v>269</v>
      </c>
      <c r="T43" s="41" t="str">
        <f t="shared" si="1"/>
        <v>2017年5月</v>
      </c>
      <c r="U43" s="59" t="str">
        <f>VLOOKUP(F:F,BOM状况!A:H,8,0)</f>
        <v>无BOM表可用</v>
      </c>
    </row>
    <row r="44" spans="1:21" s="42" customFormat="1" ht="12.75" x14ac:dyDescent="0.15">
      <c r="A44" s="213">
        <v>42</v>
      </c>
      <c r="B44" s="213"/>
      <c r="C44" s="115">
        <v>42880</v>
      </c>
      <c r="D44" s="115"/>
      <c r="E44" s="115"/>
      <c r="F44" s="39" t="s">
        <v>2828</v>
      </c>
      <c r="G44" s="39" t="s">
        <v>649</v>
      </c>
      <c r="H44" s="215" t="s">
        <v>3801</v>
      </c>
      <c r="I44" s="40">
        <v>28</v>
      </c>
      <c r="J44" s="236">
        <v>28</v>
      </c>
      <c r="K44" s="69">
        <v>42925</v>
      </c>
      <c r="L44" s="125" t="str">
        <f t="shared" ca="1" si="0"/>
        <v>待定</v>
      </c>
      <c r="M44" s="73" t="s">
        <v>3376</v>
      </c>
      <c r="N44" s="225" t="s">
        <v>19363</v>
      </c>
      <c r="O44" s="57" t="str">
        <f>VLOOKUP(N44,欠货类型!A:B,2,0)</f>
        <v>工程</v>
      </c>
      <c r="P44" s="39" t="s">
        <v>370</v>
      </c>
      <c r="Q44" s="39" t="s">
        <v>424</v>
      </c>
      <c r="R44" s="39" t="s">
        <v>3277</v>
      </c>
      <c r="S44" s="39" t="s">
        <v>2835</v>
      </c>
      <c r="T44" s="41" t="str">
        <f t="shared" si="1"/>
        <v>2017年5月</v>
      </c>
      <c r="U44" s="59" t="str">
        <f>VLOOKUP(F:F,BOM状况!A:H,8,0)</f>
        <v>有BOM表可用</v>
      </c>
    </row>
    <row r="45" spans="1:21" s="42" customFormat="1" ht="12.75" x14ac:dyDescent="0.15">
      <c r="A45" s="213">
        <v>43</v>
      </c>
      <c r="B45" s="213"/>
      <c r="C45" s="115">
        <v>42880</v>
      </c>
      <c r="D45" s="115"/>
      <c r="E45" s="115"/>
      <c r="F45" s="39" t="s">
        <v>2830</v>
      </c>
      <c r="G45" s="39" t="s">
        <v>696</v>
      </c>
      <c r="H45" s="215" t="s">
        <v>3800</v>
      </c>
      <c r="I45" s="40">
        <v>18</v>
      </c>
      <c r="J45" s="236">
        <v>18</v>
      </c>
      <c r="K45" s="69">
        <v>42925</v>
      </c>
      <c r="L45" s="125" t="str">
        <f t="shared" ca="1" si="0"/>
        <v>待定</v>
      </c>
      <c r="M45" s="73" t="s">
        <v>3376</v>
      </c>
      <c r="N45" s="225" t="s">
        <v>19363</v>
      </c>
      <c r="O45" s="57" t="str">
        <f>VLOOKUP(N45,欠货类型!A:B,2,0)</f>
        <v>工程</v>
      </c>
      <c r="P45" s="39" t="s">
        <v>370</v>
      </c>
      <c r="Q45" s="39" t="s">
        <v>424</v>
      </c>
      <c r="R45" s="39" t="s">
        <v>2833</v>
      </c>
      <c r="S45" s="39" t="s">
        <v>2835</v>
      </c>
      <c r="T45" s="41" t="str">
        <f t="shared" si="1"/>
        <v>2017年5月</v>
      </c>
      <c r="U45" s="59" t="str">
        <f>VLOOKUP(F:F,BOM状况!A:H,8,0)</f>
        <v>有BOM表可用</v>
      </c>
    </row>
    <row r="46" spans="1:21" s="59" customFormat="1" ht="12.75" x14ac:dyDescent="0.15">
      <c r="A46" s="213">
        <v>44</v>
      </c>
      <c r="B46" s="213"/>
      <c r="C46" s="113">
        <v>42882</v>
      </c>
      <c r="D46" s="113"/>
      <c r="E46" s="113"/>
      <c r="F46" s="57" t="s">
        <v>576</v>
      </c>
      <c r="G46" s="57" t="s">
        <v>36</v>
      </c>
      <c r="H46" s="219" t="s">
        <v>37</v>
      </c>
      <c r="I46" s="58">
        <v>1</v>
      </c>
      <c r="J46" s="235">
        <v>1</v>
      </c>
      <c r="K46" s="44">
        <v>42894</v>
      </c>
      <c r="L46" s="124" t="str">
        <f t="shared" ca="1" si="0"/>
        <v>待定</v>
      </c>
      <c r="M46" s="44" t="s">
        <v>250</v>
      </c>
      <c r="N46" s="222" t="s">
        <v>19324</v>
      </c>
      <c r="O46" s="57" t="str">
        <f>VLOOKUP(N46,欠货类型!A:B,2,0)</f>
        <v>外销</v>
      </c>
      <c r="P46" s="57" t="s">
        <v>2850</v>
      </c>
      <c r="Q46" s="57" t="s">
        <v>200</v>
      </c>
      <c r="R46" s="57" t="s">
        <v>3737</v>
      </c>
      <c r="S46" s="57" t="s">
        <v>300</v>
      </c>
      <c r="T46" s="50" t="str">
        <f t="shared" si="1"/>
        <v>2017年5月</v>
      </c>
      <c r="U46" s="59" t="str">
        <f>VLOOKUP(F:F,BOM状况!A:H,8,0)</f>
        <v>有BOM表可用</v>
      </c>
    </row>
    <row r="47" spans="1:21" s="42" customFormat="1" ht="12.75" x14ac:dyDescent="0.15">
      <c r="A47" s="213">
        <v>45</v>
      </c>
      <c r="B47" s="213"/>
      <c r="C47" s="115">
        <v>42892</v>
      </c>
      <c r="D47" s="115"/>
      <c r="E47" s="115"/>
      <c r="F47" s="39" t="s">
        <v>2860</v>
      </c>
      <c r="G47" s="39" t="s">
        <v>42</v>
      </c>
      <c r="H47" s="215" t="s">
        <v>2861</v>
      </c>
      <c r="I47" s="40">
        <v>2</v>
      </c>
      <c r="J47" s="236">
        <v>2</v>
      </c>
      <c r="K47" s="69">
        <v>42905</v>
      </c>
      <c r="L47" s="125" t="str">
        <f t="shared" ca="1" si="0"/>
        <v>待定</v>
      </c>
      <c r="M47" s="69" t="s">
        <v>290</v>
      </c>
      <c r="N47" s="222" t="s">
        <v>19306</v>
      </c>
      <c r="O47" s="57" t="str">
        <f>VLOOKUP(N47,欠货类型!A:B,2,0)</f>
        <v>内销</v>
      </c>
      <c r="P47" s="62" t="s">
        <v>252</v>
      </c>
      <c r="Q47" s="39" t="s">
        <v>177</v>
      </c>
      <c r="R47" s="39" t="s">
        <v>2862</v>
      </c>
      <c r="S47" s="39" t="s">
        <v>2792</v>
      </c>
      <c r="T47" s="41" t="str">
        <f t="shared" si="1"/>
        <v>2017年6月</v>
      </c>
      <c r="U47" s="59" t="str">
        <f>VLOOKUP(F:F,BOM状况!A:H,8,0)</f>
        <v>无BOM表可用</v>
      </c>
    </row>
    <row r="48" spans="1:21" s="59" customFormat="1" ht="12.75" x14ac:dyDescent="0.15">
      <c r="A48" s="213">
        <v>46</v>
      </c>
      <c r="B48" s="213"/>
      <c r="C48" s="113">
        <v>42893</v>
      </c>
      <c r="D48" s="113"/>
      <c r="E48" s="113"/>
      <c r="F48" s="57" t="s">
        <v>576</v>
      </c>
      <c r="G48" s="57" t="s">
        <v>36</v>
      </c>
      <c r="H48" s="219" t="s">
        <v>37</v>
      </c>
      <c r="I48" s="58">
        <v>1</v>
      </c>
      <c r="J48" s="235">
        <v>1</v>
      </c>
      <c r="K48" s="44">
        <v>42895</v>
      </c>
      <c r="L48" s="124" t="str">
        <f t="shared" ca="1" si="0"/>
        <v>待定</v>
      </c>
      <c r="M48" s="44" t="s">
        <v>250</v>
      </c>
      <c r="N48" s="222" t="s">
        <v>19324</v>
      </c>
      <c r="O48" s="57" t="str">
        <f>VLOOKUP(N48,欠货类型!A:B,2,0)</f>
        <v>外销</v>
      </c>
      <c r="P48" s="57" t="s">
        <v>270</v>
      </c>
      <c r="Q48" s="57" t="s">
        <v>291</v>
      </c>
      <c r="R48" s="57" t="s">
        <v>3738</v>
      </c>
      <c r="S48" s="57" t="s">
        <v>269</v>
      </c>
      <c r="T48" s="50" t="str">
        <f t="shared" si="1"/>
        <v>2017年6月</v>
      </c>
      <c r="U48" s="59" t="str">
        <f>VLOOKUP(F:F,BOM状况!A:H,8,0)</f>
        <v>有BOM表可用</v>
      </c>
    </row>
    <row r="49" spans="1:21" s="59" customFormat="1" ht="12.75" x14ac:dyDescent="0.15">
      <c r="A49" s="213">
        <v>47</v>
      </c>
      <c r="B49" s="213"/>
      <c r="C49" s="113">
        <v>42895</v>
      </c>
      <c r="D49" s="113"/>
      <c r="E49" s="113"/>
      <c r="F49" s="57" t="s">
        <v>2890</v>
      </c>
      <c r="G49" s="57" t="s">
        <v>27</v>
      </c>
      <c r="H49" s="219" t="s">
        <v>2891</v>
      </c>
      <c r="I49" s="58">
        <v>30</v>
      </c>
      <c r="J49" s="235">
        <v>30</v>
      </c>
      <c r="K49" s="44">
        <v>42935</v>
      </c>
      <c r="L49" s="124" t="str">
        <f t="shared" ca="1" si="0"/>
        <v>待定</v>
      </c>
      <c r="M49" s="44" t="s">
        <v>290</v>
      </c>
      <c r="N49" s="222" t="s">
        <v>19302</v>
      </c>
      <c r="O49" s="57" t="str">
        <f>VLOOKUP(N49,欠货类型!A:B,2,0)</f>
        <v>外销</v>
      </c>
      <c r="P49" s="57" t="s">
        <v>537</v>
      </c>
      <c r="Q49" s="57" t="s">
        <v>177</v>
      </c>
      <c r="R49" s="57" t="s">
        <v>2959</v>
      </c>
      <c r="S49" s="57" t="s">
        <v>201</v>
      </c>
      <c r="T49" s="50" t="str">
        <f t="shared" si="1"/>
        <v>2017年6月</v>
      </c>
      <c r="U49" s="59" t="str">
        <f>VLOOKUP(F:F,BOM状况!A:H,8,0)</f>
        <v>有BOM表可用</v>
      </c>
    </row>
    <row r="50" spans="1:21" s="59" customFormat="1" ht="12.75" customHeight="1" x14ac:dyDescent="0.15">
      <c r="A50" s="213">
        <v>48</v>
      </c>
      <c r="B50" s="213"/>
      <c r="C50" s="113">
        <v>42895</v>
      </c>
      <c r="D50" s="113"/>
      <c r="E50" s="113"/>
      <c r="F50" s="57" t="s">
        <v>2892</v>
      </c>
      <c r="G50" s="57" t="s">
        <v>3919</v>
      </c>
      <c r="H50" s="219" t="s">
        <v>2893</v>
      </c>
      <c r="I50" s="58">
        <v>30</v>
      </c>
      <c r="J50" s="235">
        <v>29</v>
      </c>
      <c r="K50" s="44">
        <v>42935</v>
      </c>
      <c r="L50" s="124" t="str">
        <f t="shared" ca="1" si="0"/>
        <v>待定</v>
      </c>
      <c r="M50" s="44" t="s">
        <v>250</v>
      </c>
      <c r="N50" s="222" t="s">
        <v>19324</v>
      </c>
      <c r="O50" s="57" t="str">
        <f>VLOOKUP(N50,欠货类型!A:B,2,0)</f>
        <v>外销</v>
      </c>
      <c r="P50" s="57" t="s">
        <v>537</v>
      </c>
      <c r="Q50" s="57" t="s">
        <v>177</v>
      </c>
      <c r="R50" s="57" t="s">
        <v>3871</v>
      </c>
      <c r="S50" s="57" t="s">
        <v>201</v>
      </c>
      <c r="T50" s="50" t="str">
        <f t="shared" si="1"/>
        <v>2017年6月</v>
      </c>
      <c r="U50" s="59" t="str">
        <f>VLOOKUP(F:F,BOM状况!A:H,8,0)</f>
        <v>有BOM表可用</v>
      </c>
    </row>
    <row r="51" spans="1:21" s="59" customFormat="1" ht="12.75" x14ac:dyDescent="0.15">
      <c r="A51" s="213">
        <v>49</v>
      </c>
      <c r="B51" s="213"/>
      <c r="C51" s="113">
        <v>42895</v>
      </c>
      <c r="D51" s="113"/>
      <c r="E51" s="113"/>
      <c r="F51" s="57" t="s">
        <v>2900</v>
      </c>
      <c r="G51" s="57" t="s">
        <v>3920</v>
      </c>
      <c r="H51" s="219" t="s">
        <v>2901</v>
      </c>
      <c r="I51" s="58">
        <v>50</v>
      </c>
      <c r="J51" s="235">
        <v>50</v>
      </c>
      <c r="K51" s="44">
        <v>42938</v>
      </c>
      <c r="L51" s="124" t="str">
        <f t="shared" ca="1" si="0"/>
        <v>待定</v>
      </c>
      <c r="M51" s="44" t="s">
        <v>290</v>
      </c>
      <c r="N51" s="225" t="s">
        <v>19329</v>
      </c>
      <c r="O51" s="57" t="str">
        <f>VLOOKUP(N51,欠货类型!A:B,2,0)</f>
        <v>外销</v>
      </c>
      <c r="P51" s="57" t="s">
        <v>537</v>
      </c>
      <c r="Q51" s="57" t="s">
        <v>177</v>
      </c>
      <c r="R51" s="57" t="s">
        <v>2959</v>
      </c>
      <c r="S51" s="57" t="s">
        <v>201</v>
      </c>
      <c r="T51" s="50" t="str">
        <f t="shared" si="1"/>
        <v>2017年6月</v>
      </c>
      <c r="U51" s="59" t="str">
        <f>VLOOKUP(F:F,BOM状况!A:H,8,0)</f>
        <v>有BOM表可用</v>
      </c>
    </row>
    <row r="52" spans="1:21" s="42" customFormat="1" ht="12.75" customHeight="1" x14ac:dyDescent="0.15">
      <c r="A52" s="213">
        <v>50</v>
      </c>
      <c r="B52" s="213"/>
      <c r="C52" s="115">
        <v>42898</v>
      </c>
      <c r="D52" s="115"/>
      <c r="E52" s="115"/>
      <c r="F52" s="39" t="s">
        <v>2965</v>
      </c>
      <c r="G52" s="39" t="s">
        <v>4026</v>
      </c>
      <c r="H52" s="215" t="s">
        <v>2967</v>
      </c>
      <c r="I52" s="40">
        <v>1</v>
      </c>
      <c r="J52" s="236">
        <v>1</v>
      </c>
      <c r="K52" s="69">
        <v>42902</v>
      </c>
      <c r="L52" s="125" t="str">
        <f t="shared" ca="1" si="0"/>
        <v>待定</v>
      </c>
      <c r="M52" s="69" t="s">
        <v>290</v>
      </c>
      <c r="N52" s="222" t="s">
        <v>19302</v>
      </c>
      <c r="O52" s="57" t="str">
        <f>VLOOKUP(N52,欠货类型!A:B,2,0)</f>
        <v>外销</v>
      </c>
      <c r="P52" s="39" t="s">
        <v>608</v>
      </c>
      <c r="Q52" s="39" t="s">
        <v>200</v>
      </c>
      <c r="R52" s="39" t="s">
        <v>2968</v>
      </c>
      <c r="S52" s="39" t="s">
        <v>300</v>
      </c>
      <c r="T52" s="41" t="str">
        <f t="shared" si="1"/>
        <v>2017年6月</v>
      </c>
      <c r="U52" s="59" t="str">
        <f>VLOOKUP(F:F,BOM状况!A:H,8,0)</f>
        <v>无BOM表可用</v>
      </c>
    </row>
    <row r="53" spans="1:21" s="42" customFormat="1" ht="12.75" x14ac:dyDescent="0.15">
      <c r="A53" s="213">
        <v>51</v>
      </c>
      <c r="B53" s="213"/>
      <c r="C53" s="115">
        <v>42916</v>
      </c>
      <c r="D53" s="115"/>
      <c r="E53" s="115"/>
      <c r="F53" s="39" t="s">
        <v>3057</v>
      </c>
      <c r="G53" s="39" t="s">
        <v>1091</v>
      </c>
      <c r="H53" s="215" t="s">
        <v>2761</v>
      </c>
      <c r="I53" s="40">
        <v>200</v>
      </c>
      <c r="J53" s="236">
        <v>200</v>
      </c>
      <c r="K53" s="69">
        <v>42956</v>
      </c>
      <c r="L53" s="125" t="str">
        <f t="shared" ca="1" si="0"/>
        <v>待定</v>
      </c>
      <c r="M53" s="69" t="s">
        <v>290</v>
      </c>
      <c r="N53" s="225" t="s">
        <v>19302</v>
      </c>
      <c r="O53" s="57" t="str">
        <f>VLOOKUP(N53,欠货类型!A:B,2,0)</f>
        <v>外销</v>
      </c>
      <c r="P53" s="39" t="s">
        <v>2834</v>
      </c>
      <c r="Q53" s="39" t="s">
        <v>424</v>
      </c>
      <c r="R53" s="39" t="s">
        <v>3080</v>
      </c>
      <c r="S53" s="39" t="s">
        <v>264</v>
      </c>
      <c r="T53" s="41" t="str">
        <f t="shared" si="1"/>
        <v>2017年6月</v>
      </c>
      <c r="U53" s="59" t="str">
        <f>VLOOKUP(F:F,BOM状况!A:H,8,0)</f>
        <v>有BOM表可用</v>
      </c>
    </row>
    <row r="54" spans="1:21" s="42" customFormat="1" ht="12.75" x14ac:dyDescent="0.15">
      <c r="A54" s="213">
        <v>52</v>
      </c>
      <c r="B54" s="213"/>
      <c r="C54" s="115">
        <v>42916</v>
      </c>
      <c r="D54" s="115"/>
      <c r="E54" s="115"/>
      <c r="F54" s="39" t="s">
        <v>3058</v>
      </c>
      <c r="G54" s="39" t="s">
        <v>590</v>
      </c>
      <c r="H54" s="215" t="s">
        <v>2760</v>
      </c>
      <c r="I54" s="40">
        <v>200</v>
      </c>
      <c r="J54" s="236">
        <v>200</v>
      </c>
      <c r="K54" s="69">
        <v>42956</v>
      </c>
      <c r="L54" s="125" t="str">
        <f t="shared" ca="1" si="0"/>
        <v>待定</v>
      </c>
      <c r="M54" s="69" t="s">
        <v>290</v>
      </c>
      <c r="N54" s="225" t="s">
        <v>19363</v>
      </c>
      <c r="O54" s="57" t="str">
        <f>VLOOKUP(N54,欠货类型!A:B,2,0)</f>
        <v>工程</v>
      </c>
      <c r="P54" s="39" t="s">
        <v>2834</v>
      </c>
      <c r="Q54" s="39" t="s">
        <v>424</v>
      </c>
      <c r="R54" s="39" t="s">
        <v>3080</v>
      </c>
      <c r="S54" s="39" t="s">
        <v>264</v>
      </c>
      <c r="T54" s="41" t="str">
        <f t="shared" si="1"/>
        <v>2017年6月</v>
      </c>
      <c r="U54" s="59" t="str">
        <f>VLOOKUP(F:F,BOM状况!A:H,8,0)</f>
        <v>有BOM表可用</v>
      </c>
    </row>
    <row r="55" spans="1:21" s="42" customFormat="1" ht="12.75" x14ac:dyDescent="0.15">
      <c r="A55" s="213">
        <v>53</v>
      </c>
      <c r="B55" s="213"/>
      <c r="C55" s="115">
        <v>42916</v>
      </c>
      <c r="D55" s="115"/>
      <c r="E55" s="115"/>
      <c r="F55" s="39" t="s">
        <v>3059</v>
      </c>
      <c r="G55" s="39" t="s">
        <v>2985</v>
      </c>
      <c r="H55" s="215" t="s">
        <v>2759</v>
      </c>
      <c r="I55" s="40">
        <v>650</v>
      </c>
      <c r="J55" s="236">
        <v>650</v>
      </c>
      <c r="K55" s="69">
        <v>42956</v>
      </c>
      <c r="L55" s="125" t="str">
        <f t="shared" ca="1" si="0"/>
        <v>待定</v>
      </c>
      <c r="M55" s="69" t="s">
        <v>290</v>
      </c>
      <c r="N55" s="222" t="s">
        <v>19302</v>
      </c>
      <c r="O55" s="57" t="str">
        <f>VLOOKUP(N55,欠货类型!A:B,2,0)</f>
        <v>外销</v>
      </c>
      <c r="P55" s="39" t="s">
        <v>2834</v>
      </c>
      <c r="Q55" s="39" t="s">
        <v>424</v>
      </c>
      <c r="R55" s="39" t="s">
        <v>3080</v>
      </c>
      <c r="S55" s="39" t="s">
        <v>264</v>
      </c>
      <c r="T55" s="41" t="str">
        <f t="shared" si="1"/>
        <v>2017年6月</v>
      </c>
      <c r="U55" s="59" t="str">
        <f>VLOOKUP(F:F,BOM状况!A:H,8,0)</f>
        <v>无BOM表可用</v>
      </c>
    </row>
    <row r="56" spans="1:21" s="42" customFormat="1" ht="12.75" x14ac:dyDescent="0.15">
      <c r="A56" s="213">
        <v>54</v>
      </c>
      <c r="B56" s="213"/>
      <c r="C56" s="115">
        <v>42916</v>
      </c>
      <c r="D56" s="115"/>
      <c r="E56" s="115"/>
      <c r="F56" s="39" t="s">
        <v>3060</v>
      </c>
      <c r="G56" s="39" t="s">
        <v>847</v>
      </c>
      <c r="H56" s="215" t="s">
        <v>3061</v>
      </c>
      <c r="I56" s="40">
        <v>200</v>
      </c>
      <c r="J56" s="236">
        <v>200</v>
      </c>
      <c r="K56" s="69">
        <v>42956</v>
      </c>
      <c r="L56" s="125" t="str">
        <f t="shared" ca="1" si="0"/>
        <v>待定</v>
      </c>
      <c r="M56" s="69" t="s">
        <v>290</v>
      </c>
      <c r="N56" s="222" t="s">
        <v>19302</v>
      </c>
      <c r="O56" s="57" t="str">
        <f>VLOOKUP(N56,欠货类型!A:B,2,0)</f>
        <v>外销</v>
      </c>
      <c r="P56" s="39" t="s">
        <v>2834</v>
      </c>
      <c r="Q56" s="39" t="s">
        <v>424</v>
      </c>
      <c r="R56" s="39" t="s">
        <v>3080</v>
      </c>
      <c r="S56" s="39" t="s">
        <v>264</v>
      </c>
      <c r="T56" s="41" t="str">
        <f t="shared" si="1"/>
        <v>2017年6月</v>
      </c>
      <c r="U56" s="59" t="str">
        <f>VLOOKUP(F:F,BOM状况!A:H,8,0)</f>
        <v>无BOM表可用</v>
      </c>
    </row>
    <row r="57" spans="1:21" s="42" customFormat="1" ht="12.75" x14ac:dyDescent="0.15">
      <c r="A57" s="213">
        <v>55</v>
      </c>
      <c r="B57" s="213"/>
      <c r="C57" s="115">
        <v>42921</v>
      </c>
      <c r="D57" s="115"/>
      <c r="E57" s="115"/>
      <c r="F57" s="39" t="s">
        <v>3111</v>
      </c>
      <c r="G57" s="39" t="s">
        <v>38</v>
      </c>
      <c r="H57" s="215" t="s">
        <v>3112</v>
      </c>
      <c r="I57" s="40">
        <v>152</v>
      </c>
      <c r="J57" s="236">
        <v>152</v>
      </c>
      <c r="K57" s="69">
        <v>42965</v>
      </c>
      <c r="L57" s="125" t="str">
        <f t="shared" ca="1" si="0"/>
        <v>待定</v>
      </c>
      <c r="M57" s="69" t="s">
        <v>290</v>
      </c>
      <c r="N57" s="222" t="s">
        <v>19302</v>
      </c>
      <c r="O57" s="57" t="str">
        <f>VLOOKUP(N57,欠货类型!A:B,2,0)</f>
        <v>外销</v>
      </c>
      <c r="P57" s="39" t="s">
        <v>2773</v>
      </c>
      <c r="Q57" s="39" t="s">
        <v>424</v>
      </c>
      <c r="R57" s="39" t="s">
        <v>3121</v>
      </c>
      <c r="S57" s="39" t="s">
        <v>2835</v>
      </c>
      <c r="T57" s="41" t="str">
        <f t="shared" si="1"/>
        <v>2017年7月</v>
      </c>
      <c r="U57" s="59" t="str">
        <f>VLOOKUP(F:F,BOM状况!A:H,8,0)</f>
        <v>无BOM表可用</v>
      </c>
    </row>
    <row r="58" spans="1:21" s="42" customFormat="1" ht="12.75" x14ac:dyDescent="0.15">
      <c r="A58" s="213">
        <v>56</v>
      </c>
      <c r="B58" s="213"/>
      <c r="C58" s="115">
        <v>42921</v>
      </c>
      <c r="D58" s="115"/>
      <c r="E58" s="115"/>
      <c r="F58" s="39" t="s">
        <v>3113</v>
      </c>
      <c r="G58" s="39" t="s">
        <v>51</v>
      </c>
      <c r="H58" s="215" t="s">
        <v>3114</v>
      </c>
      <c r="I58" s="40">
        <v>86</v>
      </c>
      <c r="J58" s="236">
        <v>86</v>
      </c>
      <c r="K58" s="69">
        <v>42965</v>
      </c>
      <c r="L58" s="125" t="str">
        <f t="shared" ca="1" si="0"/>
        <v>待定</v>
      </c>
      <c r="M58" s="69" t="s">
        <v>290</v>
      </c>
      <c r="N58" s="222" t="s">
        <v>19302</v>
      </c>
      <c r="O58" s="57" t="str">
        <f>VLOOKUP(N58,欠货类型!A:B,2,0)</f>
        <v>外销</v>
      </c>
      <c r="P58" s="39" t="s">
        <v>2773</v>
      </c>
      <c r="Q58" s="39" t="s">
        <v>424</v>
      </c>
      <c r="R58" s="39" t="s">
        <v>19490</v>
      </c>
      <c r="S58" s="39" t="s">
        <v>2835</v>
      </c>
      <c r="T58" s="41" t="str">
        <f t="shared" si="1"/>
        <v>2017年7月</v>
      </c>
      <c r="U58" s="59" t="str">
        <f>VLOOKUP(F:F,BOM状况!A:H,8,0)</f>
        <v>无BOM表可用</v>
      </c>
    </row>
    <row r="59" spans="1:21" s="42" customFormat="1" ht="12.75" x14ac:dyDescent="0.15">
      <c r="A59" s="213">
        <v>57</v>
      </c>
      <c r="B59" s="213"/>
      <c r="C59" s="115">
        <v>42921</v>
      </c>
      <c r="D59" s="115"/>
      <c r="E59" s="115"/>
      <c r="F59" s="39" t="s">
        <v>3115</v>
      </c>
      <c r="G59" s="39" t="s">
        <v>3116</v>
      </c>
      <c r="H59" s="215" t="s">
        <v>3116</v>
      </c>
      <c r="I59" s="40">
        <v>51</v>
      </c>
      <c r="J59" s="236">
        <v>51</v>
      </c>
      <c r="K59" s="69">
        <v>42965</v>
      </c>
      <c r="L59" s="125" t="str">
        <f t="shared" ca="1" si="0"/>
        <v>待定</v>
      </c>
      <c r="M59" s="69" t="s">
        <v>290</v>
      </c>
      <c r="N59" s="222" t="s">
        <v>19302</v>
      </c>
      <c r="O59" s="57" t="str">
        <f>VLOOKUP(N59,欠货类型!A:B,2,0)</f>
        <v>外销</v>
      </c>
      <c r="P59" s="39" t="s">
        <v>2773</v>
      </c>
      <c r="Q59" s="39" t="s">
        <v>424</v>
      </c>
      <c r="R59" s="39" t="s">
        <v>3121</v>
      </c>
      <c r="S59" s="39" t="s">
        <v>2835</v>
      </c>
      <c r="T59" s="41" t="str">
        <f t="shared" si="1"/>
        <v>2017年7月</v>
      </c>
      <c r="U59" s="59" t="str">
        <f>VLOOKUP(F:F,BOM状况!A:H,8,0)</f>
        <v>无BOM表可用</v>
      </c>
    </row>
    <row r="60" spans="1:21" s="42" customFormat="1" ht="12.75" x14ac:dyDescent="0.15">
      <c r="A60" s="213">
        <v>58</v>
      </c>
      <c r="B60" s="213"/>
      <c r="C60" s="115">
        <v>42922</v>
      </c>
      <c r="D60" s="115"/>
      <c r="E60" s="115"/>
      <c r="F60" s="39" t="s">
        <v>19491</v>
      </c>
      <c r="G60" s="39" t="s">
        <v>238</v>
      </c>
      <c r="H60" s="215" t="s">
        <v>3146</v>
      </c>
      <c r="I60" s="40">
        <v>505</v>
      </c>
      <c r="J60" s="236">
        <v>505</v>
      </c>
      <c r="K60" s="69">
        <v>42971</v>
      </c>
      <c r="L60" s="125" t="str">
        <f t="shared" ref="L60:L122" ca="1" si="2">IF(M60="待定","待定",IF(TODAY()&gt;M60,"已超期",IF(TODAY()&gt;(M60-5),"预警","未到期")))</f>
        <v>待定</v>
      </c>
      <c r="M60" s="69" t="s">
        <v>290</v>
      </c>
      <c r="N60" s="222" t="s">
        <v>19302</v>
      </c>
      <c r="O60" s="57" t="str">
        <f>VLOOKUP(N60,欠货类型!A:B,2,0)</f>
        <v>外销</v>
      </c>
      <c r="P60" s="39" t="s">
        <v>2773</v>
      </c>
      <c r="Q60" s="39" t="s">
        <v>424</v>
      </c>
      <c r="R60" s="39" t="s">
        <v>19492</v>
      </c>
      <c r="S60" s="39" t="s">
        <v>2835</v>
      </c>
      <c r="T60" s="41" t="str">
        <f t="shared" ref="T60:T122" si="3">IF(C60="","",YEAR(C60)&amp;"年"&amp;MONTH(C60)&amp;"月")</f>
        <v>2017年7月</v>
      </c>
      <c r="U60" s="59" t="str">
        <f>VLOOKUP(F:F,BOM状况!A:H,8,0)</f>
        <v>无BOM表可用</v>
      </c>
    </row>
    <row r="61" spans="1:21" s="42" customFormat="1" ht="12.75" x14ac:dyDescent="0.15">
      <c r="A61" s="213">
        <v>59</v>
      </c>
      <c r="B61" s="213"/>
      <c r="C61" s="115">
        <v>42933</v>
      </c>
      <c r="D61" s="115"/>
      <c r="E61" s="115"/>
      <c r="F61" s="39" t="s">
        <v>3273</v>
      </c>
      <c r="G61" s="39" t="s">
        <v>754</v>
      </c>
      <c r="H61" s="215" t="s">
        <v>766</v>
      </c>
      <c r="I61" s="40">
        <v>3</v>
      </c>
      <c r="J61" s="236">
        <v>1</v>
      </c>
      <c r="K61" s="69">
        <v>42936</v>
      </c>
      <c r="L61" s="125" t="str">
        <f t="shared" ca="1" si="2"/>
        <v>待定</v>
      </c>
      <c r="M61" s="69" t="s">
        <v>290</v>
      </c>
      <c r="N61" s="222" t="s">
        <v>19307</v>
      </c>
      <c r="O61" s="57" t="str">
        <f>VLOOKUP(N61,欠货类型!A:B,2,0)</f>
        <v>售后</v>
      </c>
      <c r="P61" s="39" t="s">
        <v>484</v>
      </c>
      <c r="Q61" s="39" t="s">
        <v>261</v>
      </c>
      <c r="R61" s="39" t="s">
        <v>3276</v>
      </c>
      <c r="S61" s="39" t="s">
        <v>341</v>
      </c>
      <c r="T61" s="41" t="str">
        <f t="shared" si="3"/>
        <v>2017年7月</v>
      </c>
      <c r="U61" s="59" t="str">
        <f>VLOOKUP(F:F,BOM状况!A:H,8,0)</f>
        <v>无BOM表可用</v>
      </c>
    </row>
    <row r="62" spans="1:21" s="42" customFormat="1" ht="12.75" x14ac:dyDescent="0.15">
      <c r="A62" s="213">
        <v>60</v>
      </c>
      <c r="B62" s="213"/>
      <c r="C62" s="115">
        <v>42933</v>
      </c>
      <c r="D62" s="115"/>
      <c r="E62" s="115"/>
      <c r="F62" s="39" t="s">
        <v>765</v>
      </c>
      <c r="G62" s="39" t="s">
        <v>767</v>
      </c>
      <c r="H62" s="215" t="s">
        <v>766</v>
      </c>
      <c r="I62" s="40">
        <v>3</v>
      </c>
      <c r="J62" s="236">
        <v>2</v>
      </c>
      <c r="K62" s="69">
        <v>42936</v>
      </c>
      <c r="L62" s="125" t="str">
        <f t="shared" ca="1" si="2"/>
        <v>待定</v>
      </c>
      <c r="M62" s="69" t="s">
        <v>290</v>
      </c>
      <c r="N62" s="222" t="s">
        <v>19307</v>
      </c>
      <c r="O62" s="57" t="str">
        <f>VLOOKUP(N62,欠货类型!A:B,2,0)</f>
        <v>售后</v>
      </c>
      <c r="P62" s="39" t="s">
        <v>484</v>
      </c>
      <c r="Q62" s="39" t="s">
        <v>261</v>
      </c>
      <c r="R62" s="39" t="s">
        <v>3276</v>
      </c>
      <c r="S62" s="39" t="s">
        <v>341</v>
      </c>
      <c r="T62" s="41" t="str">
        <f t="shared" si="3"/>
        <v>2017年7月</v>
      </c>
      <c r="U62" s="59" t="str">
        <f>VLOOKUP(F:F,BOM状况!A:H,8,0)</f>
        <v>有BOM表可用</v>
      </c>
    </row>
    <row r="63" spans="1:21" s="59" customFormat="1" ht="12.75" x14ac:dyDescent="0.15">
      <c r="A63" s="213">
        <v>61</v>
      </c>
      <c r="B63" s="213"/>
      <c r="C63" s="113">
        <v>42935</v>
      </c>
      <c r="D63" s="113"/>
      <c r="E63" s="113"/>
      <c r="F63" s="57" t="s">
        <v>3314</v>
      </c>
      <c r="G63" s="57" t="s">
        <v>36</v>
      </c>
      <c r="H63" s="219" t="s">
        <v>3315</v>
      </c>
      <c r="I63" s="58">
        <v>100</v>
      </c>
      <c r="J63" s="235">
        <v>100</v>
      </c>
      <c r="K63" s="44">
        <v>42977</v>
      </c>
      <c r="L63" s="124" t="str">
        <f t="shared" ca="1" si="2"/>
        <v>待定</v>
      </c>
      <c r="M63" s="44" t="s">
        <v>290</v>
      </c>
      <c r="N63" s="222" t="s">
        <v>19302</v>
      </c>
      <c r="O63" s="57" t="str">
        <f>VLOOKUP(N63,欠货类型!A:B,2,0)</f>
        <v>外销</v>
      </c>
      <c r="P63" s="57" t="s">
        <v>2834</v>
      </c>
      <c r="Q63" s="57" t="s">
        <v>424</v>
      </c>
      <c r="R63" s="57" t="s">
        <v>3338</v>
      </c>
      <c r="S63" s="57" t="s">
        <v>264</v>
      </c>
      <c r="T63" s="50" t="str">
        <f t="shared" si="3"/>
        <v>2017年7月</v>
      </c>
      <c r="U63" s="59" t="str">
        <f>VLOOKUP(F:F,BOM状况!A:H,8,0)</f>
        <v>无BOM表可用</v>
      </c>
    </row>
    <row r="64" spans="1:21" s="59" customFormat="1" ht="12.75" x14ac:dyDescent="0.15">
      <c r="A64" s="213">
        <v>62</v>
      </c>
      <c r="B64" s="213"/>
      <c r="C64" s="113">
        <v>42935</v>
      </c>
      <c r="D64" s="113"/>
      <c r="E64" s="113"/>
      <c r="F64" s="57" t="s">
        <v>3782</v>
      </c>
      <c r="G64" s="57" t="s">
        <v>27</v>
      </c>
      <c r="H64" s="219" t="s">
        <v>3337</v>
      </c>
      <c r="I64" s="58">
        <v>50</v>
      </c>
      <c r="J64" s="235">
        <v>50</v>
      </c>
      <c r="K64" s="44">
        <v>42979</v>
      </c>
      <c r="L64" s="124" t="str">
        <f t="shared" ca="1" si="2"/>
        <v>待定</v>
      </c>
      <c r="M64" s="74" t="s">
        <v>3437</v>
      </c>
      <c r="N64" s="222" t="s">
        <v>19302</v>
      </c>
      <c r="O64" s="57" t="str">
        <f>VLOOKUP(N64,欠货类型!A:B,2,0)</f>
        <v>外销</v>
      </c>
      <c r="P64" s="57" t="s">
        <v>2777</v>
      </c>
      <c r="Q64" s="57" t="s">
        <v>177</v>
      </c>
      <c r="R64" s="57" t="s">
        <v>19527</v>
      </c>
      <c r="S64" s="57" t="s">
        <v>267</v>
      </c>
      <c r="T64" s="50" t="str">
        <f t="shared" si="3"/>
        <v>2017年7月</v>
      </c>
      <c r="U64" s="59" t="str">
        <f>VLOOKUP(F:F,BOM状况!A:H,8,0)</f>
        <v>无BOM表可用</v>
      </c>
    </row>
    <row r="65" spans="1:21" s="42" customFormat="1" ht="12.75" x14ac:dyDescent="0.15">
      <c r="A65" s="213">
        <v>63</v>
      </c>
      <c r="B65" s="213"/>
      <c r="C65" s="115">
        <v>42957</v>
      </c>
      <c r="D65" s="115"/>
      <c r="E65" s="115"/>
      <c r="F65" s="39" t="s">
        <v>19454</v>
      </c>
      <c r="G65" s="39" t="s">
        <v>3382</v>
      </c>
      <c r="H65" s="215" t="s">
        <v>3382</v>
      </c>
      <c r="I65" s="40">
        <v>100</v>
      </c>
      <c r="J65" s="236">
        <v>58</v>
      </c>
      <c r="K65" s="69">
        <v>42983</v>
      </c>
      <c r="L65" s="125" t="str">
        <f t="shared" ca="1" si="2"/>
        <v>待定</v>
      </c>
      <c r="M65" s="69" t="s">
        <v>290</v>
      </c>
      <c r="N65" s="225" t="s">
        <v>19326</v>
      </c>
      <c r="O65" s="57" t="str">
        <f>VLOOKUP(N65,欠货类型!A:B,2,0)</f>
        <v>内销</v>
      </c>
      <c r="P65" s="82" t="s">
        <v>676</v>
      </c>
      <c r="Q65" s="39" t="s">
        <v>177</v>
      </c>
      <c r="R65" s="39" t="s">
        <v>3829</v>
      </c>
      <c r="S65" s="39" t="s">
        <v>262</v>
      </c>
      <c r="T65" s="41" t="str">
        <f t="shared" si="3"/>
        <v>2017年8月</v>
      </c>
      <c r="U65" s="59" t="str">
        <f>VLOOKUP(F:F,BOM状况!A:H,8,0)</f>
        <v>有BOM表可用</v>
      </c>
    </row>
    <row r="66" spans="1:21" s="42" customFormat="1" ht="12.75" x14ac:dyDescent="0.15">
      <c r="A66" s="213">
        <v>64</v>
      </c>
      <c r="B66" s="213"/>
      <c r="C66" s="115">
        <v>42958</v>
      </c>
      <c r="D66" s="115"/>
      <c r="E66" s="115"/>
      <c r="F66" s="39" t="s">
        <v>3383</v>
      </c>
      <c r="G66" s="39" t="s">
        <v>3384</v>
      </c>
      <c r="H66" s="215" t="s">
        <v>3384</v>
      </c>
      <c r="I66" s="40">
        <v>1</v>
      </c>
      <c r="J66" s="236">
        <v>1</v>
      </c>
      <c r="K66" s="69">
        <v>43007</v>
      </c>
      <c r="L66" s="125" t="str">
        <f t="shared" ca="1" si="2"/>
        <v>待定</v>
      </c>
      <c r="M66" s="69" t="s">
        <v>120</v>
      </c>
      <c r="N66" s="222" t="s">
        <v>19302</v>
      </c>
      <c r="O66" s="57" t="str">
        <f>VLOOKUP(N66,欠货类型!A:B,2,0)</f>
        <v>外销</v>
      </c>
      <c r="P66" s="39" t="s">
        <v>370</v>
      </c>
      <c r="Q66" s="39" t="s">
        <v>424</v>
      </c>
      <c r="R66" s="39" t="s">
        <v>3385</v>
      </c>
      <c r="S66" s="39" t="s">
        <v>2772</v>
      </c>
      <c r="T66" s="41" t="str">
        <f t="shared" si="3"/>
        <v>2017年8月</v>
      </c>
      <c r="U66" s="59" t="str">
        <f>VLOOKUP(F:F,BOM状况!A:H,8,0)</f>
        <v>无BOM表可用</v>
      </c>
    </row>
    <row r="67" spans="1:21" s="42" customFormat="1" ht="12.75" x14ac:dyDescent="0.15">
      <c r="A67" s="213">
        <v>65</v>
      </c>
      <c r="B67" s="213"/>
      <c r="C67" s="115">
        <v>42963</v>
      </c>
      <c r="D67" s="115"/>
      <c r="E67" s="115"/>
      <c r="F67" s="39" t="s">
        <v>3404</v>
      </c>
      <c r="G67" s="39" t="s">
        <v>3405</v>
      </c>
      <c r="H67" s="215" t="s">
        <v>3405</v>
      </c>
      <c r="I67" s="40">
        <v>300</v>
      </c>
      <c r="J67" s="236">
        <v>300</v>
      </c>
      <c r="K67" s="69">
        <v>43034</v>
      </c>
      <c r="L67" s="125" t="str">
        <f t="shared" ca="1" si="2"/>
        <v>待定</v>
      </c>
      <c r="M67" s="69" t="s">
        <v>290</v>
      </c>
      <c r="N67" s="222" t="s">
        <v>19302</v>
      </c>
      <c r="O67" s="57" t="str">
        <f>VLOOKUP(N67,欠货类型!A:B,2,0)</f>
        <v>外销</v>
      </c>
      <c r="P67" s="39" t="s">
        <v>268</v>
      </c>
      <c r="Q67" s="39" t="s">
        <v>177</v>
      </c>
      <c r="R67" s="39" t="s">
        <v>3408</v>
      </c>
      <c r="S67" s="39" t="s">
        <v>269</v>
      </c>
      <c r="T67" s="41" t="str">
        <f t="shared" si="3"/>
        <v>2017年8月</v>
      </c>
      <c r="U67" s="59" t="str">
        <f>VLOOKUP(F:F,BOM状况!A:H,8,0)</f>
        <v>无BOM表可用</v>
      </c>
    </row>
    <row r="68" spans="1:21" s="42" customFormat="1" ht="12.75" x14ac:dyDescent="0.15">
      <c r="A68" s="213">
        <v>66</v>
      </c>
      <c r="B68" s="213"/>
      <c r="C68" s="115">
        <v>42965</v>
      </c>
      <c r="D68" s="115"/>
      <c r="E68" s="115"/>
      <c r="F68" s="39" t="s">
        <v>3412</v>
      </c>
      <c r="G68" s="39" t="s">
        <v>38</v>
      </c>
      <c r="H68" s="215" t="s">
        <v>3413</v>
      </c>
      <c r="I68" s="40">
        <v>50</v>
      </c>
      <c r="J68" s="236">
        <v>49</v>
      </c>
      <c r="K68" s="69">
        <v>43096</v>
      </c>
      <c r="L68" s="125" t="str">
        <f t="shared" ca="1" si="2"/>
        <v>未到期</v>
      </c>
      <c r="M68" s="69">
        <v>43187</v>
      </c>
      <c r="N68" s="222" t="s">
        <v>19331</v>
      </c>
      <c r="O68" s="57" t="str">
        <f>VLOOKUP(N68,欠货类型!A:B,2,0)</f>
        <v>采购</v>
      </c>
      <c r="P68" s="39" t="s">
        <v>3419</v>
      </c>
      <c r="Q68" s="39" t="s">
        <v>424</v>
      </c>
      <c r="R68" s="39" t="s">
        <v>3418</v>
      </c>
      <c r="S68" s="39" t="s">
        <v>502</v>
      </c>
      <c r="T68" s="41" t="str">
        <f t="shared" si="3"/>
        <v>2017年8月</v>
      </c>
      <c r="U68" s="59" t="str">
        <f>VLOOKUP(F:F,BOM状况!A:H,8,0)</f>
        <v>无BOM表可用</v>
      </c>
    </row>
    <row r="69" spans="1:21" s="42" customFormat="1" ht="12.75" x14ac:dyDescent="0.15">
      <c r="A69" s="213">
        <v>67</v>
      </c>
      <c r="B69" s="213"/>
      <c r="C69" s="115">
        <v>42965</v>
      </c>
      <c r="D69" s="115"/>
      <c r="E69" s="115"/>
      <c r="F69" s="39" t="s">
        <v>3414</v>
      </c>
      <c r="G69" s="39" t="s">
        <v>51</v>
      </c>
      <c r="H69" s="215" t="s">
        <v>3415</v>
      </c>
      <c r="I69" s="40">
        <v>50</v>
      </c>
      <c r="J69" s="236">
        <v>49</v>
      </c>
      <c r="K69" s="69">
        <v>43096</v>
      </c>
      <c r="L69" s="125" t="str">
        <f t="shared" ca="1" si="2"/>
        <v>待定</v>
      </c>
      <c r="M69" s="69" t="s">
        <v>290</v>
      </c>
      <c r="N69" s="222" t="s">
        <v>19302</v>
      </c>
      <c r="O69" s="57" t="str">
        <f>VLOOKUP(N69,欠货类型!A:B,2,0)</f>
        <v>外销</v>
      </c>
      <c r="P69" s="39" t="s">
        <v>3419</v>
      </c>
      <c r="Q69" s="39" t="s">
        <v>424</v>
      </c>
      <c r="R69" s="39" t="s">
        <v>3418</v>
      </c>
      <c r="S69" s="39" t="s">
        <v>502</v>
      </c>
      <c r="T69" s="41" t="str">
        <f t="shared" si="3"/>
        <v>2017年8月</v>
      </c>
      <c r="U69" s="59" t="str">
        <f>VLOOKUP(F:F,BOM状况!A:H,8,0)</f>
        <v>无BOM表可用</v>
      </c>
    </row>
    <row r="70" spans="1:21" s="59" customFormat="1" ht="12.75" customHeight="1" x14ac:dyDescent="0.15">
      <c r="A70" s="213">
        <v>68</v>
      </c>
      <c r="B70" s="213"/>
      <c r="C70" s="113">
        <v>42968</v>
      </c>
      <c r="D70" s="113"/>
      <c r="E70" s="113"/>
      <c r="F70" s="57" t="s">
        <v>576</v>
      </c>
      <c r="G70" s="57" t="s">
        <v>36</v>
      </c>
      <c r="H70" s="219" t="s">
        <v>37</v>
      </c>
      <c r="I70" s="58">
        <v>1</v>
      </c>
      <c r="J70" s="235">
        <v>1</v>
      </c>
      <c r="K70" s="44">
        <v>42978</v>
      </c>
      <c r="L70" s="124" t="str">
        <f t="shared" ca="1" si="2"/>
        <v>待定</v>
      </c>
      <c r="M70" s="44" t="s">
        <v>250</v>
      </c>
      <c r="N70" s="222" t="s">
        <v>19324</v>
      </c>
      <c r="O70" s="57" t="str">
        <f>VLOOKUP(N70,欠货类型!A:B,2,0)</f>
        <v>外销</v>
      </c>
      <c r="P70" s="57" t="s">
        <v>3954</v>
      </c>
      <c r="Q70" s="57" t="s">
        <v>200</v>
      </c>
      <c r="R70" s="57" t="s">
        <v>3739</v>
      </c>
      <c r="S70" s="57" t="s">
        <v>341</v>
      </c>
      <c r="T70" s="50" t="str">
        <f t="shared" si="3"/>
        <v>2017年8月</v>
      </c>
      <c r="U70" s="59" t="str">
        <f>VLOOKUP(F:F,BOM状况!A:H,8,0)</f>
        <v>有BOM表可用</v>
      </c>
    </row>
    <row r="71" spans="1:21" s="42" customFormat="1" ht="12.75" x14ac:dyDescent="0.15">
      <c r="A71" s="213">
        <v>69</v>
      </c>
      <c r="B71" s="213"/>
      <c r="C71" s="115">
        <v>42975</v>
      </c>
      <c r="D71" s="115"/>
      <c r="E71" s="115"/>
      <c r="F71" s="39" t="s">
        <v>3466</v>
      </c>
      <c r="G71" s="39" t="s">
        <v>3442</v>
      </c>
      <c r="H71" s="215">
        <v>27841</v>
      </c>
      <c r="I71" s="40">
        <v>50</v>
      </c>
      <c r="J71" s="236">
        <v>50</v>
      </c>
      <c r="K71" s="69">
        <v>43070</v>
      </c>
      <c r="L71" s="124" t="str">
        <f t="shared" ca="1" si="2"/>
        <v>待定</v>
      </c>
      <c r="M71" s="69" t="s">
        <v>290</v>
      </c>
      <c r="N71" s="222" t="s">
        <v>19302</v>
      </c>
      <c r="O71" s="57" t="str">
        <f>VLOOKUP(N71,欠货类型!A:B,2,0)</f>
        <v>外销</v>
      </c>
      <c r="P71" s="39" t="s">
        <v>270</v>
      </c>
      <c r="Q71" s="39" t="s">
        <v>177</v>
      </c>
      <c r="R71" s="39" t="s">
        <v>3460</v>
      </c>
      <c r="S71" s="39" t="s">
        <v>269</v>
      </c>
      <c r="T71" s="41" t="str">
        <f t="shared" si="3"/>
        <v>2017年8月</v>
      </c>
      <c r="U71" s="59" t="str">
        <f>VLOOKUP(F:F,BOM状况!A:H,8,0)</f>
        <v>无BOM表可用</v>
      </c>
    </row>
    <row r="72" spans="1:21" s="42" customFormat="1" ht="12.75" x14ac:dyDescent="0.15">
      <c r="A72" s="213">
        <v>70</v>
      </c>
      <c r="B72" s="213"/>
      <c r="C72" s="115">
        <v>42975</v>
      </c>
      <c r="D72" s="115"/>
      <c r="E72" s="115"/>
      <c r="F72" s="39" t="s">
        <v>3467</v>
      </c>
      <c r="G72" s="39" t="s">
        <v>3443</v>
      </c>
      <c r="H72" s="215">
        <v>27842</v>
      </c>
      <c r="I72" s="40">
        <v>50</v>
      </c>
      <c r="J72" s="236">
        <v>50</v>
      </c>
      <c r="K72" s="69">
        <v>43070</v>
      </c>
      <c r="L72" s="124" t="str">
        <f t="shared" ca="1" si="2"/>
        <v>待定</v>
      </c>
      <c r="M72" s="69" t="s">
        <v>290</v>
      </c>
      <c r="N72" s="222" t="s">
        <v>19302</v>
      </c>
      <c r="O72" s="57" t="str">
        <f>VLOOKUP(N72,欠货类型!A:B,2,0)</f>
        <v>外销</v>
      </c>
      <c r="P72" s="39" t="s">
        <v>270</v>
      </c>
      <c r="Q72" s="39" t="s">
        <v>177</v>
      </c>
      <c r="R72" s="39" t="s">
        <v>3444</v>
      </c>
      <c r="S72" s="39" t="s">
        <v>269</v>
      </c>
      <c r="T72" s="41" t="str">
        <f t="shared" si="3"/>
        <v>2017年8月</v>
      </c>
      <c r="U72" s="59" t="str">
        <f>VLOOKUP(F:F,BOM状况!A:H,8,0)</f>
        <v>无BOM表可用</v>
      </c>
    </row>
    <row r="73" spans="1:21" s="42" customFormat="1" ht="12.75" x14ac:dyDescent="0.15">
      <c r="A73" s="213">
        <v>71</v>
      </c>
      <c r="B73" s="213"/>
      <c r="C73" s="115">
        <v>42975</v>
      </c>
      <c r="D73" s="115"/>
      <c r="E73" s="115"/>
      <c r="F73" s="39" t="s">
        <v>3467</v>
      </c>
      <c r="G73" s="39" t="s">
        <v>3443</v>
      </c>
      <c r="H73" s="215">
        <v>27842</v>
      </c>
      <c r="I73" s="40">
        <v>1</v>
      </c>
      <c r="J73" s="236">
        <v>1</v>
      </c>
      <c r="K73" s="69">
        <v>43008</v>
      </c>
      <c r="L73" s="124" t="str">
        <f t="shared" ca="1" si="2"/>
        <v>待定</v>
      </c>
      <c r="M73" s="69" t="s">
        <v>290</v>
      </c>
      <c r="N73" s="222" t="s">
        <v>19302</v>
      </c>
      <c r="O73" s="57" t="str">
        <f>VLOOKUP(N73,欠货类型!A:B,2,0)</f>
        <v>外销</v>
      </c>
      <c r="P73" s="39" t="s">
        <v>270</v>
      </c>
      <c r="Q73" s="39" t="s">
        <v>291</v>
      </c>
      <c r="R73" s="39" t="s">
        <v>19399</v>
      </c>
      <c r="S73" s="39" t="s">
        <v>269</v>
      </c>
      <c r="T73" s="41" t="str">
        <f t="shared" si="3"/>
        <v>2017年8月</v>
      </c>
      <c r="U73" s="59" t="str">
        <f>VLOOKUP(F:F,BOM状况!A:H,8,0)</f>
        <v>无BOM表可用</v>
      </c>
    </row>
    <row r="74" spans="1:21" s="42" customFormat="1" ht="12.75" x14ac:dyDescent="0.15">
      <c r="A74" s="213">
        <v>72</v>
      </c>
      <c r="B74" s="213"/>
      <c r="C74" s="115">
        <v>42977</v>
      </c>
      <c r="D74" s="115"/>
      <c r="E74" s="115"/>
      <c r="F74" s="39" t="s">
        <v>3449</v>
      </c>
      <c r="G74" s="39" t="s">
        <v>3450</v>
      </c>
      <c r="H74" s="215" t="s">
        <v>3451</v>
      </c>
      <c r="I74" s="40">
        <v>75</v>
      </c>
      <c r="J74" s="235">
        <v>75</v>
      </c>
      <c r="K74" s="69">
        <v>43129</v>
      </c>
      <c r="L74" s="124" t="str">
        <f t="shared" ca="1" si="2"/>
        <v>待定</v>
      </c>
      <c r="M74" s="69" t="s">
        <v>290</v>
      </c>
      <c r="N74" s="222" t="s">
        <v>19302</v>
      </c>
      <c r="O74" s="57" t="str">
        <f>VLOOKUP(N74,欠货类型!A:B,2,0)</f>
        <v>外销</v>
      </c>
      <c r="P74" s="39" t="s">
        <v>297</v>
      </c>
      <c r="Q74" s="39" t="s">
        <v>424</v>
      </c>
      <c r="R74" s="39" t="s">
        <v>3454</v>
      </c>
      <c r="S74" s="39" t="s">
        <v>264</v>
      </c>
      <c r="T74" s="50" t="str">
        <f t="shared" si="3"/>
        <v>2017年8月</v>
      </c>
      <c r="U74" s="59" t="str">
        <f>VLOOKUP(F:F,BOM状况!A:H,8,0)</f>
        <v>无BOM表可用</v>
      </c>
    </row>
    <row r="75" spans="1:21" s="42" customFormat="1" ht="12.75" x14ac:dyDescent="0.15">
      <c r="A75" s="213">
        <v>73</v>
      </c>
      <c r="B75" s="213"/>
      <c r="C75" s="115">
        <v>42977</v>
      </c>
      <c r="D75" s="115"/>
      <c r="E75" s="115"/>
      <c r="F75" s="39" t="s">
        <v>3449</v>
      </c>
      <c r="G75" s="39" t="s">
        <v>3450</v>
      </c>
      <c r="H75" s="215" t="s">
        <v>3451</v>
      </c>
      <c r="I75" s="40">
        <v>75</v>
      </c>
      <c r="J75" s="235">
        <v>75</v>
      </c>
      <c r="K75" s="69">
        <v>43188</v>
      </c>
      <c r="L75" s="124" t="str">
        <f t="shared" ca="1" si="2"/>
        <v>待定</v>
      </c>
      <c r="M75" s="69" t="s">
        <v>290</v>
      </c>
      <c r="N75" s="222" t="s">
        <v>19302</v>
      </c>
      <c r="O75" s="57" t="str">
        <f>VLOOKUP(N75,欠货类型!A:B,2,0)</f>
        <v>外销</v>
      </c>
      <c r="P75" s="39" t="s">
        <v>297</v>
      </c>
      <c r="Q75" s="39" t="s">
        <v>424</v>
      </c>
      <c r="R75" s="39" t="s">
        <v>3454</v>
      </c>
      <c r="S75" s="39" t="s">
        <v>264</v>
      </c>
      <c r="T75" s="50" t="str">
        <f t="shared" si="3"/>
        <v>2017年8月</v>
      </c>
      <c r="U75" s="59" t="str">
        <f>VLOOKUP(F:F,BOM状况!A:H,8,0)</f>
        <v>无BOM表可用</v>
      </c>
    </row>
    <row r="76" spans="1:21" s="59" customFormat="1" ht="12.75" customHeight="1" x14ac:dyDescent="0.15">
      <c r="A76" s="133">
        <v>74</v>
      </c>
      <c r="B76" s="134"/>
      <c r="C76" s="113">
        <v>42977</v>
      </c>
      <c r="D76" s="116"/>
      <c r="E76" s="116"/>
      <c r="F76" s="57" t="s">
        <v>3452</v>
      </c>
      <c r="G76" s="57" t="s">
        <v>209</v>
      </c>
      <c r="H76" s="219" t="s">
        <v>3453</v>
      </c>
      <c r="I76" s="58">
        <v>20</v>
      </c>
      <c r="J76" s="235">
        <v>1</v>
      </c>
      <c r="K76" s="44">
        <v>43008</v>
      </c>
      <c r="L76" s="124" t="str">
        <f t="shared" ca="1" si="2"/>
        <v>待定</v>
      </c>
      <c r="M76" s="81" t="s">
        <v>19390</v>
      </c>
      <c r="N76" s="225" t="s">
        <v>19326</v>
      </c>
      <c r="O76" s="57" t="str">
        <f>VLOOKUP(N76,欠货类型!A:B,2,0)</f>
        <v>内销</v>
      </c>
      <c r="P76" s="82" t="s">
        <v>676</v>
      </c>
      <c r="Q76" s="57" t="s">
        <v>263</v>
      </c>
      <c r="R76" s="57" t="s">
        <v>3455</v>
      </c>
      <c r="S76" s="57" t="s">
        <v>262</v>
      </c>
      <c r="T76" s="50" t="str">
        <f t="shared" si="3"/>
        <v>2017年8月</v>
      </c>
      <c r="U76" s="48" t="str">
        <f>VLOOKUP(F:F,BOM状况!A:H,8,0)</f>
        <v>有BOM表可用</v>
      </c>
    </row>
    <row r="77" spans="1:21" s="59" customFormat="1" ht="12.75" x14ac:dyDescent="0.15">
      <c r="A77" s="213">
        <v>75</v>
      </c>
      <c r="B77" s="213"/>
      <c r="C77" s="113">
        <v>42985</v>
      </c>
      <c r="D77" s="113"/>
      <c r="E77" s="113"/>
      <c r="F77" s="57" t="s">
        <v>576</v>
      </c>
      <c r="G77" s="57" t="s">
        <v>36</v>
      </c>
      <c r="H77" s="219" t="s">
        <v>37</v>
      </c>
      <c r="I77" s="58">
        <v>5</v>
      </c>
      <c r="J77" s="235">
        <v>5</v>
      </c>
      <c r="K77" s="44">
        <v>42998</v>
      </c>
      <c r="L77" s="124" t="str">
        <f t="shared" ca="1" si="2"/>
        <v>待定</v>
      </c>
      <c r="M77" s="44" t="s">
        <v>250</v>
      </c>
      <c r="N77" s="222" t="s">
        <v>19324</v>
      </c>
      <c r="O77" s="57" t="str">
        <f>VLOOKUP(N77,欠货类型!A:B,2,0)</f>
        <v>外销</v>
      </c>
      <c r="P77" s="57" t="s">
        <v>3476</v>
      </c>
      <c r="Q77" s="57" t="s">
        <v>200</v>
      </c>
      <c r="R77" s="57" t="s">
        <v>3740</v>
      </c>
      <c r="S77" s="57" t="s">
        <v>341</v>
      </c>
      <c r="T77" s="50" t="str">
        <f t="shared" si="3"/>
        <v>2017年9月</v>
      </c>
      <c r="U77" s="59" t="str">
        <f>VLOOKUP(F:F,BOM状况!A:H,8,0)</f>
        <v>有BOM表可用</v>
      </c>
    </row>
    <row r="78" spans="1:21" s="42" customFormat="1" ht="12.75" x14ac:dyDescent="0.15">
      <c r="A78" s="213">
        <v>76</v>
      </c>
      <c r="B78" s="213"/>
      <c r="C78" s="115">
        <v>42991</v>
      </c>
      <c r="D78" s="115"/>
      <c r="E78" s="115"/>
      <c r="F78" s="39" t="s">
        <v>3490</v>
      </c>
      <c r="G78" s="39" t="s">
        <v>3491</v>
      </c>
      <c r="H78" s="215" t="s">
        <v>3491</v>
      </c>
      <c r="I78" s="40">
        <v>100</v>
      </c>
      <c r="J78" s="236">
        <v>99</v>
      </c>
      <c r="K78" s="69">
        <v>43068</v>
      </c>
      <c r="L78" s="124" t="str">
        <f t="shared" ca="1" si="2"/>
        <v>待定</v>
      </c>
      <c r="M78" s="69" t="s">
        <v>290</v>
      </c>
      <c r="N78" s="222" t="s">
        <v>19302</v>
      </c>
      <c r="O78" s="57" t="str">
        <f>VLOOKUP(N78,欠货类型!A:B,2,0)</f>
        <v>外销</v>
      </c>
      <c r="P78" s="39" t="s">
        <v>537</v>
      </c>
      <c r="Q78" s="39" t="s">
        <v>424</v>
      </c>
      <c r="R78" s="39" t="s">
        <v>19493</v>
      </c>
      <c r="S78" s="39" t="s">
        <v>201</v>
      </c>
      <c r="T78" s="41" t="str">
        <f t="shared" si="3"/>
        <v>2017年9月</v>
      </c>
      <c r="U78" s="59" t="str">
        <f>VLOOKUP(F:F,BOM状况!A:H,8,0)</f>
        <v>无BOM表可用</v>
      </c>
    </row>
    <row r="79" spans="1:21" s="42" customFormat="1" ht="12.75" x14ac:dyDescent="0.15">
      <c r="A79" s="213">
        <v>77</v>
      </c>
      <c r="B79" s="213"/>
      <c r="C79" s="115">
        <v>42991</v>
      </c>
      <c r="D79" s="115"/>
      <c r="E79" s="115"/>
      <c r="F79" s="39" t="s">
        <v>3492</v>
      </c>
      <c r="G79" s="39" t="s">
        <v>3493</v>
      </c>
      <c r="H79" s="215" t="s">
        <v>3493</v>
      </c>
      <c r="I79" s="40">
        <v>100</v>
      </c>
      <c r="J79" s="236">
        <v>99</v>
      </c>
      <c r="K79" s="69">
        <v>43068</v>
      </c>
      <c r="L79" s="124" t="str">
        <f t="shared" ca="1" si="2"/>
        <v>待定</v>
      </c>
      <c r="M79" s="69" t="s">
        <v>290</v>
      </c>
      <c r="N79" s="222" t="s">
        <v>19302</v>
      </c>
      <c r="O79" s="57" t="str">
        <f>VLOOKUP(N79,欠货类型!A:B,2,0)</f>
        <v>外销</v>
      </c>
      <c r="P79" s="39" t="s">
        <v>537</v>
      </c>
      <c r="Q79" s="39" t="s">
        <v>424</v>
      </c>
      <c r="R79" s="39" t="s">
        <v>3494</v>
      </c>
      <c r="S79" s="39" t="s">
        <v>201</v>
      </c>
      <c r="T79" s="41" t="str">
        <f t="shared" si="3"/>
        <v>2017年9月</v>
      </c>
      <c r="U79" s="59" t="str">
        <f>VLOOKUP(F:F,BOM状况!A:H,8,0)</f>
        <v>无BOM表可用</v>
      </c>
    </row>
    <row r="80" spans="1:21" s="56" customFormat="1" ht="15" customHeight="1" x14ac:dyDescent="0.15">
      <c r="A80" s="132">
        <v>78</v>
      </c>
      <c r="B80" s="213"/>
      <c r="C80" s="114">
        <v>43003</v>
      </c>
      <c r="D80" s="115"/>
      <c r="E80" s="115"/>
      <c r="F80" s="52" t="s">
        <v>19530</v>
      </c>
      <c r="G80" s="52" t="s">
        <v>19529</v>
      </c>
      <c r="H80" s="216" t="s">
        <v>19529</v>
      </c>
      <c r="I80" s="53">
        <v>204</v>
      </c>
      <c r="J80" s="237">
        <v>204</v>
      </c>
      <c r="K80" s="54">
        <v>43049</v>
      </c>
      <c r="L80" s="126" t="str">
        <f t="shared" ca="1" si="2"/>
        <v>预警</v>
      </c>
      <c r="M80" s="54">
        <v>43139</v>
      </c>
      <c r="N80" s="226" t="s">
        <v>19332</v>
      </c>
      <c r="O80" s="52" t="str">
        <f>VLOOKUP(N80,欠货类型!A:B,2,0)</f>
        <v>计划</v>
      </c>
      <c r="P80" s="52" t="s">
        <v>3643</v>
      </c>
      <c r="Q80" s="52" t="s">
        <v>424</v>
      </c>
      <c r="R80" s="52" t="s">
        <v>19531</v>
      </c>
      <c r="S80" s="52" t="s">
        <v>2835</v>
      </c>
      <c r="T80" s="55" t="str">
        <f t="shared" si="3"/>
        <v>2017年9月</v>
      </c>
      <c r="U80" s="59" t="str">
        <f>VLOOKUP(F:F,BOM状况!A:H,8,0)</f>
        <v>有BOM表可用</v>
      </c>
    </row>
    <row r="81" spans="1:21" s="42" customFormat="1" ht="12.75" x14ac:dyDescent="0.15">
      <c r="A81" s="213">
        <v>79</v>
      </c>
      <c r="B81" s="213"/>
      <c r="C81" s="115">
        <v>43006</v>
      </c>
      <c r="D81" s="115"/>
      <c r="E81" s="115"/>
      <c r="F81" s="39" t="s">
        <v>4022</v>
      </c>
      <c r="G81" s="39" t="s">
        <v>4023</v>
      </c>
      <c r="H81" s="215" t="s">
        <v>4023</v>
      </c>
      <c r="I81" s="40">
        <v>1</v>
      </c>
      <c r="J81" s="236">
        <v>1</v>
      </c>
      <c r="K81" s="69">
        <v>43018</v>
      </c>
      <c r="L81" s="124" t="str">
        <f t="shared" ca="1" si="2"/>
        <v>待定</v>
      </c>
      <c r="M81" s="74" t="s">
        <v>4024</v>
      </c>
      <c r="N81" s="222" t="s">
        <v>19302</v>
      </c>
      <c r="O81" s="57" t="str">
        <f>VLOOKUP(N81,欠货类型!A:B,2,0)</f>
        <v>外销</v>
      </c>
      <c r="P81" s="39" t="s">
        <v>3659</v>
      </c>
      <c r="Q81" s="39" t="s">
        <v>3660</v>
      </c>
      <c r="R81" s="39" t="s">
        <v>4021</v>
      </c>
      <c r="S81" s="39" t="s">
        <v>3661</v>
      </c>
      <c r="T81" s="41" t="str">
        <f t="shared" si="3"/>
        <v>2017年9月</v>
      </c>
      <c r="U81" s="59" t="str">
        <f>VLOOKUP(F:F,BOM状况!A:H,8,0)</f>
        <v>无BOM表可用</v>
      </c>
    </row>
    <row r="82" spans="1:21" s="42" customFormat="1" ht="12.75" x14ac:dyDescent="0.15">
      <c r="A82" s="213">
        <v>80</v>
      </c>
      <c r="B82" s="213"/>
      <c r="C82" s="115">
        <v>43019</v>
      </c>
      <c r="D82" s="115"/>
      <c r="E82" s="115"/>
      <c r="F82" s="39" t="s">
        <v>3798</v>
      </c>
      <c r="G82" s="39" t="s">
        <v>3699</v>
      </c>
      <c r="H82" s="215">
        <v>21828</v>
      </c>
      <c r="I82" s="40">
        <v>350</v>
      </c>
      <c r="J82" s="235">
        <v>350</v>
      </c>
      <c r="K82" s="69">
        <v>43018</v>
      </c>
      <c r="L82" s="124" t="str">
        <f t="shared" ca="1" si="2"/>
        <v>未到期</v>
      </c>
      <c r="M82" s="69">
        <v>43178</v>
      </c>
      <c r="N82" s="225" t="s">
        <v>19331</v>
      </c>
      <c r="O82" s="57" t="str">
        <f>VLOOKUP(N82,欠货类型!A:B,2,0)</f>
        <v>采购</v>
      </c>
      <c r="P82" s="39" t="s">
        <v>270</v>
      </c>
      <c r="Q82" s="39" t="s">
        <v>177</v>
      </c>
      <c r="R82" s="39" t="s">
        <v>19403</v>
      </c>
      <c r="S82" s="39" t="s">
        <v>269</v>
      </c>
      <c r="T82" s="50" t="str">
        <f t="shared" si="3"/>
        <v>2017年10月</v>
      </c>
      <c r="U82" s="59" t="str">
        <f>VLOOKUP(F:F,BOM状况!A:H,8,0)</f>
        <v>有BOM表可用</v>
      </c>
    </row>
    <row r="83" spans="1:21" s="42" customFormat="1" ht="12.75" x14ac:dyDescent="0.15">
      <c r="A83" s="213">
        <v>81</v>
      </c>
      <c r="B83" s="213"/>
      <c r="C83" s="115">
        <v>43019</v>
      </c>
      <c r="D83" s="115"/>
      <c r="E83" s="115"/>
      <c r="F83" s="39" t="s">
        <v>3799</v>
      </c>
      <c r="G83" s="39" t="s">
        <v>3700</v>
      </c>
      <c r="H83" s="215">
        <v>21829</v>
      </c>
      <c r="I83" s="40">
        <v>310</v>
      </c>
      <c r="J83" s="235">
        <v>310</v>
      </c>
      <c r="K83" s="69">
        <v>43018</v>
      </c>
      <c r="L83" s="124" t="str">
        <f t="shared" ca="1" si="2"/>
        <v>待定</v>
      </c>
      <c r="M83" s="69" t="s">
        <v>290</v>
      </c>
      <c r="N83" s="222" t="s">
        <v>19302</v>
      </c>
      <c r="O83" s="57" t="str">
        <f>VLOOKUP(N83,欠货类型!A:B,2,0)</f>
        <v>外销</v>
      </c>
      <c r="P83" s="39" t="s">
        <v>270</v>
      </c>
      <c r="Q83" s="39" t="s">
        <v>177</v>
      </c>
      <c r="R83" s="39" t="s">
        <v>3701</v>
      </c>
      <c r="S83" s="39" t="s">
        <v>269</v>
      </c>
      <c r="T83" s="50" t="str">
        <f t="shared" si="3"/>
        <v>2017年10月</v>
      </c>
      <c r="U83" s="59" t="str">
        <f>VLOOKUP(F:F,BOM状况!A:H,8,0)</f>
        <v>无BOM表可用</v>
      </c>
    </row>
    <row r="84" spans="1:21" s="42" customFormat="1" ht="12.75" x14ac:dyDescent="0.15">
      <c r="A84" s="213">
        <v>82</v>
      </c>
      <c r="B84" s="213"/>
      <c r="C84" s="115">
        <v>43021</v>
      </c>
      <c r="D84" s="115"/>
      <c r="E84" s="115"/>
      <c r="F84" s="39" t="s">
        <v>3705</v>
      </c>
      <c r="G84" s="39" t="s">
        <v>3706</v>
      </c>
      <c r="H84" s="215" t="s">
        <v>3706</v>
      </c>
      <c r="I84" s="40">
        <v>1</v>
      </c>
      <c r="J84" s="235">
        <v>1</v>
      </c>
      <c r="K84" s="69">
        <v>43026</v>
      </c>
      <c r="L84" s="124" t="str">
        <f t="shared" ca="1" si="2"/>
        <v>待定</v>
      </c>
      <c r="M84" s="69" t="s">
        <v>290</v>
      </c>
      <c r="N84" s="225" t="s">
        <v>19345</v>
      </c>
      <c r="O84" s="57" t="str">
        <f>VLOOKUP(N84,欠货类型!A:B,2,0)</f>
        <v>试产</v>
      </c>
      <c r="P84" s="39" t="s">
        <v>268</v>
      </c>
      <c r="Q84" s="39" t="s">
        <v>291</v>
      </c>
      <c r="R84" s="39" t="s">
        <v>3707</v>
      </c>
      <c r="S84" s="39" t="s">
        <v>269</v>
      </c>
      <c r="T84" s="50" t="str">
        <f t="shared" si="3"/>
        <v>2017年10月</v>
      </c>
      <c r="U84" s="59" t="str">
        <f>VLOOKUP(F:F,BOM状况!A:H,8,0)</f>
        <v>有BOM表可用</v>
      </c>
    </row>
    <row r="85" spans="1:21" s="42" customFormat="1" ht="12.75" x14ac:dyDescent="0.15">
      <c r="A85" s="213">
        <v>83</v>
      </c>
      <c r="B85" s="213"/>
      <c r="C85" s="115">
        <v>43032</v>
      </c>
      <c r="D85" s="115"/>
      <c r="E85" s="115"/>
      <c r="F85" s="39" t="s">
        <v>3729</v>
      </c>
      <c r="G85" s="39" t="s">
        <v>3730</v>
      </c>
      <c r="H85" s="215" t="s">
        <v>3730</v>
      </c>
      <c r="I85" s="40">
        <v>200</v>
      </c>
      <c r="J85" s="235">
        <v>200</v>
      </c>
      <c r="K85" s="69">
        <v>43070</v>
      </c>
      <c r="L85" s="124" t="str">
        <f t="shared" ca="1" si="2"/>
        <v>待定</v>
      </c>
      <c r="M85" s="69" t="s">
        <v>290</v>
      </c>
      <c r="N85" s="222" t="s">
        <v>19302</v>
      </c>
      <c r="O85" s="57" t="str">
        <f>VLOOKUP(N85,欠货类型!A:B,2,0)</f>
        <v>外销</v>
      </c>
      <c r="P85" s="39" t="s">
        <v>268</v>
      </c>
      <c r="Q85" s="39" t="s">
        <v>424</v>
      </c>
      <c r="R85" s="39" t="s">
        <v>3732</v>
      </c>
      <c r="S85" s="39" t="s">
        <v>269</v>
      </c>
      <c r="T85" s="50" t="str">
        <f t="shared" si="3"/>
        <v>2017年10月</v>
      </c>
      <c r="U85" s="59" t="str">
        <f>VLOOKUP(F:F,BOM状况!A:H,8,0)</f>
        <v>无BOM表可用</v>
      </c>
    </row>
    <row r="86" spans="1:21" s="42" customFormat="1" ht="12.75" x14ac:dyDescent="0.15">
      <c r="A86" s="213">
        <v>84</v>
      </c>
      <c r="B86" s="213"/>
      <c r="C86" s="115">
        <v>43033</v>
      </c>
      <c r="D86" s="115"/>
      <c r="E86" s="115"/>
      <c r="F86" s="39" t="s">
        <v>3733</v>
      </c>
      <c r="G86" s="39" t="s">
        <v>3450</v>
      </c>
      <c r="H86" s="215" t="s">
        <v>3450</v>
      </c>
      <c r="I86" s="40">
        <v>30</v>
      </c>
      <c r="J86" s="235">
        <v>30</v>
      </c>
      <c r="K86" s="69">
        <v>43038</v>
      </c>
      <c r="L86" s="124" t="str">
        <f t="shared" ca="1" si="2"/>
        <v>待定</v>
      </c>
      <c r="M86" s="69" t="s">
        <v>290</v>
      </c>
      <c r="N86" s="222" t="s">
        <v>19302</v>
      </c>
      <c r="O86" s="57" t="str">
        <f>VLOOKUP(N86,欠货类型!A:B,2,0)</f>
        <v>外销</v>
      </c>
      <c r="P86" s="39" t="s">
        <v>3657</v>
      </c>
      <c r="Q86" s="39" t="s">
        <v>200</v>
      </c>
      <c r="R86" s="39" t="s">
        <v>3734</v>
      </c>
      <c r="S86" s="39" t="s">
        <v>300</v>
      </c>
      <c r="T86" s="50" t="str">
        <f t="shared" si="3"/>
        <v>2017年10月</v>
      </c>
      <c r="U86" s="59" t="str">
        <f>VLOOKUP(F:F,BOM状况!A:H,8,0)</f>
        <v>无BOM表可用</v>
      </c>
    </row>
    <row r="87" spans="1:21" s="42" customFormat="1" ht="12.75" x14ac:dyDescent="0.15">
      <c r="A87" s="213">
        <v>85</v>
      </c>
      <c r="B87" s="213"/>
      <c r="C87" s="115">
        <v>43035</v>
      </c>
      <c r="D87" s="115"/>
      <c r="E87" s="115"/>
      <c r="F87" s="39" t="s">
        <v>711</v>
      </c>
      <c r="G87" s="39" t="s">
        <v>590</v>
      </c>
      <c r="H87" s="215" t="s">
        <v>712</v>
      </c>
      <c r="I87" s="40">
        <v>90</v>
      </c>
      <c r="J87" s="235">
        <v>90</v>
      </c>
      <c r="K87" s="69">
        <v>43169</v>
      </c>
      <c r="L87" s="124" t="str">
        <f t="shared" ca="1" si="2"/>
        <v>未到期</v>
      </c>
      <c r="M87" s="69">
        <v>43169</v>
      </c>
      <c r="N87" s="225" t="s">
        <v>19331</v>
      </c>
      <c r="O87" s="57" t="str">
        <f>VLOOKUP(N87,欠货类型!A:B,2,0)</f>
        <v>采购</v>
      </c>
      <c r="P87" s="39" t="s">
        <v>484</v>
      </c>
      <c r="Q87" s="39" t="s">
        <v>263</v>
      </c>
      <c r="R87" s="39" t="s">
        <v>3746</v>
      </c>
      <c r="S87" s="39" t="s">
        <v>341</v>
      </c>
      <c r="T87" s="50" t="str">
        <f t="shared" si="3"/>
        <v>2017年10月</v>
      </c>
      <c r="U87" s="59" t="str">
        <f>VLOOKUP(F:F,BOM状况!A:H,8,0)</f>
        <v>有BOM表可用</v>
      </c>
    </row>
    <row r="88" spans="1:21" s="59" customFormat="1" ht="12.75" x14ac:dyDescent="0.15">
      <c r="A88" s="213">
        <v>86</v>
      </c>
      <c r="B88" s="213"/>
      <c r="C88" s="113">
        <v>43035</v>
      </c>
      <c r="D88" s="113"/>
      <c r="E88" s="113"/>
      <c r="F88" s="57" t="s">
        <v>576</v>
      </c>
      <c r="G88" s="57" t="s">
        <v>36</v>
      </c>
      <c r="H88" s="219" t="s">
        <v>37</v>
      </c>
      <c r="I88" s="58">
        <v>5</v>
      </c>
      <c r="J88" s="235">
        <v>5</v>
      </c>
      <c r="K88" s="44">
        <v>43035</v>
      </c>
      <c r="L88" s="124" t="str">
        <f t="shared" ca="1" si="2"/>
        <v>待定</v>
      </c>
      <c r="M88" s="44" t="s">
        <v>250</v>
      </c>
      <c r="N88" s="225" t="s">
        <v>19324</v>
      </c>
      <c r="O88" s="57" t="str">
        <f>VLOOKUP(N88,欠货类型!A:B,2,0)</f>
        <v>外销</v>
      </c>
      <c r="P88" s="57" t="s">
        <v>266</v>
      </c>
      <c r="Q88" s="57" t="s">
        <v>200</v>
      </c>
      <c r="R88" s="57" t="s">
        <v>3747</v>
      </c>
      <c r="S88" s="57" t="s">
        <v>267</v>
      </c>
      <c r="T88" s="50" t="str">
        <f t="shared" si="3"/>
        <v>2017年10月</v>
      </c>
      <c r="U88" s="59" t="str">
        <f>VLOOKUP(F:F,BOM状况!A:H,8,0)</f>
        <v>有BOM表可用</v>
      </c>
    </row>
    <row r="89" spans="1:21" s="42" customFormat="1" ht="12.75" x14ac:dyDescent="0.15">
      <c r="A89" s="213">
        <v>87</v>
      </c>
      <c r="B89" s="213"/>
      <c r="C89" s="115">
        <v>43038</v>
      </c>
      <c r="D89" s="115"/>
      <c r="E89" s="115"/>
      <c r="F89" s="39" t="s">
        <v>3751</v>
      </c>
      <c r="G89" s="39" t="s">
        <v>3706</v>
      </c>
      <c r="H89" s="215" t="s">
        <v>3752</v>
      </c>
      <c r="I89" s="40">
        <v>56</v>
      </c>
      <c r="J89" s="235">
        <v>56</v>
      </c>
      <c r="K89" s="69">
        <v>43069</v>
      </c>
      <c r="L89" s="124" t="str">
        <f t="shared" ca="1" si="2"/>
        <v>待定</v>
      </c>
      <c r="M89" s="69" t="s">
        <v>290</v>
      </c>
      <c r="N89" s="222" t="s">
        <v>19302</v>
      </c>
      <c r="O89" s="57" t="str">
        <f>VLOOKUP(N89,欠货类型!A:B,2,0)</f>
        <v>外销</v>
      </c>
      <c r="P89" s="39" t="s">
        <v>537</v>
      </c>
      <c r="Q89" s="39" t="s">
        <v>177</v>
      </c>
      <c r="R89" s="39" t="s">
        <v>3755</v>
      </c>
      <c r="S89" s="39" t="s">
        <v>201</v>
      </c>
      <c r="T89" s="50" t="str">
        <f t="shared" si="3"/>
        <v>2017年10月</v>
      </c>
      <c r="U89" s="59" t="str">
        <f>VLOOKUP(F:F,BOM状况!A:H,8,0)</f>
        <v>无BOM表可用</v>
      </c>
    </row>
    <row r="90" spans="1:21" s="59" customFormat="1" ht="12.75" x14ac:dyDescent="0.15">
      <c r="A90" s="213">
        <v>88</v>
      </c>
      <c r="B90" s="213"/>
      <c r="C90" s="113">
        <v>43040</v>
      </c>
      <c r="D90" s="113"/>
      <c r="E90" s="113"/>
      <c r="F90" s="57" t="s">
        <v>576</v>
      </c>
      <c r="G90" s="57" t="s">
        <v>36</v>
      </c>
      <c r="H90" s="219" t="s">
        <v>37</v>
      </c>
      <c r="I90" s="58">
        <v>3</v>
      </c>
      <c r="J90" s="235">
        <v>3</v>
      </c>
      <c r="K90" s="44">
        <v>43082</v>
      </c>
      <c r="L90" s="124" t="str">
        <f t="shared" ca="1" si="2"/>
        <v>待定</v>
      </c>
      <c r="M90" s="44" t="s">
        <v>250</v>
      </c>
      <c r="N90" s="225" t="s">
        <v>19324</v>
      </c>
      <c r="O90" s="57" t="str">
        <f>VLOOKUP(N90,欠货类型!A:B,2,0)</f>
        <v>外销</v>
      </c>
      <c r="P90" s="57" t="s">
        <v>3430</v>
      </c>
      <c r="Q90" s="57" t="s">
        <v>177</v>
      </c>
      <c r="R90" s="57" t="s">
        <v>3775</v>
      </c>
      <c r="S90" s="57" t="s">
        <v>264</v>
      </c>
      <c r="T90" s="50" t="str">
        <f t="shared" si="3"/>
        <v>2017年11月</v>
      </c>
      <c r="U90" s="59" t="str">
        <f>VLOOKUP(F:F,BOM状况!A:H,8,0)</f>
        <v>有BOM表可用</v>
      </c>
    </row>
    <row r="91" spans="1:21" s="59" customFormat="1" ht="12.75" x14ac:dyDescent="0.15">
      <c r="A91" s="213">
        <v>89</v>
      </c>
      <c r="B91" s="213"/>
      <c r="C91" s="113">
        <v>43040</v>
      </c>
      <c r="D91" s="113"/>
      <c r="E91" s="113"/>
      <c r="F91" s="57" t="s">
        <v>576</v>
      </c>
      <c r="G91" s="57" t="s">
        <v>36</v>
      </c>
      <c r="H91" s="219" t="s">
        <v>37</v>
      </c>
      <c r="I91" s="58">
        <v>2</v>
      </c>
      <c r="J91" s="235">
        <v>2</v>
      </c>
      <c r="K91" s="44">
        <v>43112</v>
      </c>
      <c r="L91" s="124" t="str">
        <f t="shared" ca="1" si="2"/>
        <v>待定</v>
      </c>
      <c r="M91" s="44" t="s">
        <v>250</v>
      </c>
      <c r="N91" s="225" t="s">
        <v>19324</v>
      </c>
      <c r="O91" s="57" t="str">
        <f>VLOOKUP(N91,欠货类型!A:B,2,0)</f>
        <v>外销</v>
      </c>
      <c r="P91" s="57" t="s">
        <v>3430</v>
      </c>
      <c r="Q91" s="57" t="s">
        <v>263</v>
      </c>
      <c r="R91" s="57" t="s">
        <v>3776</v>
      </c>
      <c r="S91" s="57" t="s">
        <v>264</v>
      </c>
      <c r="T91" s="50" t="str">
        <f t="shared" si="3"/>
        <v>2017年11月</v>
      </c>
      <c r="U91" s="59" t="str">
        <f>VLOOKUP(F:F,BOM状况!A:H,8,0)</f>
        <v>有BOM表可用</v>
      </c>
    </row>
    <row r="92" spans="1:21" s="56" customFormat="1" ht="15" customHeight="1" x14ac:dyDescent="0.15">
      <c r="A92" s="132">
        <v>90</v>
      </c>
      <c r="B92" s="213"/>
      <c r="C92" s="114">
        <v>43042</v>
      </c>
      <c r="D92" s="115"/>
      <c r="E92" s="115"/>
      <c r="F92" s="52" t="s">
        <v>19419</v>
      </c>
      <c r="G92" s="52" t="s">
        <v>57</v>
      </c>
      <c r="H92" s="216" t="s">
        <v>2469</v>
      </c>
      <c r="I92" s="53">
        <v>125</v>
      </c>
      <c r="J92" s="237">
        <v>3</v>
      </c>
      <c r="K92" s="54">
        <v>43154</v>
      </c>
      <c r="L92" s="126" t="str">
        <f t="shared" ca="1" si="2"/>
        <v>未到期</v>
      </c>
      <c r="M92" s="54">
        <v>43154</v>
      </c>
      <c r="N92" s="226" t="s">
        <v>19332</v>
      </c>
      <c r="O92" s="52" t="str">
        <f>VLOOKUP(N92,欠货类型!A:B,2,0)</f>
        <v>计划</v>
      </c>
      <c r="P92" s="52" t="s">
        <v>3339</v>
      </c>
      <c r="Q92" s="52" t="s">
        <v>263</v>
      </c>
      <c r="R92" s="52" t="s">
        <v>19420</v>
      </c>
      <c r="S92" s="52" t="s">
        <v>201</v>
      </c>
      <c r="T92" s="55" t="str">
        <f t="shared" si="3"/>
        <v>2017年11月</v>
      </c>
      <c r="U92" s="59" t="str">
        <f>VLOOKUP(F:F,BOM状况!A:H,8,0)</f>
        <v>有BOM表可用</v>
      </c>
    </row>
    <row r="93" spans="1:21" s="42" customFormat="1" ht="12.75" x14ac:dyDescent="0.15">
      <c r="A93" s="213">
        <v>91</v>
      </c>
      <c r="B93" s="213"/>
      <c r="C93" s="115">
        <v>43046</v>
      </c>
      <c r="D93" s="115"/>
      <c r="E93" s="115"/>
      <c r="F93" s="39" t="s">
        <v>3787</v>
      </c>
      <c r="G93" s="39" t="s">
        <v>3788</v>
      </c>
      <c r="H93" s="215" t="s">
        <v>3788</v>
      </c>
      <c r="I93" s="40">
        <v>2</v>
      </c>
      <c r="J93" s="235">
        <v>2</v>
      </c>
      <c r="K93" s="69">
        <v>43079</v>
      </c>
      <c r="L93" s="124" t="str">
        <f t="shared" ca="1" si="2"/>
        <v>待定</v>
      </c>
      <c r="M93" s="69" t="s">
        <v>290</v>
      </c>
      <c r="N93" s="222" t="s">
        <v>19306</v>
      </c>
      <c r="O93" s="57" t="str">
        <f>VLOOKUP(N93,欠货类型!A:B,2,0)</f>
        <v>内销</v>
      </c>
      <c r="P93" s="39" t="s">
        <v>3796</v>
      </c>
      <c r="Q93" s="39" t="s">
        <v>200</v>
      </c>
      <c r="R93" s="39" t="s">
        <v>3793</v>
      </c>
      <c r="S93" s="39" t="s">
        <v>3795</v>
      </c>
      <c r="T93" s="50" t="str">
        <f t="shared" si="3"/>
        <v>2017年11月</v>
      </c>
      <c r="U93" s="59" t="str">
        <f>VLOOKUP(F:F,BOM状况!A:H,8,0)</f>
        <v>无BOM表可用</v>
      </c>
    </row>
    <row r="94" spans="1:21" s="42" customFormat="1" ht="12.75" x14ac:dyDescent="0.15">
      <c r="A94" s="213">
        <v>92</v>
      </c>
      <c r="B94" s="213"/>
      <c r="C94" s="115">
        <v>43046</v>
      </c>
      <c r="D94" s="115"/>
      <c r="E94" s="115"/>
      <c r="F94" s="39" t="s">
        <v>3789</v>
      </c>
      <c r="G94" s="39" t="s">
        <v>3790</v>
      </c>
      <c r="H94" s="215" t="s">
        <v>3790</v>
      </c>
      <c r="I94" s="40">
        <v>2</v>
      </c>
      <c r="J94" s="235">
        <v>2</v>
      </c>
      <c r="K94" s="69">
        <v>43079</v>
      </c>
      <c r="L94" s="124" t="str">
        <f t="shared" ca="1" si="2"/>
        <v>待定</v>
      </c>
      <c r="M94" s="69" t="s">
        <v>290</v>
      </c>
      <c r="N94" s="222" t="s">
        <v>19306</v>
      </c>
      <c r="O94" s="57" t="str">
        <f>VLOOKUP(N94,欠货类型!A:B,2,0)</f>
        <v>内销</v>
      </c>
      <c r="P94" s="39" t="s">
        <v>3796</v>
      </c>
      <c r="Q94" s="39" t="s">
        <v>200</v>
      </c>
      <c r="R94" s="39" t="s">
        <v>3793</v>
      </c>
      <c r="S94" s="39" t="s">
        <v>3795</v>
      </c>
      <c r="T94" s="50" t="str">
        <f t="shared" si="3"/>
        <v>2017年11月</v>
      </c>
      <c r="U94" s="59" t="str">
        <f>VLOOKUP(F:F,BOM状况!A:H,8,0)</f>
        <v>无BOM表可用</v>
      </c>
    </row>
    <row r="95" spans="1:21" s="42" customFormat="1" ht="12.75" x14ac:dyDescent="0.15">
      <c r="A95" s="213">
        <v>93</v>
      </c>
      <c r="B95" s="213"/>
      <c r="C95" s="115">
        <v>43046</v>
      </c>
      <c r="D95" s="115"/>
      <c r="E95" s="115"/>
      <c r="F95" s="39" t="s">
        <v>3140</v>
      </c>
      <c r="G95" s="39" t="s">
        <v>92</v>
      </c>
      <c r="H95" s="215" t="s">
        <v>92</v>
      </c>
      <c r="I95" s="40">
        <v>4</v>
      </c>
      <c r="J95" s="235">
        <v>4</v>
      </c>
      <c r="K95" s="69">
        <v>43079</v>
      </c>
      <c r="L95" s="124" t="str">
        <f t="shared" ca="1" si="2"/>
        <v>待定</v>
      </c>
      <c r="M95" s="69" t="s">
        <v>290</v>
      </c>
      <c r="N95" s="225" t="s">
        <v>19326</v>
      </c>
      <c r="O95" s="57" t="str">
        <f>VLOOKUP(N95,欠货类型!A:B,2,0)</f>
        <v>内销</v>
      </c>
      <c r="P95" s="39" t="s">
        <v>3796</v>
      </c>
      <c r="Q95" s="39" t="s">
        <v>200</v>
      </c>
      <c r="R95" s="39" t="s">
        <v>3794</v>
      </c>
      <c r="S95" s="39" t="s">
        <v>3795</v>
      </c>
      <c r="T95" s="50" t="str">
        <f t="shared" si="3"/>
        <v>2017年11月</v>
      </c>
      <c r="U95" s="59" t="str">
        <f>VLOOKUP(F:F,BOM状况!A:H,8,0)</f>
        <v>有BOM表可用</v>
      </c>
    </row>
    <row r="96" spans="1:21" s="42" customFormat="1" ht="12.75" x14ac:dyDescent="0.15">
      <c r="A96" s="213">
        <v>94</v>
      </c>
      <c r="B96" s="213"/>
      <c r="C96" s="115">
        <v>43046</v>
      </c>
      <c r="D96" s="115"/>
      <c r="E96" s="115"/>
      <c r="F96" s="39" t="s">
        <v>93</v>
      </c>
      <c r="G96" s="39" t="s">
        <v>94</v>
      </c>
      <c r="H96" s="215" t="s">
        <v>94</v>
      </c>
      <c r="I96" s="40">
        <v>8</v>
      </c>
      <c r="J96" s="235">
        <v>8</v>
      </c>
      <c r="K96" s="69">
        <v>43079</v>
      </c>
      <c r="L96" s="124" t="str">
        <f t="shared" ca="1" si="2"/>
        <v>待定</v>
      </c>
      <c r="M96" s="69" t="s">
        <v>290</v>
      </c>
      <c r="N96" s="225" t="s">
        <v>19326</v>
      </c>
      <c r="O96" s="57" t="str">
        <f>VLOOKUP(N96,欠货类型!A:B,2,0)</f>
        <v>内销</v>
      </c>
      <c r="P96" s="39" t="s">
        <v>3796</v>
      </c>
      <c r="Q96" s="39" t="s">
        <v>200</v>
      </c>
      <c r="R96" s="39" t="s">
        <v>3794</v>
      </c>
      <c r="S96" s="39" t="s">
        <v>3795</v>
      </c>
      <c r="T96" s="50" t="str">
        <f t="shared" si="3"/>
        <v>2017年11月</v>
      </c>
      <c r="U96" s="59" t="str">
        <f>VLOOKUP(F:F,BOM状况!A:H,8,0)</f>
        <v>有BOM表可用</v>
      </c>
    </row>
    <row r="97" spans="1:21" s="42" customFormat="1" ht="12.75" x14ac:dyDescent="0.15">
      <c r="A97" s="213">
        <v>95</v>
      </c>
      <c r="B97" s="213"/>
      <c r="C97" s="115">
        <v>43046</v>
      </c>
      <c r="D97" s="115"/>
      <c r="E97" s="115"/>
      <c r="F97" s="39" t="s">
        <v>95</v>
      </c>
      <c r="G97" s="39" t="s">
        <v>96</v>
      </c>
      <c r="H97" s="215" t="s">
        <v>96</v>
      </c>
      <c r="I97" s="40">
        <v>8</v>
      </c>
      <c r="J97" s="235">
        <v>8</v>
      </c>
      <c r="K97" s="69">
        <v>43079</v>
      </c>
      <c r="L97" s="124" t="str">
        <f t="shared" ca="1" si="2"/>
        <v>待定</v>
      </c>
      <c r="M97" s="69" t="s">
        <v>290</v>
      </c>
      <c r="N97" s="225" t="s">
        <v>19326</v>
      </c>
      <c r="O97" s="57" t="str">
        <f>VLOOKUP(N97,欠货类型!A:B,2,0)</f>
        <v>内销</v>
      </c>
      <c r="P97" s="39" t="s">
        <v>3796</v>
      </c>
      <c r="Q97" s="39" t="s">
        <v>200</v>
      </c>
      <c r="R97" s="39" t="s">
        <v>3794</v>
      </c>
      <c r="S97" s="39" t="s">
        <v>3795</v>
      </c>
      <c r="T97" s="50" t="str">
        <f t="shared" si="3"/>
        <v>2017年11月</v>
      </c>
      <c r="U97" s="59" t="str">
        <f>VLOOKUP(F:F,BOM状况!A:H,8,0)</f>
        <v>有BOM表可用</v>
      </c>
    </row>
    <row r="98" spans="1:21" s="42" customFormat="1" ht="12.75" x14ac:dyDescent="0.15">
      <c r="A98" s="213">
        <v>96</v>
      </c>
      <c r="B98" s="213"/>
      <c r="C98" s="115">
        <v>43046</v>
      </c>
      <c r="D98" s="115"/>
      <c r="E98" s="115"/>
      <c r="F98" s="39" t="s">
        <v>97</v>
      </c>
      <c r="G98" s="39" t="s">
        <v>98</v>
      </c>
      <c r="H98" s="215" t="s">
        <v>98</v>
      </c>
      <c r="I98" s="40">
        <v>8</v>
      </c>
      <c r="J98" s="235">
        <v>8</v>
      </c>
      <c r="K98" s="69">
        <v>43079</v>
      </c>
      <c r="L98" s="124" t="str">
        <f t="shared" ca="1" si="2"/>
        <v>待定</v>
      </c>
      <c r="M98" s="69" t="s">
        <v>290</v>
      </c>
      <c r="N98" s="225" t="s">
        <v>19326</v>
      </c>
      <c r="O98" s="57" t="str">
        <f>VLOOKUP(N98,欠货类型!A:B,2,0)</f>
        <v>内销</v>
      </c>
      <c r="P98" s="39" t="s">
        <v>3796</v>
      </c>
      <c r="Q98" s="39" t="s">
        <v>200</v>
      </c>
      <c r="R98" s="39" t="s">
        <v>3794</v>
      </c>
      <c r="S98" s="39" t="s">
        <v>3795</v>
      </c>
      <c r="T98" s="50" t="str">
        <f t="shared" si="3"/>
        <v>2017年11月</v>
      </c>
      <c r="U98" s="59" t="str">
        <f>VLOOKUP(F:F,BOM状况!A:H,8,0)</f>
        <v>有BOM表可用</v>
      </c>
    </row>
    <row r="99" spans="1:21" s="42" customFormat="1" ht="12.75" x14ac:dyDescent="0.15">
      <c r="A99" s="213">
        <v>97</v>
      </c>
      <c r="B99" s="213"/>
      <c r="C99" s="115">
        <v>43046</v>
      </c>
      <c r="D99" s="115"/>
      <c r="E99" s="115"/>
      <c r="F99" s="39" t="s">
        <v>99</v>
      </c>
      <c r="G99" s="39" t="s">
        <v>100</v>
      </c>
      <c r="H99" s="215" t="s">
        <v>100</v>
      </c>
      <c r="I99" s="40">
        <v>8</v>
      </c>
      <c r="J99" s="235">
        <v>8</v>
      </c>
      <c r="K99" s="69">
        <v>43079</v>
      </c>
      <c r="L99" s="124" t="str">
        <f t="shared" ca="1" si="2"/>
        <v>待定</v>
      </c>
      <c r="M99" s="69" t="s">
        <v>290</v>
      </c>
      <c r="N99" s="225" t="s">
        <v>19326</v>
      </c>
      <c r="O99" s="57" t="str">
        <f>VLOOKUP(N99,欠货类型!A:B,2,0)</f>
        <v>内销</v>
      </c>
      <c r="P99" s="39" t="s">
        <v>3796</v>
      </c>
      <c r="Q99" s="39" t="s">
        <v>200</v>
      </c>
      <c r="R99" s="39" t="s">
        <v>3794</v>
      </c>
      <c r="S99" s="39" t="s">
        <v>3795</v>
      </c>
      <c r="T99" s="50" t="str">
        <f t="shared" si="3"/>
        <v>2017年11月</v>
      </c>
      <c r="U99" s="59" t="str">
        <f>VLOOKUP(F:F,BOM状况!A:H,8,0)</f>
        <v>有BOM表可用</v>
      </c>
    </row>
    <row r="100" spans="1:21" s="42" customFormat="1" ht="12.75" x14ac:dyDescent="0.15">
      <c r="A100" s="213">
        <v>98</v>
      </c>
      <c r="B100" s="213"/>
      <c r="C100" s="115">
        <v>43046</v>
      </c>
      <c r="D100" s="115"/>
      <c r="E100" s="115"/>
      <c r="F100" s="39" t="s">
        <v>101</v>
      </c>
      <c r="G100" s="39" t="s">
        <v>102</v>
      </c>
      <c r="H100" s="215" t="s">
        <v>102</v>
      </c>
      <c r="I100" s="40">
        <v>4</v>
      </c>
      <c r="J100" s="235">
        <v>4</v>
      </c>
      <c r="K100" s="69">
        <v>43079</v>
      </c>
      <c r="L100" s="124" t="str">
        <f t="shared" ca="1" si="2"/>
        <v>待定</v>
      </c>
      <c r="M100" s="69" t="s">
        <v>290</v>
      </c>
      <c r="N100" s="225" t="s">
        <v>19326</v>
      </c>
      <c r="O100" s="57" t="str">
        <f>VLOOKUP(N100,欠货类型!A:B,2,0)</f>
        <v>内销</v>
      </c>
      <c r="P100" s="39" t="s">
        <v>3796</v>
      </c>
      <c r="Q100" s="39" t="s">
        <v>200</v>
      </c>
      <c r="R100" s="39" t="s">
        <v>3794</v>
      </c>
      <c r="S100" s="39" t="s">
        <v>3795</v>
      </c>
      <c r="T100" s="50" t="str">
        <f t="shared" si="3"/>
        <v>2017年11月</v>
      </c>
      <c r="U100" s="59" t="str">
        <f>VLOOKUP(F:F,BOM状况!A:H,8,0)</f>
        <v>有BOM表可用</v>
      </c>
    </row>
    <row r="101" spans="1:21" s="42" customFormat="1" ht="12.75" x14ac:dyDescent="0.15">
      <c r="A101" s="213">
        <v>99</v>
      </c>
      <c r="B101" s="213"/>
      <c r="C101" s="115">
        <v>43046</v>
      </c>
      <c r="D101" s="115"/>
      <c r="E101" s="115"/>
      <c r="F101" s="39" t="s">
        <v>103</v>
      </c>
      <c r="G101" s="39" t="s">
        <v>104</v>
      </c>
      <c r="H101" s="215" t="s">
        <v>104</v>
      </c>
      <c r="I101" s="40">
        <v>4</v>
      </c>
      <c r="J101" s="235">
        <v>4</v>
      </c>
      <c r="K101" s="69">
        <v>43079</v>
      </c>
      <c r="L101" s="124" t="str">
        <f t="shared" ca="1" si="2"/>
        <v>待定</v>
      </c>
      <c r="M101" s="69" t="s">
        <v>290</v>
      </c>
      <c r="N101" s="225" t="s">
        <v>19326</v>
      </c>
      <c r="O101" s="57" t="str">
        <f>VLOOKUP(N101,欠货类型!A:B,2,0)</f>
        <v>内销</v>
      </c>
      <c r="P101" s="39" t="s">
        <v>3796</v>
      </c>
      <c r="Q101" s="39" t="s">
        <v>200</v>
      </c>
      <c r="R101" s="39" t="s">
        <v>3794</v>
      </c>
      <c r="S101" s="39" t="s">
        <v>3795</v>
      </c>
      <c r="T101" s="50" t="str">
        <f t="shared" si="3"/>
        <v>2017年11月</v>
      </c>
      <c r="U101" s="59" t="str">
        <f>VLOOKUP(F:F,BOM状况!A:H,8,0)</f>
        <v>有BOM表可用</v>
      </c>
    </row>
    <row r="102" spans="1:21" s="42" customFormat="1" ht="12.75" x14ac:dyDescent="0.15">
      <c r="A102" s="213">
        <v>100</v>
      </c>
      <c r="B102" s="213"/>
      <c r="C102" s="115">
        <v>43046</v>
      </c>
      <c r="D102" s="115"/>
      <c r="E102" s="115"/>
      <c r="F102" s="39" t="s">
        <v>105</v>
      </c>
      <c r="G102" s="39" t="s">
        <v>106</v>
      </c>
      <c r="H102" s="215" t="s">
        <v>106</v>
      </c>
      <c r="I102" s="40">
        <v>4</v>
      </c>
      <c r="J102" s="235">
        <v>4</v>
      </c>
      <c r="K102" s="69">
        <v>43079</v>
      </c>
      <c r="L102" s="124" t="str">
        <f t="shared" ca="1" si="2"/>
        <v>待定</v>
      </c>
      <c r="M102" s="69" t="s">
        <v>290</v>
      </c>
      <c r="N102" s="225" t="s">
        <v>19326</v>
      </c>
      <c r="O102" s="57" t="str">
        <f>VLOOKUP(N102,欠货类型!A:B,2,0)</f>
        <v>内销</v>
      </c>
      <c r="P102" s="39" t="s">
        <v>3796</v>
      </c>
      <c r="Q102" s="39" t="s">
        <v>200</v>
      </c>
      <c r="R102" s="39" t="s">
        <v>3794</v>
      </c>
      <c r="S102" s="39" t="s">
        <v>3795</v>
      </c>
      <c r="T102" s="50" t="str">
        <f t="shared" si="3"/>
        <v>2017年11月</v>
      </c>
      <c r="U102" s="59" t="str">
        <f>VLOOKUP(F:F,BOM状况!A:H,8,0)</f>
        <v>有BOM表可用</v>
      </c>
    </row>
    <row r="103" spans="1:21" s="42" customFormat="1" ht="12.75" x14ac:dyDescent="0.15">
      <c r="A103" s="213">
        <v>101</v>
      </c>
      <c r="B103" s="213"/>
      <c r="C103" s="115">
        <v>43046</v>
      </c>
      <c r="D103" s="115"/>
      <c r="E103" s="115"/>
      <c r="F103" s="39" t="s">
        <v>3791</v>
      </c>
      <c r="G103" s="39" t="s">
        <v>3792</v>
      </c>
      <c r="H103" s="215" t="s">
        <v>3792</v>
      </c>
      <c r="I103" s="40">
        <v>4</v>
      </c>
      <c r="J103" s="235">
        <v>4</v>
      </c>
      <c r="K103" s="69">
        <v>43079</v>
      </c>
      <c r="L103" s="124" t="str">
        <f t="shared" ca="1" si="2"/>
        <v>待定</v>
      </c>
      <c r="M103" s="69" t="s">
        <v>290</v>
      </c>
      <c r="N103" s="225" t="s">
        <v>19326</v>
      </c>
      <c r="O103" s="57" t="str">
        <f>VLOOKUP(N103,欠货类型!A:B,2,0)</f>
        <v>内销</v>
      </c>
      <c r="P103" s="39" t="s">
        <v>3796</v>
      </c>
      <c r="Q103" s="39" t="s">
        <v>200</v>
      </c>
      <c r="R103" s="39" t="s">
        <v>3794</v>
      </c>
      <c r="S103" s="39" t="s">
        <v>3795</v>
      </c>
      <c r="T103" s="50" t="str">
        <f t="shared" si="3"/>
        <v>2017年11月</v>
      </c>
      <c r="U103" s="59" t="str">
        <f>VLOOKUP(F:F,BOM状况!A:H,8,0)</f>
        <v>有BOM表可用</v>
      </c>
    </row>
    <row r="104" spans="1:21" s="42" customFormat="1" ht="12.75" x14ac:dyDescent="0.15">
      <c r="A104" s="213">
        <v>102</v>
      </c>
      <c r="B104" s="213"/>
      <c r="C104" s="115">
        <v>43046</v>
      </c>
      <c r="D104" s="115"/>
      <c r="E104" s="115"/>
      <c r="F104" s="39" t="s">
        <v>3142</v>
      </c>
      <c r="G104" s="39" t="s">
        <v>2949</v>
      </c>
      <c r="H104" s="215" t="s">
        <v>2949</v>
      </c>
      <c r="I104" s="40">
        <v>8</v>
      </c>
      <c r="J104" s="235">
        <v>8</v>
      </c>
      <c r="K104" s="69">
        <v>43079</v>
      </c>
      <c r="L104" s="124" t="str">
        <f t="shared" ca="1" si="2"/>
        <v>待定</v>
      </c>
      <c r="M104" s="69" t="s">
        <v>120</v>
      </c>
      <c r="N104" s="225" t="s">
        <v>19326</v>
      </c>
      <c r="O104" s="57" t="str">
        <f>VLOOKUP(N104,欠货类型!A:B,2,0)</f>
        <v>内销</v>
      </c>
      <c r="P104" s="39" t="s">
        <v>3796</v>
      </c>
      <c r="Q104" s="39" t="s">
        <v>129</v>
      </c>
      <c r="R104" s="39" t="s">
        <v>3794</v>
      </c>
      <c r="S104" s="39" t="s">
        <v>3797</v>
      </c>
      <c r="T104" s="50" t="str">
        <f t="shared" si="3"/>
        <v>2017年11月</v>
      </c>
      <c r="U104" s="59" t="str">
        <f>VLOOKUP(F:F,BOM状况!A:H,8,0)</f>
        <v>有BOM表可用</v>
      </c>
    </row>
    <row r="105" spans="1:21" s="42" customFormat="1" ht="12.75" x14ac:dyDescent="0.15">
      <c r="A105" s="213">
        <v>103</v>
      </c>
      <c r="B105" s="213"/>
      <c r="C105" s="115">
        <v>43055</v>
      </c>
      <c r="D105" s="115"/>
      <c r="E105" s="115"/>
      <c r="F105" s="39" t="s">
        <v>3140</v>
      </c>
      <c r="G105" s="39" t="s">
        <v>92</v>
      </c>
      <c r="H105" s="215" t="s">
        <v>92</v>
      </c>
      <c r="I105" s="40">
        <v>10</v>
      </c>
      <c r="J105" s="235">
        <v>10</v>
      </c>
      <c r="K105" s="69">
        <v>43084</v>
      </c>
      <c r="L105" s="125" t="str">
        <f t="shared" ca="1" si="2"/>
        <v>待定</v>
      </c>
      <c r="M105" s="69" t="s">
        <v>290</v>
      </c>
      <c r="N105" s="225" t="s">
        <v>19326</v>
      </c>
      <c r="O105" s="57" t="str">
        <f>VLOOKUP(N105,欠货类型!A:B,2,0)</f>
        <v>内销</v>
      </c>
      <c r="P105" s="39" t="s">
        <v>3796</v>
      </c>
      <c r="Q105" s="39" t="s">
        <v>200</v>
      </c>
      <c r="R105" s="39" t="s">
        <v>3835</v>
      </c>
      <c r="S105" s="39" t="s">
        <v>3795</v>
      </c>
      <c r="T105" s="50" t="str">
        <f t="shared" si="3"/>
        <v>2017年11月</v>
      </c>
      <c r="U105" s="59" t="str">
        <f>VLOOKUP(F:F,BOM状况!A:H,8,0)</f>
        <v>有BOM表可用</v>
      </c>
    </row>
    <row r="106" spans="1:21" s="42" customFormat="1" ht="12.75" x14ac:dyDescent="0.15">
      <c r="A106" s="213">
        <v>104</v>
      </c>
      <c r="B106" s="213"/>
      <c r="C106" s="115">
        <v>43055</v>
      </c>
      <c r="D106" s="115"/>
      <c r="E106" s="115"/>
      <c r="F106" s="39" t="s">
        <v>93</v>
      </c>
      <c r="G106" s="39" t="s">
        <v>94</v>
      </c>
      <c r="H106" s="215" t="s">
        <v>94</v>
      </c>
      <c r="I106" s="40">
        <v>20</v>
      </c>
      <c r="J106" s="235">
        <v>20</v>
      </c>
      <c r="K106" s="69">
        <v>43084</v>
      </c>
      <c r="L106" s="125" t="str">
        <f t="shared" ca="1" si="2"/>
        <v>待定</v>
      </c>
      <c r="M106" s="69" t="s">
        <v>290</v>
      </c>
      <c r="N106" s="225" t="s">
        <v>19326</v>
      </c>
      <c r="O106" s="57" t="str">
        <f>VLOOKUP(N106,欠货类型!A:B,2,0)</f>
        <v>内销</v>
      </c>
      <c r="P106" s="39" t="s">
        <v>3796</v>
      </c>
      <c r="Q106" s="39" t="s">
        <v>200</v>
      </c>
      <c r="R106" s="39" t="s">
        <v>3835</v>
      </c>
      <c r="S106" s="39" t="s">
        <v>3795</v>
      </c>
      <c r="T106" s="50" t="str">
        <f t="shared" si="3"/>
        <v>2017年11月</v>
      </c>
      <c r="U106" s="59" t="str">
        <f>VLOOKUP(F:F,BOM状况!A:H,8,0)</f>
        <v>有BOM表可用</v>
      </c>
    </row>
    <row r="107" spans="1:21" s="42" customFormat="1" ht="12.75" x14ac:dyDescent="0.15">
      <c r="A107" s="213">
        <v>105</v>
      </c>
      <c r="B107" s="213"/>
      <c r="C107" s="115">
        <v>43055</v>
      </c>
      <c r="D107" s="115"/>
      <c r="E107" s="115"/>
      <c r="F107" s="39" t="s">
        <v>95</v>
      </c>
      <c r="G107" s="39" t="s">
        <v>96</v>
      </c>
      <c r="H107" s="215" t="s">
        <v>96</v>
      </c>
      <c r="I107" s="40">
        <v>20</v>
      </c>
      <c r="J107" s="235">
        <v>20</v>
      </c>
      <c r="K107" s="69">
        <v>43084</v>
      </c>
      <c r="L107" s="125" t="str">
        <f t="shared" ca="1" si="2"/>
        <v>待定</v>
      </c>
      <c r="M107" s="69" t="s">
        <v>290</v>
      </c>
      <c r="N107" s="225" t="s">
        <v>19326</v>
      </c>
      <c r="O107" s="57" t="str">
        <f>VLOOKUP(N107,欠货类型!A:B,2,0)</f>
        <v>内销</v>
      </c>
      <c r="P107" s="39" t="s">
        <v>3796</v>
      </c>
      <c r="Q107" s="39" t="s">
        <v>200</v>
      </c>
      <c r="R107" s="39" t="s">
        <v>3835</v>
      </c>
      <c r="S107" s="39" t="s">
        <v>3795</v>
      </c>
      <c r="T107" s="50" t="str">
        <f t="shared" si="3"/>
        <v>2017年11月</v>
      </c>
      <c r="U107" s="59" t="str">
        <f>VLOOKUP(F:F,BOM状况!A:H,8,0)</f>
        <v>有BOM表可用</v>
      </c>
    </row>
    <row r="108" spans="1:21" s="42" customFormat="1" ht="12.75" x14ac:dyDescent="0.15">
      <c r="A108" s="213">
        <v>106</v>
      </c>
      <c r="B108" s="213"/>
      <c r="C108" s="115">
        <v>43055</v>
      </c>
      <c r="D108" s="115"/>
      <c r="E108" s="115"/>
      <c r="F108" s="39" t="s">
        <v>97</v>
      </c>
      <c r="G108" s="39" t="s">
        <v>98</v>
      </c>
      <c r="H108" s="215" t="s">
        <v>98</v>
      </c>
      <c r="I108" s="40">
        <v>20</v>
      </c>
      <c r="J108" s="235">
        <v>20</v>
      </c>
      <c r="K108" s="69">
        <v>43084</v>
      </c>
      <c r="L108" s="125" t="str">
        <f t="shared" ca="1" si="2"/>
        <v>待定</v>
      </c>
      <c r="M108" s="69" t="s">
        <v>290</v>
      </c>
      <c r="N108" s="225" t="s">
        <v>19326</v>
      </c>
      <c r="O108" s="57" t="str">
        <f>VLOOKUP(N108,欠货类型!A:B,2,0)</f>
        <v>内销</v>
      </c>
      <c r="P108" s="39" t="s">
        <v>3796</v>
      </c>
      <c r="Q108" s="39" t="s">
        <v>200</v>
      </c>
      <c r="R108" s="39" t="s">
        <v>3835</v>
      </c>
      <c r="S108" s="39" t="s">
        <v>3795</v>
      </c>
      <c r="T108" s="50" t="str">
        <f t="shared" si="3"/>
        <v>2017年11月</v>
      </c>
      <c r="U108" s="59" t="str">
        <f>VLOOKUP(F:F,BOM状况!A:H,8,0)</f>
        <v>有BOM表可用</v>
      </c>
    </row>
    <row r="109" spans="1:21" s="42" customFormat="1" ht="12.75" x14ac:dyDescent="0.15">
      <c r="A109" s="213">
        <v>107</v>
      </c>
      <c r="B109" s="213"/>
      <c r="C109" s="115">
        <v>43055</v>
      </c>
      <c r="D109" s="115"/>
      <c r="E109" s="115"/>
      <c r="F109" s="39" t="s">
        <v>99</v>
      </c>
      <c r="G109" s="39" t="s">
        <v>100</v>
      </c>
      <c r="H109" s="215" t="s">
        <v>100</v>
      </c>
      <c r="I109" s="40">
        <v>20</v>
      </c>
      <c r="J109" s="235">
        <v>20</v>
      </c>
      <c r="K109" s="69">
        <v>43084</v>
      </c>
      <c r="L109" s="125" t="str">
        <f t="shared" ca="1" si="2"/>
        <v>待定</v>
      </c>
      <c r="M109" s="69" t="s">
        <v>290</v>
      </c>
      <c r="N109" s="225" t="s">
        <v>19326</v>
      </c>
      <c r="O109" s="57" t="str">
        <f>VLOOKUP(N109,欠货类型!A:B,2,0)</f>
        <v>内销</v>
      </c>
      <c r="P109" s="39" t="s">
        <v>3796</v>
      </c>
      <c r="Q109" s="39" t="s">
        <v>200</v>
      </c>
      <c r="R109" s="39" t="s">
        <v>3835</v>
      </c>
      <c r="S109" s="39" t="s">
        <v>3795</v>
      </c>
      <c r="T109" s="50" t="str">
        <f t="shared" si="3"/>
        <v>2017年11月</v>
      </c>
      <c r="U109" s="59" t="str">
        <f>VLOOKUP(F:F,BOM状况!A:H,8,0)</f>
        <v>有BOM表可用</v>
      </c>
    </row>
    <row r="110" spans="1:21" s="42" customFormat="1" ht="12.75" x14ac:dyDescent="0.15">
      <c r="A110" s="213">
        <v>108</v>
      </c>
      <c r="B110" s="213"/>
      <c r="C110" s="115">
        <v>43055</v>
      </c>
      <c r="D110" s="115"/>
      <c r="E110" s="115"/>
      <c r="F110" s="39" t="s">
        <v>101</v>
      </c>
      <c r="G110" s="39" t="s">
        <v>102</v>
      </c>
      <c r="H110" s="215" t="s">
        <v>102</v>
      </c>
      <c r="I110" s="40">
        <v>10</v>
      </c>
      <c r="J110" s="235">
        <v>10</v>
      </c>
      <c r="K110" s="69">
        <v>43084</v>
      </c>
      <c r="L110" s="125" t="str">
        <f t="shared" ca="1" si="2"/>
        <v>待定</v>
      </c>
      <c r="M110" s="69" t="s">
        <v>290</v>
      </c>
      <c r="N110" s="225" t="s">
        <v>19326</v>
      </c>
      <c r="O110" s="57" t="str">
        <f>VLOOKUP(N110,欠货类型!A:B,2,0)</f>
        <v>内销</v>
      </c>
      <c r="P110" s="39" t="s">
        <v>3796</v>
      </c>
      <c r="Q110" s="39" t="s">
        <v>200</v>
      </c>
      <c r="R110" s="39" t="s">
        <v>3835</v>
      </c>
      <c r="S110" s="39" t="s">
        <v>3795</v>
      </c>
      <c r="T110" s="50" t="str">
        <f t="shared" si="3"/>
        <v>2017年11月</v>
      </c>
      <c r="U110" s="59" t="str">
        <f>VLOOKUP(F:F,BOM状况!A:H,8,0)</f>
        <v>有BOM表可用</v>
      </c>
    </row>
    <row r="111" spans="1:21" s="42" customFormat="1" ht="12.75" x14ac:dyDescent="0.15">
      <c r="A111" s="213">
        <v>109</v>
      </c>
      <c r="B111" s="213"/>
      <c r="C111" s="115">
        <v>43055</v>
      </c>
      <c r="D111" s="115"/>
      <c r="E111" s="115"/>
      <c r="F111" s="39" t="s">
        <v>103</v>
      </c>
      <c r="G111" s="39" t="s">
        <v>104</v>
      </c>
      <c r="H111" s="215" t="s">
        <v>104</v>
      </c>
      <c r="I111" s="40">
        <v>10</v>
      </c>
      <c r="J111" s="235">
        <v>10</v>
      </c>
      <c r="K111" s="69">
        <v>43084</v>
      </c>
      <c r="L111" s="125" t="str">
        <f t="shared" ca="1" si="2"/>
        <v>待定</v>
      </c>
      <c r="M111" s="69" t="s">
        <v>290</v>
      </c>
      <c r="N111" s="225" t="s">
        <v>19326</v>
      </c>
      <c r="O111" s="57" t="str">
        <f>VLOOKUP(N111,欠货类型!A:B,2,0)</f>
        <v>内销</v>
      </c>
      <c r="P111" s="39" t="s">
        <v>3796</v>
      </c>
      <c r="Q111" s="39" t="s">
        <v>200</v>
      </c>
      <c r="R111" s="39" t="s">
        <v>3835</v>
      </c>
      <c r="S111" s="39" t="s">
        <v>3795</v>
      </c>
      <c r="T111" s="50" t="str">
        <f t="shared" si="3"/>
        <v>2017年11月</v>
      </c>
      <c r="U111" s="59" t="str">
        <f>VLOOKUP(F:F,BOM状况!A:H,8,0)</f>
        <v>有BOM表可用</v>
      </c>
    </row>
    <row r="112" spans="1:21" s="42" customFormat="1" ht="12.75" x14ac:dyDescent="0.15">
      <c r="A112" s="213">
        <v>110</v>
      </c>
      <c r="B112" s="213"/>
      <c r="C112" s="115">
        <v>43055</v>
      </c>
      <c r="D112" s="115"/>
      <c r="E112" s="115"/>
      <c r="F112" s="39" t="s">
        <v>105</v>
      </c>
      <c r="G112" s="39" t="s">
        <v>106</v>
      </c>
      <c r="H112" s="215" t="s">
        <v>106</v>
      </c>
      <c r="I112" s="40">
        <v>10</v>
      </c>
      <c r="J112" s="235">
        <v>10</v>
      </c>
      <c r="K112" s="69">
        <v>43084</v>
      </c>
      <c r="L112" s="125" t="str">
        <f t="shared" ca="1" si="2"/>
        <v>待定</v>
      </c>
      <c r="M112" s="69" t="s">
        <v>290</v>
      </c>
      <c r="N112" s="225" t="s">
        <v>19326</v>
      </c>
      <c r="O112" s="57" t="str">
        <f>VLOOKUP(N112,欠货类型!A:B,2,0)</f>
        <v>内销</v>
      </c>
      <c r="P112" s="39" t="s">
        <v>3796</v>
      </c>
      <c r="Q112" s="39" t="s">
        <v>200</v>
      </c>
      <c r="R112" s="39" t="s">
        <v>3835</v>
      </c>
      <c r="S112" s="39" t="s">
        <v>3795</v>
      </c>
      <c r="T112" s="50" t="str">
        <f t="shared" si="3"/>
        <v>2017年11月</v>
      </c>
      <c r="U112" s="59" t="str">
        <f>VLOOKUP(F:F,BOM状况!A:H,8,0)</f>
        <v>有BOM表可用</v>
      </c>
    </row>
    <row r="113" spans="1:21" s="42" customFormat="1" ht="12.75" x14ac:dyDescent="0.15">
      <c r="A113" s="213">
        <v>111</v>
      </c>
      <c r="B113" s="213"/>
      <c r="C113" s="115">
        <v>43055</v>
      </c>
      <c r="D113" s="115"/>
      <c r="E113" s="115"/>
      <c r="F113" s="39" t="s">
        <v>3791</v>
      </c>
      <c r="G113" s="39" t="s">
        <v>3792</v>
      </c>
      <c r="H113" s="215" t="s">
        <v>3792</v>
      </c>
      <c r="I113" s="40">
        <v>10</v>
      </c>
      <c r="J113" s="235">
        <v>10</v>
      </c>
      <c r="K113" s="69">
        <v>43084</v>
      </c>
      <c r="L113" s="125" t="str">
        <f t="shared" ca="1" si="2"/>
        <v>待定</v>
      </c>
      <c r="M113" s="69" t="s">
        <v>290</v>
      </c>
      <c r="N113" s="225" t="s">
        <v>19326</v>
      </c>
      <c r="O113" s="57" t="str">
        <f>VLOOKUP(N113,欠货类型!A:B,2,0)</f>
        <v>内销</v>
      </c>
      <c r="P113" s="39" t="s">
        <v>3796</v>
      </c>
      <c r="Q113" s="39" t="s">
        <v>200</v>
      </c>
      <c r="R113" s="39" t="s">
        <v>3835</v>
      </c>
      <c r="S113" s="39" t="s">
        <v>3795</v>
      </c>
      <c r="T113" s="50" t="str">
        <f t="shared" si="3"/>
        <v>2017年11月</v>
      </c>
      <c r="U113" s="59" t="str">
        <f>VLOOKUP(F:F,BOM状况!A:H,8,0)</f>
        <v>有BOM表可用</v>
      </c>
    </row>
    <row r="114" spans="1:21" s="42" customFormat="1" ht="12.75" x14ac:dyDescent="0.15">
      <c r="A114" s="213">
        <v>112</v>
      </c>
      <c r="B114" s="213"/>
      <c r="C114" s="115">
        <v>43055</v>
      </c>
      <c r="D114" s="115"/>
      <c r="E114" s="115"/>
      <c r="F114" s="39" t="s">
        <v>3142</v>
      </c>
      <c r="G114" s="39" t="s">
        <v>2949</v>
      </c>
      <c r="H114" s="215" t="s">
        <v>2949</v>
      </c>
      <c r="I114" s="40">
        <v>20</v>
      </c>
      <c r="J114" s="235">
        <v>20</v>
      </c>
      <c r="K114" s="69">
        <v>43084</v>
      </c>
      <c r="L114" s="125" t="str">
        <f t="shared" ca="1" si="2"/>
        <v>待定</v>
      </c>
      <c r="M114" s="69" t="s">
        <v>290</v>
      </c>
      <c r="N114" s="225" t="s">
        <v>19326</v>
      </c>
      <c r="O114" s="57" t="str">
        <f>VLOOKUP(N114,欠货类型!A:B,2,0)</f>
        <v>内销</v>
      </c>
      <c r="P114" s="39" t="s">
        <v>3796</v>
      </c>
      <c r="Q114" s="39" t="s">
        <v>200</v>
      </c>
      <c r="R114" s="39" t="s">
        <v>3835</v>
      </c>
      <c r="S114" s="39" t="s">
        <v>3795</v>
      </c>
      <c r="T114" s="50" t="str">
        <f t="shared" si="3"/>
        <v>2017年11月</v>
      </c>
      <c r="U114" s="59" t="str">
        <f>VLOOKUP(F:F,BOM状况!A:H,8,0)</f>
        <v>有BOM表可用</v>
      </c>
    </row>
    <row r="115" spans="1:21" s="42" customFormat="1" ht="12.75" x14ac:dyDescent="0.15">
      <c r="A115" s="213">
        <v>113</v>
      </c>
      <c r="B115" s="213"/>
      <c r="C115" s="115">
        <v>43055</v>
      </c>
      <c r="D115" s="115"/>
      <c r="E115" s="115"/>
      <c r="F115" s="39" t="s">
        <v>3140</v>
      </c>
      <c r="G115" s="39" t="s">
        <v>92</v>
      </c>
      <c r="H115" s="215" t="s">
        <v>92</v>
      </c>
      <c r="I115" s="40">
        <v>5</v>
      </c>
      <c r="J115" s="235">
        <v>5</v>
      </c>
      <c r="K115" s="69">
        <v>43084</v>
      </c>
      <c r="L115" s="125" t="str">
        <f t="shared" ca="1" si="2"/>
        <v>待定</v>
      </c>
      <c r="M115" s="69" t="s">
        <v>290</v>
      </c>
      <c r="N115" s="225" t="s">
        <v>19326</v>
      </c>
      <c r="O115" s="57" t="str">
        <f>VLOOKUP(N115,欠货类型!A:B,2,0)</f>
        <v>内销</v>
      </c>
      <c r="P115" s="39" t="s">
        <v>3796</v>
      </c>
      <c r="Q115" s="39" t="s">
        <v>200</v>
      </c>
      <c r="R115" s="39" t="s">
        <v>3836</v>
      </c>
      <c r="S115" s="39" t="s">
        <v>3795</v>
      </c>
      <c r="T115" s="50" t="str">
        <f t="shared" si="3"/>
        <v>2017年11月</v>
      </c>
      <c r="U115" s="59" t="str">
        <f>VLOOKUP(F:F,BOM状况!A:H,8,0)</f>
        <v>有BOM表可用</v>
      </c>
    </row>
    <row r="116" spans="1:21" s="42" customFormat="1" ht="12.75" x14ac:dyDescent="0.15">
      <c r="A116" s="213">
        <v>114</v>
      </c>
      <c r="B116" s="213"/>
      <c r="C116" s="115">
        <v>43055</v>
      </c>
      <c r="D116" s="115"/>
      <c r="E116" s="115"/>
      <c r="F116" s="39" t="s">
        <v>93</v>
      </c>
      <c r="G116" s="39" t="s">
        <v>94</v>
      </c>
      <c r="H116" s="215" t="s">
        <v>94</v>
      </c>
      <c r="I116" s="40">
        <v>10</v>
      </c>
      <c r="J116" s="235">
        <v>10</v>
      </c>
      <c r="K116" s="69">
        <v>43084</v>
      </c>
      <c r="L116" s="125" t="str">
        <f t="shared" ca="1" si="2"/>
        <v>待定</v>
      </c>
      <c r="M116" s="69" t="s">
        <v>290</v>
      </c>
      <c r="N116" s="225" t="s">
        <v>19326</v>
      </c>
      <c r="O116" s="57" t="str">
        <f>VLOOKUP(N116,欠货类型!A:B,2,0)</f>
        <v>内销</v>
      </c>
      <c r="P116" s="39" t="s">
        <v>3796</v>
      </c>
      <c r="Q116" s="39" t="s">
        <v>200</v>
      </c>
      <c r="R116" s="39" t="s">
        <v>3836</v>
      </c>
      <c r="S116" s="39" t="s">
        <v>3795</v>
      </c>
      <c r="T116" s="50" t="str">
        <f t="shared" si="3"/>
        <v>2017年11月</v>
      </c>
      <c r="U116" s="59" t="str">
        <f>VLOOKUP(F:F,BOM状况!A:H,8,0)</f>
        <v>有BOM表可用</v>
      </c>
    </row>
    <row r="117" spans="1:21" s="42" customFormat="1" ht="12.75" x14ac:dyDescent="0.15">
      <c r="A117" s="213">
        <v>115</v>
      </c>
      <c r="B117" s="213"/>
      <c r="C117" s="115">
        <v>43055</v>
      </c>
      <c r="D117" s="115"/>
      <c r="E117" s="115"/>
      <c r="F117" s="39" t="s">
        <v>95</v>
      </c>
      <c r="G117" s="39" t="s">
        <v>96</v>
      </c>
      <c r="H117" s="215" t="s">
        <v>96</v>
      </c>
      <c r="I117" s="40">
        <v>10</v>
      </c>
      <c r="J117" s="235">
        <v>10</v>
      </c>
      <c r="K117" s="69">
        <v>43084</v>
      </c>
      <c r="L117" s="125" t="str">
        <f t="shared" ca="1" si="2"/>
        <v>待定</v>
      </c>
      <c r="M117" s="69" t="s">
        <v>290</v>
      </c>
      <c r="N117" s="225" t="s">
        <v>19326</v>
      </c>
      <c r="O117" s="57" t="str">
        <f>VLOOKUP(N117,欠货类型!A:B,2,0)</f>
        <v>内销</v>
      </c>
      <c r="P117" s="39" t="s">
        <v>3796</v>
      </c>
      <c r="Q117" s="39" t="s">
        <v>200</v>
      </c>
      <c r="R117" s="39" t="s">
        <v>3836</v>
      </c>
      <c r="S117" s="39" t="s">
        <v>3795</v>
      </c>
      <c r="T117" s="50" t="str">
        <f t="shared" si="3"/>
        <v>2017年11月</v>
      </c>
      <c r="U117" s="59" t="str">
        <f>VLOOKUP(F:F,BOM状况!A:H,8,0)</f>
        <v>有BOM表可用</v>
      </c>
    </row>
    <row r="118" spans="1:21" s="42" customFormat="1" ht="12.75" x14ac:dyDescent="0.15">
      <c r="A118" s="213">
        <v>116</v>
      </c>
      <c r="B118" s="213"/>
      <c r="C118" s="115">
        <v>43055</v>
      </c>
      <c r="D118" s="115"/>
      <c r="E118" s="115"/>
      <c r="F118" s="39" t="s">
        <v>97</v>
      </c>
      <c r="G118" s="39" t="s">
        <v>98</v>
      </c>
      <c r="H118" s="215" t="s">
        <v>98</v>
      </c>
      <c r="I118" s="40">
        <v>10</v>
      </c>
      <c r="J118" s="235">
        <v>10</v>
      </c>
      <c r="K118" s="69">
        <v>43084</v>
      </c>
      <c r="L118" s="125" t="str">
        <f t="shared" ca="1" si="2"/>
        <v>待定</v>
      </c>
      <c r="M118" s="69" t="s">
        <v>290</v>
      </c>
      <c r="N118" s="225" t="s">
        <v>19326</v>
      </c>
      <c r="O118" s="57" t="str">
        <f>VLOOKUP(N118,欠货类型!A:B,2,0)</f>
        <v>内销</v>
      </c>
      <c r="P118" s="39" t="s">
        <v>3796</v>
      </c>
      <c r="Q118" s="39" t="s">
        <v>200</v>
      </c>
      <c r="R118" s="39" t="s">
        <v>3836</v>
      </c>
      <c r="S118" s="39" t="s">
        <v>3795</v>
      </c>
      <c r="T118" s="50" t="str">
        <f t="shared" si="3"/>
        <v>2017年11月</v>
      </c>
      <c r="U118" s="59" t="str">
        <f>VLOOKUP(F:F,BOM状况!A:H,8,0)</f>
        <v>有BOM表可用</v>
      </c>
    </row>
    <row r="119" spans="1:21" s="42" customFormat="1" ht="12.75" x14ac:dyDescent="0.15">
      <c r="A119" s="213">
        <v>117</v>
      </c>
      <c r="B119" s="213"/>
      <c r="C119" s="115">
        <v>43055</v>
      </c>
      <c r="D119" s="115"/>
      <c r="E119" s="115"/>
      <c r="F119" s="39" t="s">
        <v>99</v>
      </c>
      <c r="G119" s="39" t="s">
        <v>100</v>
      </c>
      <c r="H119" s="215" t="s">
        <v>100</v>
      </c>
      <c r="I119" s="40">
        <v>10</v>
      </c>
      <c r="J119" s="235">
        <v>10</v>
      </c>
      <c r="K119" s="69">
        <v>43084</v>
      </c>
      <c r="L119" s="125" t="str">
        <f t="shared" ca="1" si="2"/>
        <v>待定</v>
      </c>
      <c r="M119" s="69" t="s">
        <v>290</v>
      </c>
      <c r="N119" s="225" t="s">
        <v>19326</v>
      </c>
      <c r="O119" s="57" t="str">
        <f>VLOOKUP(N119,欠货类型!A:B,2,0)</f>
        <v>内销</v>
      </c>
      <c r="P119" s="39" t="s">
        <v>3796</v>
      </c>
      <c r="Q119" s="39" t="s">
        <v>200</v>
      </c>
      <c r="R119" s="39" t="s">
        <v>3836</v>
      </c>
      <c r="S119" s="39" t="s">
        <v>3795</v>
      </c>
      <c r="T119" s="50" t="str">
        <f t="shared" si="3"/>
        <v>2017年11月</v>
      </c>
      <c r="U119" s="59" t="str">
        <f>VLOOKUP(F:F,BOM状况!A:H,8,0)</f>
        <v>有BOM表可用</v>
      </c>
    </row>
    <row r="120" spans="1:21" s="42" customFormat="1" ht="12.75" x14ac:dyDescent="0.15">
      <c r="A120" s="213">
        <v>118</v>
      </c>
      <c r="B120" s="213"/>
      <c r="C120" s="115">
        <v>43055</v>
      </c>
      <c r="D120" s="115"/>
      <c r="E120" s="115"/>
      <c r="F120" s="39" t="s">
        <v>101</v>
      </c>
      <c r="G120" s="39" t="s">
        <v>102</v>
      </c>
      <c r="H120" s="215" t="s">
        <v>102</v>
      </c>
      <c r="I120" s="40">
        <v>5</v>
      </c>
      <c r="J120" s="235">
        <v>5</v>
      </c>
      <c r="K120" s="69">
        <v>43084</v>
      </c>
      <c r="L120" s="125" t="str">
        <f t="shared" ca="1" si="2"/>
        <v>待定</v>
      </c>
      <c r="M120" s="69" t="s">
        <v>290</v>
      </c>
      <c r="N120" s="225" t="s">
        <v>19326</v>
      </c>
      <c r="O120" s="57" t="str">
        <f>VLOOKUP(N120,欠货类型!A:B,2,0)</f>
        <v>内销</v>
      </c>
      <c r="P120" s="39" t="s">
        <v>3796</v>
      </c>
      <c r="Q120" s="39" t="s">
        <v>200</v>
      </c>
      <c r="R120" s="39" t="s">
        <v>3836</v>
      </c>
      <c r="S120" s="39" t="s">
        <v>3795</v>
      </c>
      <c r="T120" s="50" t="str">
        <f t="shared" si="3"/>
        <v>2017年11月</v>
      </c>
      <c r="U120" s="59" t="str">
        <f>VLOOKUP(F:F,BOM状况!A:H,8,0)</f>
        <v>有BOM表可用</v>
      </c>
    </row>
    <row r="121" spans="1:21" s="42" customFormat="1" ht="12.75" x14ac:dyDescent="0.15">
      <c r="A121" s="213">
        <v>119</v>
      </c>
      <c r="B121" s="213"/>
      <c r="C121" s="115">
        <v>43055</v>
      </c>
      <c r="D121" s="115"/>
      <c r="E121" s="115"/>
      <c r="F121" s="39" t="s">
        <v>103</v>
      </c>
      <c r="G121" s="39" t="s">
        <v>104</v>
      </c>
      <c r="H121" s="215" t="s">
        <v>104</v>
      </c>
      <c r="I121" s="40">
        <v>5</v>
      </c>
      <c r="J121" s="235">
        <v>5</v>
      </c>
      <c r="K121" s="69">
        <v>43084</v>
      </c>
      <c r="L121" s="125" t="str">
        <f t="shared" ca="1" si="2"/>
        <v>待定</v>
      </c>
      <c r="M121" s="69" t="s">
        <v>290</v>
      </c>
      <c r="N121" s="225" t="s">
        <v>19326</v>
      </c>
      <c r="O121" s="57" t="str">
        <f>VLOOKUP(N121,欠货类型!A:B,2,0)</f>
        <v>内销</v>
      </c>
      <c r="P121" s="39" t="s">
        <v>3796</v>
      </c>
      <c r="Q121" s="39" t="s">
        <v>200</v>
      </c>
      <c r="R121" s="39" t="s">
        <v>3836</v>
      </c>
      <c r="S121" s="39" t="s">
        <v>3795</v>
      </c>
      <c r="T121" s="50" t="str">
        <f t="shared" si="3"/>
        <v>2017年11月</v>
      </c>
      <c r="U121" s="59" t="str">
        <f>VLOOKUP(F:F,BOM状况!A:H,8,0)</f>
        <v>有BOM表可用</v>
      </c>
    </row>
    <row r="122" spans="1:21" s="42" customFormat="1" ht="12.75" x14ac:dyDescent="0.15">
      <c r="A122" s="213">
        <v>120</v>
      </c>
      <c r="B122" s="213"/>
      <c r="C122" s="115">
        <v>43055</v>
      </c>
      <c r="D122" s="115"/>
      <c r="E122" s="115"/>
      <c r="F122" s="39" t="s">
        <v>105</v>
      </c>
      <c r="G122" s="39" t="s">
        <v>106</v>
      </c>
      <c r="H122" s="215" t="s">
        <v>106</v>
      </c>
      <c r="I122" s="40">
        <v>5</v>
      </c>
      <c r="J122" s="235">
        <v>5</v>
      </c>
      <c r="K122" s="69">
        <v>43084</v>
      </c>
      <c r="L122" s="125" t="str">
        <f t="shared" ca="1" si="2"/>
        <v>待定</v>
      </c>
      <c r="M122" s="69" t="s">
        <v>290</v>
      </c>
      <c r="N122" s="225" t="s">
        <v>19326</v>
      </c>
      <c r="O122" s="57" t="str">
        <f>VLOOKUP(N122,欠货类型!A:B,2,0)</f>
        <v>内销</v>
      </c>
      <c r="P122" s="39" t="s">
        <v>3796</v>
      </c>
      <c r="Q122" s="39" t="s">
        <v>200</v>
      </c>
      <c r="R122" s="39" t="s">
        <v>3836</v>
      </c>
      <c r="S122" s="39" t="s">
        <v>3795</v>
      </c>
      <c r="T122" s="50" t="str">
        <f t="shared" si="3"/>
        <v>2017年11月</v>
      </c>
      <c r="U122" s="59" t="str">
        <f>VLOOKUP(F:F,BOM状况!A:H,8,0)</f>
        <v>有BOM表可用</v>
      </c>
    </row>
    <row r="123" spans="1:21" s="42" customFormat="1" ht="12.75" x14ac:dyDescent="0.15">
      <c r="A123" s="213">
        <v>121</v>
      </c>
      <c r="B123" s="213"/>
      <c r="C123" s="115">
        <v>43055</v>
      </c>
      <c r="D123" s="115"/>
      <c r="E123" s="115"/>
      <c r="F123" s="39" t="s">
        <v>3791</v>
      </c>
      <c r="G123" s="39" t="s">
        <v>3792</v>
      </c>
      <c r="H123" s="215" t="s">
        <v>3792</v>
      </c>
      <c r="I123" s="40">
        <v>5</v>
      </c>
      <c r="J123" s="235">
        <v>5</v>
      </c>
      <c r="K123" s="69">
        <v>43084</v>
      </c>
      <c r="L123" s="125" t="str">
        <f t="shared" ref="L123:L167" ca="1" si="4">IF(M123="待定","待定",IF(TODAY()&gt;M123,"已超期",IF(TODAY()&gt;(M123-5),"预警","未到期")))</f>
        <v>待定</v>
      </c>
      <c r="M123" s="69" t="s">
        <v>290</v>
      </c>
      <c r="N123" s="225" t="s">
        <v>19326</v>
      </c>
      <c r="O123" s="57" t="str">
        <f>VLOOKUP(N123,欠货类型!A:B,2,0)</f>
        <v>内销</v>
      </c>
      <c r="P123" s="39" t="s">
        <v>3796</v>
      </c>
      <c r="Q123" s="39" t="s">
        <v>200</v>
      </c>
      <c r="R123" s="39" t="s">
        <v>3836</v>
      </c>
      <c r="S123" s="39" t="s">
        <v>3795</v>
      </c>
      <c r="T123" s="50" t="str">
        <f t="shared" ref="T123:T167" si="5">IF(C123="","",YEAR(C123)&amp;"年"&amp;MONTH(C123)&amp;"月")</f>
        <v>2017年11月</v>
      </c>
      <c r="U123" s="59" t="str">
        <f>VLOOKUP(F:F,BOM状况!A:H,8,0)</f>
        <v>有BOM表可用</v>
      </c>
    </row>
    <row r="124" spans="1:21" s="42" customFormat="1" ht="12.75" x14ac:dyDescent="0.15">
      <c r="A124" s="213">
        <v>122</v>
      </c>
      <c r="B124" s="213"/>
      <c r="C124" s="115">
        <v>43055</v>
      </c>
      <c r="D124" s="115"/>
      <c r="E124" s="115"/>
      <c r="F124" s="39" t="s">
        <v>3141</v>
      </c>
      <c r="G124" s="39" t="s">
        <v>2361</v>
      </c>
      <c r="H124" s="215" t="s">
        <v>2361</v>
      </c>
      <c r="I124" s="40">
        <v>5</v>
      </c>
      <c r="J124" s="235">
        <v>5</v>
      </c>
      <c r="K124" s="69">
        <v>43084</v>
      </c>
      <c r="L124" s="125" t="str">
        <f t="shared" ca="1" si="4"/>
        <v>待定</v>
      </c>
      <c r="M124" s="69" t="s">
        <v>290</v>
      </c>
      <c r="N124" s="225" t="s">
        <v>19326</v>
      </c>
      <c r="O124" s="57" t="str">
        <f>VLOOKUP(N124,欠货类型!A:B,2,0)</f>
        <v>内销</v>
      </c>
      <c r="P124" s="39" t="s">
        <v>3796</v>
      </c>
      <c r="Q124" s="39" t="s">
        <v>200</v>
      </c>
      <c r="R124" s="39" t="s">
        <v>3836</v>
      </c>
      <c r="S124" s="39" t="s">
        <v>3795</v>
      </c>
      <c r="T124" s="50" t="str">
        <f t="shared" si="5"/>
        <v>2017年11月</v>
      </c>
      <c r="U124" s="59" t="str">
        <f>VLOOKUP(F:F,BOM状况!A:H,8,0)</f>
        <v>有BOM表可用</v>
      </c>
    </row>
    <row r="125" spans="1:21" s="42" customFormat="1" ht="12.75" x14ac:dyDescent="0.15">
      <c r="A125" s="213">
        <v>123</v>
      </c>
      <c r="B125" s="213"/>
      <c r="C125" s="115">
        <v>43055</v>
      </c>
      <c r="D125" s="115"/>
      <c r="E125" s="115"/>
      <c r="F125" s="39" t="s">
        <v>3142</v>
      </c>
      <c r="G125" s="39" t="s">
        <v>2949</v>
      </c>
      <c r="H125" s="215" t="s">
        <v>2949</v>
      </c>
      <c r="I125" s="40">
        <v>5</v>
      </c>
      <c r="J125" s="235">
        <v>5</v>
      </c>
      <c r="K125" s="69">
        <v>43084</v>
      </c>
      <c r="L125" s="125" t="str">
        <f t="shared" ca="1" si="4"/>
        <v>待定</v>
      </c>
      <c r="M125" s="69" t="s">
        <v>290</v>
      </c>
      <c r="N125" s="225" t="s">
        <v>19326</v>
      </c>
      <c r="O125" s="57" t="str">
        <f>VLOOKUP(N125,欠货类型!A:B,2,0)</f>
        <v>内销</v>
      </c>
      <c r="P125" s="39" t="s">
        <v>3796</v>
      </c>
      <c r="Q125" s="39" t="s">
        <v>129</v>
      </c>
      <c r="R125" s="39" t="s">
        <v>3836</v>
      </c>
      <c r="S125" s="39" t="s">
        <v>3797</v>
      </c>
      <c r="T125" s="50" t="str">
        <f t="shared" si="5"/>
        <v>2017年11月</v>
      </c>
      <c r="U125" s="59" t="str">
        <f>VLOOKUP(F:F,BOM状况!A:H,8,0)</f>
        <v>有BOM表可用</v>
      </c>
    </row>
    <row r="126" spans="1:21" s="42" customFormat="1" ht="12.75" x14ac:dyDescent="0.15">
      <c r="A126" s="213">
        <v>124</v>
      </c>
      <c r="B126" s="213"/>
      <c r="C126" s="115">
        <v>43056</v>
      </c>
      <c r="D126" s="115"/>
      <c r="E126" s="115"/>
      <c r="F126" s="39" t="s">
        <v>3838</v>
      </c>
      <c r="G126" s="39" t="s">
        <v>82</v>
      </c>
      <c r="H126" s="215" t="s">
        <v>3839</v>
      </c>
      <c r="I126" s="40">
        <v>200</v>
      </c>
      <c r="J126" s="235">
        <v>200</v>
      </c>
      <c r="K126" s="69">
        <v>43116</v>
      </c>
      <c r="L126" s="125" t="str">
        <f t="shared" ca="1" si="4"/>
        <v>待定</v>
      </c>
      <c r="M126" s="69" t="s">
        <v>290</v>
      </c>
      <c r="N126" s="222" t="s">
        <v>19302</v>
      </c>
      <c r="O126" s="57" t="str">
        <f>VLOOKUP(N126,欠货类型!A:B,2,0)</f>
        <v>外销</v>
      </c>
      <c r="P126" s="39" t="s">
        <v>484</v>
      </c>
      <c r="Q126" s="39" t="s">
        <v>424</v>
      </c>
      <c r="R126" s="39" t="s">
        <v>3848</v>
      </c>
      <c r="S126" s="39" t="s">
        <v>341</v>
      </c>
      <c r="T126" s="50" t="str">
        <f t="shared" si="5"/>
        <v>2017年11月</v>
      </c>
      <c r="U126" s="59" t="str">
        <f>VLOOKUP(F:F,BOM状况!A:H,8,0)</f>
        <v>无BOM表可用</v>
      </c>
    </row>
    <row r="127" spans="1:21" s="59" customFormat="1" ht="12.75" x14ac:dyDescent="0.15">
      <c r="A127" s="133">
        <v>125</v>
      </c>
      <c r="B127" s="213"/>
      <c r="C127" s="113">
        <v>43056</v>
      </c>
      <c r="D127" s="115"/>
      <c r="E127" s="115"/>
      <c r="F127" s="57" t="s">
        <v>3840</v>
      </c>
      <c r="G127" s="57" t="s">
        <v>3841</v>
      </c>
      <c r="H127" s="219" t="s">
        <v>3841</v>
      </c>
      <c r="I127" s="58">
        <v>1</v>
      </c>
      <c r="J127" s="235">
        <v>1</v>
      </c>
      <c r="K127" s="44">
        <v>43059</v>
      </c>
      <c r="L127" s="124" t="str">
        <f t="shared" ca="1" si="4"/>
        <v>待定</v>
      </c>
      <c r="M127" s="81" t="s">
        <v>19521</v>
      </c>
      <c r="N127" s="225" t="s">
        <v>19415</v>
      </c>
      <c r="O127" s="57" t="str">
        <f>VLOOKUP(N127,欠货类型!A:B,2,0)</f>
        <v>计划</v>
      </c>
      <c r="P127" s="57" t="s">
        <v>3850</v>
      </c>
      <c r="Q127" s="57" t="s">
        <v>289</v>
      </c>
      <c r="R127" s="57" t="s">
        <v>19434</v>
      </c>
      <c r="S127" s="57" t="s">
        <v>3851</v>
      </c>
      <c r="T127" s="50" t="str">
        <f t="shared" si="5"/>
        <v>2017年11月</v>
      </c>
      <c r="U127" s="59" t="str">
        <f>VLOOKUP(F:F,BOM状况!A:H,8,0)</f>
        <v>有BOM表可用</v>
      </c>
    </row>
    <row r="128" spans="1:21" s="42" customFormat="1" ht="12.75" x14ac:dyDescent="0.15">
      <c r="A128" s="213">
        <v>126</v>
      </c>
      <c r="B128" s="213"/>
      <c r="C128" s="115">
        <v>43061</v>
      </c>
      <c r="D128" s="115"/>
      <c r="E128" s="115"/>
      <c r="F128" s="39" t="s">
        <v>3140</v>
      </c>
      <c r="G128" s="39" t="s">
        <v>92</v>
      </c>
      <c r="H128" s="215" t="s">
        <v>92</v>
      </c>
      <c r="I128" s="40">
        <v>30</v>
      </c>
      <c r="J128" s="235">
        <v>30</v>
      </c>
      <c r="K128" s="69">
        <v>43084</v>
      </c>
      <c r="L128" s="125" t="str">
        <f t="shared" ca="1" si="4"/>
        <v>待定</v>
      </c>
      <c r="M128" s="69" t="s">
        <v>290</v>
      </c>
      <c r="N128" s="225" t="s">
        <v>19326</v>
      </c>
      <c r="O128" s="57" t="str">
        <f>VLOOKUP(N128,欠货类型!A:B,2,0)</f>
        <v>内销</v>
      </c>
      <c r="P128" s="39" t="s">
        <v>3796</v>
      </c>
      <c r="Q128" s="39" t="s">
        <v>200</v>
      </c>
      <c r="R128" s="39" t="s">
        <v>3865</v>
      </c>
      <c r="S128" s="39" t="s">
        <v>3795</v>
      </c>
      <c r="T128" s="50" t="str">
        <f t="shared" si="5"/>
        <v>2017年11月</v>
      </c>
      <c r="U128" s="59" t="str">
        <f>VLOOKUP(F:F,BOM状况!A:H,8,0)</f>
        <v>有BOM表可用</v>
      </c>
    </row>
    <row r="129" spans="1:21" s="42" customFormat="1" ht="12.75" x14ac:dyDescent="0.15">
      <c r="A129" s="213">
        <v>127</v>
      </c>
      <c r="B129" s="213"/>
      <c r="C129" s="115">
        <v>43061</v>
      </c>
      <c r="D129" s="115"/>
      <c r="E129" s="115"/>
      <c r="F129" s="39" t="s">
        <v>93</v>
      </c>
      <c r="G129" s="39" t="s">
        <v>94</v>
      </c>
      <c r="H129" s="215" t="s">
        <v>94</v>
      </c>
      <c r="I129" s="40">
        <v>60</v>
      </c>
      <c r="J129" s="235">
        <v>60</v>
      </c>
      <c r="K129" s="69">
        <v>43084</v>
      </c>
      <c r="L129" s="125" t="str">
        <f t="shared" ca="1" si="4"/>
        <v>待定</v>
      </c>
      <c r="M129" s="69" t="s">
        <v>290</v>
      </c>
      <c r="N129" s="225" t="s">
        <v>19326</v>
      </c>
      <c r="O129" s="57" t="str">
        <f>VLOOKUP(N129,欠货类型!A:B,2,0)</f>
        <v>内销</v>
      </c>
      <c r="P129" s="39" t="s">
        <v>3796</v>
      </c>
      <c r="Q129" s="39" t="s">
        <v>200</v>
      </c>
      <c r="R129" s="39" t="s">
        <v>3865</v>
      </c>
      <c r="S129" s="39" t="s">
        <v>3795</v>
      </c>
      <c r="T129" s="50" t="str">
        <f t="shared" si="5"/>
        <v>2017年11月</v>
      </c>
      <c r="U129" s="59" t="str">
        <f>VLOOKUP(F:F,BOM状况!A:H,8,0)</f>
        <v>有BOM表可用</v>
      </c>
    </row>
    <row r="130" spans="1:21" s="42" customFormat="1" ht="12.75" x14ac:dyDescent="0.15">
      <c r="A130" s="213">
        <v>128</v>
      </c>
      <c r="B130" s="213"/>
      <c r="C130" s="115">
        <v>43061</v>
      </c>
      <c r="D130" s="115"/>
      <c r="E130" s="115"/>
      <c r="F130" s="39" t="s">
        <v>95</v>
      </c>
      <c r="G130" s="39" t="s">
        <v>96</v>
      </c>
      <c r="H130" s="215" t="s">
        <v>96</v>
      </c>
      <c r="I130" s="40">
        <v>60</v>
      </c>
      <c r="J130" s="235">
        <v>60</v>
      </c>
      <c r="K130" s="69">
        <v>43084</v>
      </c>
      <c r="L130" s="125" t="str">
        <f t="shared" ca="1" si="4"/>
        <v>待定</v>
      </c>
      <c r="M130" s="69" t="s">
        <v>290</v>
      </c>
      <c r="N130" s="225" t="s">
        <v>19326</v>
      </c>
      <c r="O130" s="57" t="str">
        <f>VLOOKUP(N130,欠货类型!A:B,2,0)</f>
        <v>内销</v>
      </c>
      <c r="P130" s="39" t="s">
        <v>3796</v>
      </c>
      <c r="Q130" s="39" t="s">
        <v>200</v>
      </c>
      <c r="R130" s="39" t="s">
        <v>3865</v>
      </c>
      <c r="S130" s="39" t="s">
        <v>3795</v>
      </c>
      <c r="T130" s="50" t="str">
        <f t="shared" si="5"/>
        <v>2017年11月</v>
      </c>
      <c r="U130" s="59" t="str">
        <f>VLOOKUP(F:F,BOM状况!A:H,8,0)</f>
        <v>有BOM表可用</v>
      </c>
    </row>
    <row r="131" spans="1:21" s="42" customFormat="1" ht="12.75" x14ac:dyDescent="0.15">
      <c r="A131" s="213">
        <v>129</v>
      </c>
      <c r="B131" s="213"/>
      <c r="C131" s="115">
        <v>43061</v>
      </c>
      <c r="D131" s="115"/>
      <c r="E131" s="115"/>
      <c r="F131" s="39" t="s">
        <v>97</v>
      </c>
      <c r="G131" s="39" t="s">
        <v>98</v>
      </c>
      <c r="H131" s="215" t="s">
        <v>98</v>
      </c>
      <c r="I131" s="40">
        <v>60</v>
      </c>
      <c r="J131" s="235">
        <v>60</v>
      </c>
      <c r="K131" s="69">
        <v>43084</v>
      </c>
      <c r="L131" s="125" t="str">
        <f t="shared" ca="1" si="4"/>
        <v>待定</v>
      </c>
      <c r="M131" s="69" t="s">
        <v>290</v>
      </c>
      <c r="N131" s="225" t="s">
        <v>19326</v>
      </c>
      <c r="O131" s="57" t="str">
        <f>VLOOKUP(N131,欠货类型!A:B,2,0)</f>
        <v>内销</v>
      </c>
      <c r="P131" s="39" t="s">
        <v>3796</v>
      </c>
      <c r="Q131" s="39" t="s">
        <v>200</v>
      </c>
      <c r="R131" s="39" t="s">
        <v>3865</v>
      </c>
      <c r="S131" s="39" t="s">
        <v>3795</v>
      </c>
      <c r="T131" s="50" t="str">
        <f t="shared" si="5"/>
        <v>2017年11月</v>
      </c>
      <c r="U131" s="59" t="str">
        <f>VLOOKUP(F:F,BOM状况!A:H,8,0)</f>
        <v>有BOM表可用</v>
      </c>
    </row>
    <row r="132" spans="1:21" s="42" customFormat="1" ht="12.75" x14ac:dyDescent="0.15">
      <c r="A132" s="213">
        <v>130</v>
      </c>
      <c r="B132" s="213"/>
      <c r="C132" s="115">
        <v>43061</v>
      </c>
      <c r="D132" s="115"/>
      <c r="E132" s="115"/>
      <c r="F132" s="39" t="s">
        <v>99</v>
      </c>
      <c r="G132" s="39" t="s">
        <v>100</v>
      </c>
      <c r="H132" s="215" t="s">
        <v>100</v>
      </c>
      <c r="I132" s="40">
        <v>60</v>
      </c>
      <c r="J132" s="235">
        <v>60</v>
      </c>
      <c r="K132" s="69">
        <v>43084</v>
      </c>
      <c r="L132" s="125" t="str">
        <f t="shared" ca="1" si="4"/>
        <v>待定</v>
      </c>
      <c r="M132" s="69" t="s">
        <v>290</v>
      </c>
      <c r="N132" s="225" t="s">
        <v>19326</v>
      </c>
      <c r="O132" s="57" t="str">
        <f>VLOOKUP(N132,欠货类型!A:B,2,0)</f>
        <v>内销</v>
      </c>
      <c r="P132" s="39" t="s">
        <v>3796</v>
      </c>
      <c r="Q132" s="39" t="s">
        <v>200</v>
      </c>
      <c r="R132" s="39" t="s">
        <v>3865</v>
      </c>
      <c r="S132" s="39" t="s">
        <v>3795</v>
      </c>
      <c r="T132" s="50" t="str">
        <f t="shared" si="5"/>
        <v>2017年11月</v>
      </c>
      <c r="U132" s="59" t="str">
        <f>VLOOKUP(F:F,BOM状况!A:H,8,0)</f>
        <v>有BOM表可用</v>
      </c>
    </row>
    <row r="133" spans="1:21" s="42" customFormat="1" ht="12.75" x14ac:dyDescent="0.15">
      <c r="A133" s="213">
        <v>131</v>
      </c>
      <c r="B133" s="213"/>
      <c r="C133" s="115">
        <v>43061</v>
      </c>
      <c r="D133" s="115"/>
      <c r="E133" s="115"/>
      <c r="F133" s="39" t="s">
        <v>101</v>
      </c>
      <c r="G133" s="39" t="s">
        <v>102</v>
      </c>
      <c r="H133" s="215" t="s">
        <v>102</v>
      </c>
      <c r="I133" s="40">
        <v>30</v>
      </c>
      <c r="J133" s="235">
        <v>30</v>
      </c>
      <c r="K133" s="69">
        <v>43084</v>
      </c>
      <c r="L133" s="125" t="str">
        <f t="shared" ca="1" si="4"/>
        <v>待定</v>
      </c>
      <c r="M133" s="69" t="s">
        <v>290</v>
      </c>
      <c r="N133" s="225" t="s">
        <v>19326</v>
      </c>
      <c r="O133" s="57" t="str">
        <f>VLOOKUP(N133,欠货类型!A:B,2,0)</f>
        <v>内销</v>
      </c>
      <c r="P133" s="39" t="s">
        <v>3796</v>
      </c>
      <c r="Q133" s="39" t="s">
        <v>200</v>
      </c>
      <c r="R133" s="39" t="s">
        <v>3865</v>
      </c>
      <c r="S133" s="39" t="s">
        <v>3795</v>
      </c>
      <c r="T133" s="50" t="str">
        <f t="shared" si="5"/>
        <v>2017年11月</v>
      </c>
      <c r="U133" s="59" t="str">
        <f>VLOOKUP(F:F,BOM状况!A:H,8,0)</f>
        <v>有BOM表可用</v>
      </c>
    </row>
    <row r="134" spans="1:21" s="42" customFormat="1" ht="12.75" x14ac:dyDescent="0.15">
      <c r="A134" s="213">
        <v>132</v>
      </c>
      <c r="B134" s="213"/>
      <c r="C134" s="115">
        <v>43061</v>
      </c>
      <c r="D134" s="115"/>
      <c r="E134" s="115"/>
      <c r="F134" s="39" t="s">
        <v>103</v>
      </c>
      <c r="G134" s="39" t="s">
        <v>104</v>
      </c>
      <c r="H134" s="215" t="s">
        <v>104</v>
      </c>
      <c r="I134" s="40">
        <v>30</v>
      </c>
      <c r="J134" s="235">
        <v>30</v>
      </c>
      <c r="K134" s="69">
        <v>43084</v>
      </c>
      <c r="L134" s="125" t="str">
        <f t="shared" ca="1" si="4"/>
        <v>待定</v>
      </c>
      <c r="M134" s="69" t="s">
        <v>290</v>
      </c>
      <c r="N134" s="225" t="s">
        <v>19326</v>
      </c>
      <c r="O134" s="57" t="str">
        <f>VLOOKUP(N134,欠货类型!A:B,2,0)</f>
        <v>内销</v>
      </c>
      <c r="P134" s="39" t="s">
        <v>3796</v>
      </c>
      <c r="Q134" s="39" t="s">
        <v>200</v>
      </c>
      <c r="R134" s="39" t="s">
        <v>3865</v>
      </c>
      <c r="S134" s="39" t="s">
        <v>3795</v>
      </c>
      <c r="T134" s="50" t="str">
        <f t="shared" si="5"/>
        <v>2017年11月</v>
      </c>
      <c r="U134" s="59" t="str">
        <f>VLOOKUP(F:F,BOM状况!A:H,8,0)</f>
        <v>有BOM表可用</v>
      </c>
    </row>
    <row r="135" spans="1:21" s="42" customFormat="1" ht="12.75" x14ac:dyDescent="0.15">
      <c r="A135" s="213">
        <v>133</v>
      </c>
      <c r="B135" s="213"/>
      <c r="C135" s="115">
        <v>43061</v>
      </c>
      <c r="D135" s="115"/>
      <c r="E135" s="115"/>
      <c r="F135" s="39" t="s">
        <v>105</v>
      </c>
      <c r="G135" s="39" t="s">
        <v>106</v>
      </c>
      <c r="H135" s="215" t="s">
        <v>106</v>
      </c>
      <c r="I135" s="40">
        <v>30</v>
      </c>
      <c r="J135" s="235">
        <v>30</v>
      </c>
      <c r="K135" s="69">
        <v>43084</v>
      </c>
      <c r="L135" s="125" t="str">
        <f t="shared" ca="1" si="4"/>
        <v>待定</v>
      </c>
      <c r="M135" s="69" t="s">
        <v>290</v>
      </c>
      <c r="N135" s="225" t="s">
        <v>19326</v>
      </c>
      <c r="O135" s="57" t="str">
        <f>VLOOKUP(N135,欠货类型!A:B,2,0)</f>
        <v>内销</v>
      </c>
      <c r="P135" s="39" t="s">
        <v>3796</v>
      </c>
      <c r="Q135" s="39" t="s">
        <v>200</v>
      </c>
      <c r="R135" s="39" t="s">
        <v>3865</v>
      </c>
      <c r="S135" s="39" t="s">
        <v>3795</v>
      </c>
      <c r="T135" s="50" t="str">
        <f t="shared" si="5"/>
        <v>2017年11月</v>
      </c>
      <c r="U135" s="59" t="str">
        <f>VLOOKUP(F:F,BOM状况!A:H,8,0)</f>
        <v>有BOM表可用</v>
      </c>
    </row>
    <row r="136" spans="1:21" s="42" customFormat="1" ht="12.75" x14ac:dyDescent="0.15">
      <c r="A136" s="213">
        <v>134</v>
      </c>
      <c r="B136" s="213"/>
      <c r="C136" s="115">
        <v>43061</v>
      </c>
      <c r="D136" s="115"/>
      <c r="E136" s="115"/>
      <c r="F136" s="39" t="s">
        <v>3791</v>
      </c>
      <c r="G136" s="39" t="s">
        <v>3792</v>
      </c>
      <c r="H136" s="215" t="s">
        <v>3792</v>
      </c>
      <c r="I136" s="40">
        <v>30</v>
      </c>
      <c r="J136" s="235">
        <v>30</v>
      </c>
      <c r="K136" s="69">
        <v>43084</v>
      </c>
      <c r="L136" s="125" t="str">
        <f t="shared" ca="1" si="4"/>
        <v>待定</v>
      </c>
      <c r="M136" s="69" t="s">
        <v>290</v>
      </c>
      <c r="N136" s="225" t="s">
        <v>19326</v>
      </c>
      <c r="O136" s="57" t="str">
        <f>VLOOKUP(N136,欠货类型!A:B,2,0)</f>
        <v>内销</v>
      </c>
      <c r="P136" s="39" t="s">
        <v>3796</v>
      </c>
      <c r="Q136" s="39" t="s">
        <v>200</v>
      </c>
      <c r="R136" s="39" t="s">
        <v>3865</v>
      </c>
      <c r="S136" s="39" t="s">
        <v>3795</v>
      </c>
      <c r="T136" s="50" t="str">
        <f t="shared" si="5"/>
        <v>2017年11月</v>
      </c>
      <c r="U136" s="59" t="str">
        <f>VLOOKUP(F:F,BOM状况!A:H,8,0)</f>
        <v>有BOM表可用</v>
      </c>
    </row>
    <row r="137" spans="1:21" s="42" customFormat="1" ht="12.75" x14ac:dyDescent="0.15">
      <c r="A137" s="213">
        <v>135</v>
      </c>
      <c r="B137" s="213"/>
      <c r="C137" s="115">
        <v>43061</v>
      </c>
      <c r="D137" s="115"/>
      <c r="E137" s="115"/>
      <c r="F137" s="39" t="s">
        <v>3142</v>
      </c>
      <c r="G137" s="39" t="s">
        <v>2949</v>
      </c>
      <c r="H137" s="215" t="s">
        <v>2949</v>
      </c>
      <c r="I137" s="40">
        <v>60</v>
      </c>
      <c r="J137" s="235">
        <v>60</v>
      </c>
      <c r="K137" s="69">
        <v>43084</v>
      </c>
      <c r="L137" s="125" t="str">
        <f t="shared" ca="1" si="4"/>
        <v>待定</v>
      </c>
      <c r="M137" s="69" t="s">
        <v>290</v>
      </c>
      <c r="N137" s="225" t="s">
        <v>19326</v>
      </c>
      <c r="O137" s="57" t="str">
        <f>VLOOKUP(N137,欠货类型!A:B,2,0)</f>
        <v>内销</v>
      </c>
      <c r="P137" s="39" t="s">
        <v>3796</v>
      </c>
      <c r="Q137" s="39" t="s">
        <v>200</v>
      </c>
      <c r="R137" s="39" t="s">
        <v>3865</v>
      </c>
      <c r="S137" s="39" t="s">
        <v>3795</v>
      </c>
      <c r="T137" s="50" t="str">
        <f t="shared" si="5"/>
        <v>2017年11月</v>
      </c>
      <c r="U137" s="59" t="str">
        <f>VLOOKUP(F:F,BOM状况!A:H,8,0)</f>
        <v>有BOM表可用</v>
      </c>
    </row>
    <row r="138" spans="1:21" s="42" customFormat="1" ht="12.75" x14ac:dyDescent="0.15">
      <c r="A138" s="213">
        <v>136</v>
      </c>
      <c r="B138" s="213"/>
      <c r="C138" s="115">
        <v>43061</v>
      </c>
      <c r="D138" s="115"/>
      <c r="E138" s="115"/>
      <c r="F138" s="39" t="s">
        <v>450</v>
      </c>
      <c r="G138" s="39" t="s">
        <v>3861</v>
      </c>
      <c r="H138" s="215" t="s">
        <v>3861</v>
      </c>
      <c r="I138" s="40">
        <v>2</v>
      </c>
      <c r="J138" s="235">
        <v>2</v>
      </c>
      <c r="K138" s="69">
        <v>43084</v>
      </c>
      <c r="L138" s="125" t="str">
        <f t="shared" ca="1" si="4"/>
        <v>待定</v>
      </c>
      <c r="M138" s="69" t="s">
        <v>290</v>
      </c>
      <c r="N138" s="225" t="s">
        <v>19326</v>
      </c>
      <c r="O138" s="57" t="str">
        <f>VLOOKUP(N138,欠货类型!A:B,2,0)</f>
        <v>内销</v>
      </c>
      <c r="P138" s="39" t="s">
        <v>3796</v>
      </c>
      <c r="Q138" s="39" t="s">
        <v>200</v>
      </c>
      <c r="R138" s="39" t="s">
        <v>3866</v>
      </c>
      <c r="S138" s="39" t="s">
        <v>3795</v>
      </c>
      <c r="T138" s="50" t="str">
        <f t="shared" si="5"/>
        <v>2017年11月</v>
      </c>
      <c r="U138" s="59" t="str">
        <f>VLOOKUP(F:F,BOM状况!A:H,8,0)</f>
        <v>有BOM表可用</v>
      </c>
    </row>
    <row r="139" spans="1:21" s="42" customFormat="1" ht="12.75" x14ac:dyDescent="0.15">
      <c r="A139" s="213">
        <v>137</v>
      </c>
      <c r="B139" s="213"/>
      <c r="C139" s="115">
        <v>43061</v>
      </c>
      <c r="D139" s="115"/>
      <c r="E139" s="115"/>
      <c r="F139" s="39" t="s">
        <v>93</v>
      </c>
      <c r="G139" s="39" t="s">
        <v>94</v>
      </c>
      <c r="H139" s="215" t="s">
        <v>94</v>
      </c>
      <c r="I139" s="40">
        <v>4</v>
      </c>
      <c r="J139" s="235">
        <v>4</v>
      </c>
      <c r="K139" s="69">
        <v>43084</v>
      </c>
      <c r="L139" s="125" t="str">
        <f t="shared" ca="1" si="4"/>
        <v>待定</v>
      </c>
      <c r="M139" s="69" t="s">
        <v>290</v>
      </c>
      <c r="N139" s="225" t="s">
        <v>19326</v>
      </c>
      <c r="O139" s="57" t="str">
        <f>VLOOKUP(N139,欠货类型!A:B,2,0)</f>
        <v>内销</v>
      </c>
      <c r="P139" s="39" t="s">
        <v>3796</v>
      </c>
      <c r="Q139" s="39" t="s">
        <v>200</v>
      </c>
      <c r="R139" s="39" t="s">
        <v>3866</v>
      </c>
      <c r="S139" s="39" t="s">
        <v>3795</v>
      </c>
      <c r="T139" s="50" t="str">
        <f t="shared" si="5"/>
        <v>2017年11月</v>
      </c>
      <c r="U139" s="59" t="str">
        <f>VLOOKUP(F:F,BOM状况!A:H,8,0)</f>
        <v>有BOM表可用</v>
      </c>
    </row>
    <row r="140" spans="1:21" s="42" customFormat="1" ht="12.75" x14ac:dyDescent="0.15">
      <c r="A140" s="213">
        <v>138</v>
      </c>
      <c r="B140" s="213"/>
      <c r="C140" s="115">
        <v>43061</v>
      </c>
      <c r="D140" s="115"/>
      <c r="E140" s="115"/>
      <c r="F140" s="39" t="s">
        <v>95</v>
      </c>
      <c r="G140" s="39" t="s">
        <v>96</v>
      </c>
      <c r="H140" s="215" t="s">
        <v>96</v>
      </c>
      <c r="I140" s="40">
        <v>6</v>
      </c>
      <c r="J140" s="235">
        <v>6</v>
      </c>
      <c r="K140" s="69">
        <v>43084</v>
      </c>
      <c r="L140" s="125" t="str">
        <f t="shared" ca="1" si="4"/>
        <v>待定</v>
      </c>
      <c r="M140" s="69" t="s">
        <v>290</v>
      </c>
      <c r="N140" s="225" t="s">
        <v>19326</v>
      </c>
      <c r="O140" s="57" t="str">
        <f>VLOOKUP(N140,欠货类型!A:B,2,0)</f>
        <v>内销</v>
      </c>
      <c r="P140" s="39" t="s">
        <v>3796</v>
      </c>
      <c r="Q140" s="39" t="s">
        <v>200</v>
      </c>
      <c r="R140" s="39" t="s">
        <v>3866</v>
      </c>
      <c r="S140" s="39" t="s">
        <v>3795</v>
      </c>
      <c r="T140" s="50" t="str">
        <f t="shared" si="5"/>
        <v>2017年11月</v>
      </c>
      <c r="U140" s="59" t="str">
        <f>VLOOKUP(F:F,BOM状况!A:H,8,0)</f>
        <v>有BOM表可用</v>
      </c>
    </row>
    <row r="141" spans="1:21" s="42" customFormat="1" ht="12.75" x14ac:dyDescent="0.15">
      <c r="A141" s="213">
        <v>139</v>
      </c>
      <c r="B141" s="213"/>
      <c r="C141" s="115">
        <v>43061</v>
      </c>
      <c r="D141" s="115"/>
      <c r="E141" s="115"/>
      <c r="F141" s="39" t="s">
        <v>97</v>
      </c>
      <c r="G141" s="39" t="s">
        <v>98</v>
      </c>
      <c r="H141" s="215" t="s">
        <v>98</v>
      </c>
      <c r="I141" s="40">
        <v>2</v>
      </c>
      <c r="J141" s="235">
        <v>2</v>
      </c>
      <c r="K141" s="69">
        <v>43084</v>
      </c>
      <c r="L141" s="125" t="str">
        <f t="shared" ca="1" si="4"/>
        <v>待定</v>
      </c>
      <c r="M141" s="69" t="s">
        <v>290</v>
      </c>
      <c r="N141" s="225" t="s">
        <v>19326</v>
      </c>
      <c r="O141" s="57" t="str">
        <f>VLOOKUP(N141,欠货类型!A:B,2,0)</f>
        <v>内销</v>
      </c>
      <c r="P141" s="39" t="s">
        <v>3796</v>
      </c>
      <c r="Q141" s="39" t="s">
        <v>200</v>
      </c>
      <c r="R141" s="39" t="s">
        <v>3866</v>
      </c>
      <c r="S141" s="39" t="s">
        <v>3795</v>
      </c>
      <c r="T141" s="50" t="str">
        <f t="shared" si="5"/>
        <v>2017年11月</v>
      </c>
      <c r="U141" s="59" t="str">
        <f>VLOOKUP(F:F,BOM状况!A:H,8,0)</f>
        <v>有BOM表可用</v>
      </c>
    </row>
    <row r="142" spans="1:21" s="42" customFormat="1" ht="12.75" x14ac:dyDescent="0.15">
      <c r="A142" s="213">
        <v>140</v>
      </c>
      <c r="B142" s="213"/>
      <c r="C142" s="115">
        <v>43061</v>
      </c>
      <c r="D142" s="115"/>
      <c r="E142" s="115"/>
      <c r="F142" s="39" t="s">
        <v>101</v>
      </c>
      <c r="G142" s="39" t="s">
        <v>102</v>
      </c>
      <c r="H142" s="215" t="s">
        <v>102</v>
      </c>
      <c r="I142" s="40">
        <v>4</v>
      </c>
      <c r="J142" s="235">
        <v>4</v>
      </c>
      <c r="K142" s="69">
        <v>43084</v>
      </c>
      <c r="L142" s="125" t="str">
        <f t="shared" ca="1" si="4"/>
        <v>待定</v>
      </c>
      <c r="M142" s="69" t="s">
        <v>290</v>
      </c>
      <c r="N142" s="225" t="s">
        <v>19326</v>
      </c>
      <c r="O142" s="57" t="str">
        <f>VLOOKUP(N142,欠货类型!A:B,2,0)</f>
        <v>内销</v>
      </c>
      <c r="P142" s="39" t="s">
        <v>3796</v>
      </c>
      <c r="Q142" s="39" t="s">
        <v>200</v>
      </c>
      <c r="R142" s="39" t="s">
        <v>3866</v>
      </c>
      <c r="S142" s="39" t="s">
        <v>3795</v>
      </c>
      <c r="T142" s="50" t="str">
        <f t="shared" si="5"/>
        <v>2017年11月</v>
      </c>
      <c r="U142" s="59" t="str">
        <f>VLOOKUP(F:F,BOM状况!A:H,8,0)</f>
        <v>有BOM表可用</v>
      </c>
    </row>
    <row r="143" spans="1:21" s="42" customFormat="1" ht="12.75" x14ac:dyDescent="0.15">
      <c r="A143" s="213">
        <v>141</v>
      </c>
      <c r="B143" s="213"/>
      <c r="C143" s="115">
        <v>43061</v>
      </c>
      <c r="D143" s="115"/>
      <c r="E143" s="115"/>
      <c r="F143" s="39" t="s">
        <v>3791</v>
      </c>
      <c r="G143" s="39" t="s">
        <v>3792</v>
      </c>
      <c r="H143" s="215" t="s">
        <v>3792</v>
      </c>
      <c r="I143" s="40">
        <v>6</v>
      </c>
      <c r="J143" s="235">
        <v>6</v>
      </c>
      <c r="K143" s="69">
        <v>43084</v>
      </c>
      <c r="L143" s="125" t="str">
        <f t="shared" ca="1" si="4"/>
        <v>待定</v>
      </c>
      <c r="M143" s="69" t="s">
        <v>290</v>
      </c>
      <c r="N143" s="225" t="s">
        <v>19326</v>
      </c>
      <c r="O143" s="57" t="str">
        <f>VLOOKUP(N143,欠货类型!A:B,2,0)</f>
        <v>内销</v>
      </c>
      <c r="P143" s="39" t="s">
        <v>3796</v>
      </c>
      <c r="Q143" s="39" t="s">
        <v>200</v>
      </c>
      <c r="R143" s="39" t="s">
        <v>3866</v>
      </c>
      <c r="S143" s="39" t="s">
        <v>3795</v>
      </c>
      <c r="T143" s="50" t="str">
        <f t="shared" si="5"/>
        <v>2017年11月</v>
      </c>
      <c r="U143" s="59" t="str">
        <f>VLOOKUP(F:F,BOM状况!A:H,8,0)</f>
        <v>有BOM表可用</v>
      </c>
    </row>
    <row r="144" spans="1:21" s="42" customFormat="1" ht="12.75" x14ac:dyDescent="0.15">
      <c r="A144" s="213">
        <v>142</v>
      </c>
      <c r="B144" s="213"/>
      <c r="C144" s="115">
        <v>43061</v>
      </c>
      <c r="D144" s="115"/>
      <c r="E144" s="115"/>
      <c r="F144" s="39" t="s">
        <v>103</v>
      </c>
      <c r="G144" s="39" t="s">
        <v>104</v>
      </c>
      <c r="H144" s="215" t="s">
        <v>104</v>
      </c>
      <c r="I144" s="40">
        <v>2</v>
      </c>
      <c r="J144" s="235">
        <v>2</v>
      </c>
      <c r="K144" s="69">
        <v>43084</v>
      </c>
      <c r="L144" s="125" t="str">
        <f t="shared" ca="1" si="4"/>
        <v>待定</v>
      </c>
      <c r="M144" s="69" t="s">
        <v>290</v>
      </c>
      <c r="N144" s="225" t="s">
        <v>19326</v>
      </c>
      <c r="O144" s="57" t="str">
        <f>VLOOKUP(N144,欠货类型!A:B,2,0)</f>
        <v>内销</v>
      </c>
      <c r="P144" s="39" t="s">
        <v>3796</v>
      </c>
      <c r="Q144" s="39" t="s">
        <v>200</v>
      </c>
      <c r="R144" s="39" t="s">
        <v>3866</v>
      </c>
      <c r="S144" s="39" t="s">
        <v>3795</v>
      </c>
      <c r="T144" s="50" t="str">
        <f t="shared" si="5"/>
        <v>2017年11月</v>
      </c>
      <c r="U144" s="59" t="str">
        <f>VLOOKUP(F:F,BOM状况!A:H,8,0)</f>
        <v>有BOM表可用</v>
      </c>
    </row>
    <row r="145" spans="1:21" s="42" customFormat="1" ht="12.75" x14ac:dyDescent="0.15">
      <c r="A145" s="213">
        <v>143</v>
      </c>
      <c r="B145" s="213"/>
      <c r="C145" s="115">
        <v>43061</v>
      </c>
      <c r="D145" s="115"/>
      <c r="E145" s="115"/>
      <c r="F145" s="39" t="s">
        <v>3862</v>
      </c>
      <c r="G145" s="39" t="s">
        <v>3863</v>
      </c>
      <c r="H145" s="215" t="s">
        <v>3863</v>
      </c>
      <c r="I145" s="40">
        <v>2</v>
      </c>
      <c r="J145" s="235">
        <v>2</v>
      </c>
      <c r="K145" s="69">
        <v>43084</v>
      </c>
      <c r="L145" s="125" t="str">
        <f t="shared" ca="1" si="4"/>
        <v>待定</v>
      </c>
      <c r="M145" s="69" t="s">
        <v>290</v>
      </c>
      <c r="N145" s="225" t="s">
        <v>19326</v>
      </c>
      <c r="O145" s="57" t="str">
        <f>VLOOKUP(N145,欠货类型!A:B,2,0)</f>
        <v>内销</v>
      </c>
      <c r="P145" s="39" t="s">
        <v>3796</v>
      </c>
      <c r="Q145" s="39" t="s">
        <v>200</v>
      </c>
      <c r="R145" s="39" t="s">
        <v>3866</v>
      </c>
      <c r="S145" s="39" t="s">
        <v>3795</v>
      </c>
      <c r="T145" s="50" t="str">
        <f t="shared" si="5"/>
        <v>2017年11月</v>
      </c>
      <c r="U145" s="59" t="str">
        <f>VLOOKUP(F:F,BOM状况!A:H,8,0)</f>
        <v>有BOM表可用</v>
      </c>
    </row>
    <row r="146" spans="1:21" s="42" customFormat="1" ht="12.75" x14ac:dyDescent="0.15">
      <c r="A146" s="213">
        <v>144</v>
      </c>
      <c r="B146" s="213"/>
      <c r="C146" s="115">
        <v>43061</v>
      </c>
      <c r="D146" s="115"/>
      <c r="E146" s="115"/>
      <c r="F146" s="39" t="s">
        <v>450</v>
      </c>
      <c r="G146" s="39" t="s">
        <v>3861</v>
      </c>
      <c r="H146" s="215" t="s">
        <v>3861</v>
      </c>
      <c r="I146" s="40">
        <v>7</v>
      </c>
      <c r="J146" s="235">
        <v>7</v>
      </c>
      <c r="K146" s="69">
        <v>43084</v>
      </c>
      <c r="L146" s="125" t="str">
        <f t="shared" ca="1" si="4"/>
        <v>待定</v>
      </c>
      <c r="M146" s="69" t="s">
        <v>290</v>
      </c>
      <c r="N146" s="225" t="s">
        <v>19326</v>
      </c>
      <c r="O146" s="57" t="str">
        <f>VLOOKUP(N146,欠货类型!A:B,2,0)</f>
        <v>内销</v>
      </c>
      <c r="P146" s="39" t="s">
        <v>3796</v>
      </c>
      <c r="Q146" s="39" t="s">
        <v>200</v>
      </c>
      <c r="R146" s="39" t="s">
        <v>3867</v>
      </c>
      <c r="S146" s="39" t="s">
        <v>3795</v>
      </c>
      <c r="T146" s="50" t="str">
        <f t="shared" si="5"/>
        <v>2017年11月</v>
      </c>
      <c r="U146" s="59" t="str">
        <f>VLOOKUP(F:F,BOM状况!A:H,8,0)</f>
        <v>有BOM表可用</v>
      </c>
    </row>
    <row r="147" spans="1:21" s="42" customFormat="1" ht="12.75" x14ac:dyDescent="0.15">
      <c r="A147" s="213">
        <v>145</v>
      </c>
      <c r="B147" s="213"/>
      <c r="C147" s="115">
        <v>43061</v>
      </c>
      <c r="D147" s="115"/>
      <c r="E147" s="115"/>
      <c r="F147" s="39" t="s">
        <v>93</v>
      </c>
      <c r="G147" s="39" t="s">
        <v>94</v>
      </c>
      <c r="H147" s="215" t="s">
        <v>94</v>
      </c>
      <c r="I147" s="40">
        <v>14</v>
      </c>
      <c r="J147" s="235">
        <v>14</v>
      </c>
      <c r="K147" s="69">
        <v>43084</v>
      </c>
      <c r="L147" s="125" t="str">
        <f t="shared" ca="1" si="4"/>
        <v>待定</v>
      </c>
      <c r="M147" s="69" t="s">
        <v>290</v>
      </c>
      <c r="N147" s="225" t="s">
        <v>19326</v>
      </c>
      <c r="O147" s="57" t="str">
        <f>VLOOKUP(N147,欠货类型!A:B,2,0)</f>
        <v>内销</v>
      </c>
      <c r="P147" s="39" t="s">
        <v>3796</v>
      </c>
      <c r="Q147" s="39" t="s">
        <v>200</v>
      </c>
      <c r="R147" s="39" t="s">
        <v>3867</v>
      </c>
      <c r="S147" s="39" t="s">
        <v>3795</v>
      </c>
      <c r="T147" s="50" t="str">
        <f t="shared" si="5"/>
        <v>2017年11月</v>
      </c>
      <c r="U147" s="59" t="str">
        <f>VLOOKUP(F:F,BOM状况!A:H,8,0)</f>
        <v>有BOM表可用</v>
      </c>
    </row>
    <row r="148" spans="1:21" s="42" customFormat="1" ht="12.75" x14ac:dyDescent="0.15">
      <c r="A148" s="213">
        <v>146</v>
      </c>
      <c r="B148" s="213"/>
      <c r="C148" s="115">
        <v>43061</v>
      </c>
      <c r="D148" s="115"/>
      <c r="E148" s="115"/>
      <c r="F148" s="39" t="s">
        <v>95</v>
      </c>
      <c r="G148" s="39" t="s">
        <v>96</v>
      </c>
      <c r="H148" s="215" t="s">
        <v>96</v>
      </c>
      <c r="I148" s="40">
        <v>21</v>
      </c>
      <c r="J148" s="235">
        <v>21</v>
      </c>
      <c r="K148" s="69">
        <v>43084</v>
      </c>
      <c r="L148" s="125" t="str">
        <f t="shared" ca="1" si="4"/>
        <v>待定</v>
      </c>
      <c r="M148" s="69" t="s">
        <v>290</v>
      </c>
      <c r="N148" s="225" t="s">
        <v>19326</v>
      </c>
      <c r="O148" s="57" t="str">
        <f>VLOOKUP(N148,欠货类型!A:B,2,0)</f>
        <v>内销</v>
      </c>
      <c r="P148" s="39" t="s">
        <v>3796</v>
      </c>
      <c r="Q148" s="39" t="s">
        <v>200</v>
      </c>
      <c r="R148" s="39" t="s">
        <v>3867</v>
      </c>
      <c r="S148" s="39" t="s">
        <v>3795</v>
      </c>
      <c r="T148" s="50" t="str">
        <f t="shared" si="5"/>
        <v>2017年11月</v>
      </c>
      <c r="U148" s="59" t="str">
        <f>VLOOKUP(F:F,BOM状况!A:H,8,0)</f>
        <v>有BOM表可用</v>
      </c>
    </row>
    <row r="149" spans="1:21" s="42" customFormat="1" ht="12.75" x14ac:dyDescent="0.15">
      <c r="A149" s="213">
        <v>147</v>
      </c>
      <c r="B149" s="213"/>
      <c r="C149" s="115">
        <v>43061</v>
      </c>
      <c r="D149" s="115"/>
      <c r="E149" s="115"/>
      <c r="F149" s="39" t="s">
        <v>97</v>
      </c>
      <c r="G149" s="39" t="s">
        <v>98</v>
      </c>
      <c r="H149" s="215" t="s">
        <v>98</v>
      </c>
      <c r="I149" s="40">
        <v>7</v>
      </c>
      <c r="J149" s="235">
        <v>7</v>
      </c>
      <c r="K149" s="69">
        <v>43084</v>
      </c>
      <c r="L149" s="125" t="str">
        <f t="shared" ca="1" si="4"/>
        <v>待定</v>
      </c>
      <c r="M149" s="69" t="s">
        <v>290</v>
      </c>
      <c r="N149" s="225" t="s">
        <v>19326</v>
      </c>
      <c r="O149" s="57" t="str">
        <f>VLOOKUP(N149,欠货类型!A:B,2,0)</f>
        <v>内销</v>
      </c>
      <c r="P149" s="39" t="s">
        <v>3796</v>
      </c>
      <c r="Q149" s="39" t="s">
        <v>200</v>
      </c>
      <c r="R149" s="39" t="s">
        <v>3867</v>
      </c>
      <c r="S149" s="39" t="s">
        <v>3795</v>
      </c>
      <c r="T149" s="50" t="str">
        <f t="shared" si="5"/>
        <v>2017年11月</v>
      </c>
      <c r="U149" s="59" t="str">
        <f>VLOOKUP(F:F,BOM状况!A:H,8,0)</f>
        <v>有BOM表可用</v>
      </c>
    </row>
    <row r="150" spans="1:21" s="42" customFormat="1" ht="12.75" x14ac:dyDescent="0.15">
      <c r="A150" s="213">
        <v>148</v>
      </c>
      <c r="B150" s="213"/>
      <c r="C150" s="115">
        <v>43061</v>
      </c>
      <c r="D150" s="115"/>
      <c r="E150" s="115"/>
      <c r="F150" s="39" t="s">
        <v>101</v>
      </c>
      <c r="G150" s="39" t="s">
        <v>102</v>
      </c>
      <c r="H150" s="215" t="s">
        <v>102</v>
      </c>
      <c r="I150" s="40">
        <v>14</v>
      </c>
      <c r="J150" s="235">
        <v>14</v>
      </c>
      <c r="K150" s="69">
        <v>43084</v>
      </c>
      <c r="L150" s="125" t="str">
        <f t="shared" ca="1" si="4"/>
        <v>待定</v>
      </c>
      <c r="M150" s="69" t="s">
        <v>290</v>
      </c>
      <c r="N150" s="225" t="s">
        <v>19326</v>
      </c>
      <c r="O150" s="57" t="str">
        <f>VLOOKUP(N150,欠货类型!A:B,2,0)</f>
        <v>内销</v>
      </c>
      <c r="P150" s="39" t="s">
        <v>3796</v>
      </c>
      <c r="Q150" s="39" t="s">
        <v>200</v>
      </c>
      <c r="R150" s="39" t="s">
        <v>3867</v>
      </c>
      <c r="S150" s="39" t="s">
        <v>3795</v>
      </c>
      <c r="T150" s="50" t="str">
        <f t="shared" si="5"/>
        <v>2017年11月</v>
      </c>
      <c r="U150" s="59" t="str">
        <f>VLOOKUP(F:F,BOM状况!A:H,8,0)</f>
        <v>有BOM表可用</v>
      </c>
    </row>
    <row r="151" spans="1:21" s="42" customFormat="1" ht="12.75" x14ac:dyDescent="0.15">
      <c r="A151" s="213">
        <v>149</v>
      </c>
      <c r="B151" s="213"/>
      <c r="C151" s="115">
        <v>43061</v>
      </c>
      <c r="D151" s="115"/>
      <c r="E151" s="115"/>
      <c r="F151" s="39" t="s">
        <v>3791</v>
      </c>
      <c r="G151" s="39" t="s">
        <v>3792</v>
      </c>
      <c r="H151" s="215" t="s">
        <v>3792</v>
      </c>
      <c r="I151" s="40">
        <v>21</v>
      </c>
      <c r="J151" s="235">
        <v>21</v>
      </c>
      <c r="K151" s="69">
        <v>43084</v>
      </c>
      <c r="L151" s="125" t="str">
        <f t="shared" ca="1" si="4"/>
        <v>待定</v>
      </c>
      <c r="M151" s="69" t="s">
        <v>290</v>
      </c>
      <c r="N151" s="225" t="s">
        <v>19326</v>
      </c>
      <c r="O151" s="57" t="str">
        <f>VLOOKUP(N151,欠货类型!A:B,2,0)</f>
        <v>内销</v>
      </c>
      <c r="P151" s="39" t="s">
        <v>3796</v>
      </c>
      <c r="Q151" s="39" t="s">
        <v>200</v>
      </c>
      <c r="R151" s="39" t="s">
        <v>3867</v>
      </c>
      <c r="S151" s="39" t="s">
        <v>3795</v>
      </c>
      <c r="T151" s="50" t="str">
        <f t="shared" si="5"/>
        <v>2017年11月</v>
      </c>
      <c r="U151" s="59" t="str">
        <f>VLOOKUP(F:F,BOM状况!A:H,8,0)</f>
        <v>有BOM表可用</v>
      </c>
    </row>
    <row r="152" spans="1:21" s="42" customFormat="1" ht="12.75" x14ac:dyDescent="0.15">
      <c r="A152" s="213">
        <v>150</v>
      </c>
      <c r="B152" s="213"/>
      <c r="C152" s="115">
        <v>43061</v>
      </c>
      <c r="D152" s="115"/>
      <c r="E152" s="115"/>
      <c r="F152" s="39" t="s">
        <v>103</v>
      </c>
      <c r="G152" s="39" t="s">
        <v>104</v>
      </c>
      <c r="H152" s="215" t="s">
        <v>104</v>
      </c>
      <c r="I152" s="40">
        <v>7</v>
      </c>
      <c r="J152" s="235">
        <v>7</v>
      </c>
      <c r="K152" s="69">
        <v>43084</v>
      </c>
      <c r="L152" s="125" t="str">
        <f t="shared" ca="1" si="4"/>
        <v>待定</v>
      </c>
      <c r="M152" s="69" t="s">
        <v>290</v>
      </c>
      <c r="N152" s="225" t="s">
        <v>19326</v>
      </c>
      <c r="O152" s="57" t="str">
        <f>VLOOKUP(N152,欠货类型!A:B,2,0)</f>
        <v>内销</v>
      </c>
      <c r="P152" s="39" t="s">
        <v>3796</v>
      </c>
      <c r="Q152" s="39" t="s">
        <v>200</v>
      </c>
      <c r="R152" s="39" t="s">
        <v>3867</v>
      </c>
      <c r="S152" s="39" t="s">
        <v>3795</v>
      </c>
      <c r="T152" s="50" t="str">
        <f t="shared" si="5"/>
        <v>2017年11月</v>
      </c>
      <c r="U152" s="59" t="str">
        <f>VLOOKUP(F:F,BOM状况!A:H,8,0)</f>
        <v>有BOM表可用</v>
      </c>
    </row>
    <row r="153" spans="1:21" s="42" customFormat="1" ht="12.75" x14ac:dyDescent="0.15">
      <c r="A153" s="213">
        <v>151</v>
      </c>
      <c r="B153" s="213"/>
      <c r="C153" s="115">
        <v>43061</v>
      </c>
      <c r="D153" s="115"/>
      <c r="E153" s="115"/>
      <c r="F153" s="39" t="s">
        <v>3862</v>
      </c>
      <c r="G153" s="39" t="s">
        <v>3863</v>
      </c>
      <c r="H153" s="215" t="s">
        <v>3863</v>
      </c>
      <c r="I153" s="40">
        <v>7</v>
      </c>
      <c r="J153" s="235">
        <v>7</v>
      </c>
      <c r="K153" s="69">
        <v>43084</v>
      </c>
      <c r="L153" s="125" t="str">
        <f t="shared" ca="1" si="4"/>
        <v>待定</v>
      </c>
      <c r="M153" s="69" t="s">
        <v>290</v>
      </c>
      <c r="N153" s="225" t="s">
        <v>19326</v>
      </c>
      <c r="O153" s="57" t="str">
        <f>VLOOKUP(N153,欠货类型!A:B,2,0)</f>
        <v>内销</v>
      </c>
      <c r="P153" s="39" t="s">
        <v>3796</v>
      </c>
      <c r="Q153" s="39" t="s">
        <v>200</v>
      </c>
      <c r="R153" s="39" t="s">
        <v>3867</v>
      </c>
      <c r="S153" s="39" t="s">
        <v>3795</v>
      </c>
      <c r="T153" s="50" t="str">
        <f t="shared" si="5"/>
        <v>2017年11月</v>
      </c>
      <c r="U153" s="59" t="str">
        <f>VLOOKUP(F:F,BOM状况!A:H,8,0)</f>
        <v>有BOM表可用</v>
      </c>
    </row>
    <row r="154" spans="1:21" s="42" customFormat="1" ht="12.75" x14ac:dyDescent="0.15">
      <c r="A154" s="213">
        <v>152</v>
      </c>
      <c r="B154" s="213"/>
      <c r="C154" s="115">
        <v>43062</v>
      </c>
      <c r="D154" s="115"/>
      <c r="E154" s="115"/>
      <c r="F154" s="39" t="s">
        <v>3890</v>
      </c>
      <c r="G154" s="39" t="s">
        <v>3918</v>
      </c>
      <c r="H154" s="215" t="s">
        <v>3384</v>
      </c>
      <c r="I154" s="40">
        <v>3</v>
      </c>
      <c r="J154" s="235">
        <v>3</v>
      </c>
      <c r="K154" s="69">
        <v>43063</v>
      </c>
      <c r="L154" s="125" t="str">
        <f t="shared" ca="1" si="4"/>
        <v>待定</v>
      </c>
      <c r="M154" s="69" t="s">
        <v>290</v>
      </c>
      <c r="N154" s="222" t="s">
        <v>19302</v>
      </c>
      <c r="O154" s="57" t="str">
        <f>VLOOKUP(N154,欠货类型!A:B,2,0)</f>
        <v>外销</v>
      </c>
      <c r="P154" s="39" t="s">
        <v>370</v>
      </c>
      <c r="Q154" s="39" t="s">
        <v>3465</v>
      </c>
      <c r="R154" s="39" t="s">
        <v>3884</v>
      </c>
      <c r="S154" s="39" t="s">
        <v>3888</v>
      </c>
      <c r="T154" s="50" t="str">
        <f t="shared" si="5"/>
        <v>2017年11月</v>
      </c>
      <c r="U154" s="59" t="str">
        <f>VLOOKUP(F:F,BOM状况!A:H,8,0)</f>
        <v>无BOM表可用</v>
      </c>
    </row>
    <row r="155" spans="1:21" s="59" customFormat="1" ht="12.75" x14ac:dyDescent="0.15">
      <c r="A155" s="213">
        <v>153</v>
      </c>
      <c r="B155" s="213"/>
      <c r="C155" s="113">
        <v>43062</v>
      </c>
      <c r="D155" s="113"/>
      <c r="E155" s="113"/>
      <c r="F155" s="57" t="s">
        <v>576</v>
      </c>
      <c r="G155" s="57" t="s">
        <v>36</v>
      </c>
      <c r="H155" s="219" t="s">
        <v>37</v>
      </c>
      <c r="I155" s="58">
        <v>1</v>
      </c>
      <c r="J155" s="235">
        <v>1</v>
      </c>
      <c r="K155" s="44">
        <v>43066</v>
      </c>
      <c r="L155" s="124" t="str">
        <f t="shared" ca="1" si="4"/>
        <v>待定</v>
      </c>
      <c r="M155" s="44" t="s">
        <v>250</v>
      </c>
      <c r="N155" s="225" t="s">
        <v>19379</v>
      </c>
      <c r="O155" s="57" t="str">
        <f>VLOOKUP(N155,欠货类型!A:B,2,0)</f>
        <v>外销</v>
      </c>
      <c r="P155" s="57" t="s">
        <v>3889</v>
      </c>
      <c r="Q155" s="57" t="s">
        <v>3891</v>
      </c>
      <c r="R155" s="57" t="s">
        <v>3886</v>
      </c>
      <c r="S155" s="57" t="s">
        <v>3892</v>
      </c>
      <c r="T155" s="50" t="str">
        <f t="shared" si="5"/>
        <v>2017年11月</v>
      </c>
      <c r="U155" s="59" t="str">
        <f>VLOOKUP(F:F,BOM状况!A:H,8,0)</f>
        <v>有BOM表可用</v>
      </c>
    </row>
    <row r="156" spans="1:21" s="59" customFormat="1" ht="12.75" x14ac:dyDescent="0.15">
      <c r="A156" s="133">
        <v>154</v>
      </c>
      <c r="B156" s="213"/>
      <c r="C156" s="113">
        <v>43066</v>
      </c>
      <c r="D156" s="115"/>
      <c r="E156" s="115"/>
      <c r="F156" s="57" t="s">
        <v>3893</v>
      </c>
      <c r="G156" s="57" t="s">
        <v>3894</v>
      </c>
      <c r="H156" s="219" t="s">
        <v>3895</v>
      </c>
      <c r="I156" s="58">
        <v>100</v>
      </c>
      <c r="J156" s="235">
        <v>100</v>
      </c>
      <c r="K156" s="44">
        <v>43100</v>
      </c>
      <c r="L156" s="124" t="str">
        <f t="shared" ca="1" si="4"/>
        <v>未到期</v>
      </c>
      <c r="M156" s="44">
        <v>43165</v>
      </c>
      <c r="N156" s="225" t="s">
        <v>19331</v>
      </c>
      <c r="O156" s="57" t="str">
        <f>VLOOKUP(N156,欠货类型!A:B,2,0)</f>
        <v>采购</v>
      </c>
      <c r="P156" s="57" t="s">
        <v>3897</v>
      </c>
      <c r="Q156" s="57" t="s">
        <v>200</v>
      </c>
      <c r="R156" s="57" t="s">
        <v>3965</v>
      </c>
      <c r="S156" s="57" t="s">
        <v>3898</v>
      </c>
      <c r="T156" s="50" t="str">
        <f t="shared" si="5"/>
        <v>2017年11月</v>
      </c>
      <c r="U156" s="59" t="str">
        <f>VLOOKUP(F:F,BOM状况!A:H,8,0)</f>
        <v>有BOM表可用</v>
      </c>
    </row>
    <row r="157" spans="1:21" s="59" customFormat="1" ht="12.75" x14ac:dyDescent="0.15">
      <c r="A157" s="133">
        <v>155</v>
      </c>
      <c r="B157" s="213"/>
      <c r="C157" s="113">
        <v>43066</v>
      </c>
      <c r="D157" s="115"/>
      <c r="E157" s="115"/>
      <c r="F157" s="57" t="s">
        <v>3974</v>
      </c>
      <c r="G157" s="57" t="s">
        <v>3975</v>
      </c>
      <c r="H157" s="219" t="s">
        <v>3976</v>
      </c>
      <c r="I157" s="58">
        <v>100</v>
      </c>
      <c r="J157" s="235">
        <v>100</v>
      </c>
      <c r="K157" s="44">
        <v>43100</v>
      </c>
      <c r="L157" s="124" t="str">
        <f t="shared" ca="1" si="4"/>
        <v>未到期</v>
      </c>
      <c r="M157" s="44">
        <v>43165</v>
      </c>
      <c r="N157" s="225" t="s">
        <v>19331</v>
      </c>
      <c r="O157" s="57" t="str">
        <f>VLOOKUP(N157,欠货类型!A:B,2,0)</f>
        <v>采购</v>
      </c>
      <c r="P157" s="57" t="s">
        <v>3897</v>
      </c>
      <c r="Q157" s="57" t="s">
        <v>200</v>
      </c>
      <c r="R157" s="57" t="s">
        <v>3896</v>
      </c>
      <c r="S157" s="57" t="s">
        <v>3898</v>
      </c>
      <c r="T157" s="50" t="str">
        <f t="shared" si="5"/>
        <v>2017年11月</v>
      </c>
      <c r="U157" s="59" t="str">
        <f>VLOOKUP(F:F,BOM状况!A:H,8,0)</f>
        <v>有BOM表可用</v>
      </c>
    </row>
    <row r="158" spans="1:21" s="42" customFormat="1" ht="12.75" x14ac:dyDescent="0.15">
      <c r="A158" s="213">
        <v>156</v>
      </c>
      <c r="B158" s="213"/>
      <c r="C158" s="115">
        <v>43067</v>
      </c>
      <c r="D158" s="115"/>
      <c r="E158" s="115"/>
      <c r="F158" s="39" t="s">
        <v>3901</v>
      </c>
      <c r="G158" s="39" t="s">
        <v>3902</v>
      </c>
      <c r="H158" s="215" t="s">
        <v>3903</v>
      </c>
      <c r="I158" s="40">
        <v>10</v>
      </c>
      <c r="J158" s="235">
        <v>10</v>
      </c>
      <c r="K158" s="69">
        <v>43112</v>
      </c>
      <c r="L158" s="125" t="str">
        <f t="shared" ca="1" si="4"/>
        <v>待定</v>
      </c>
      <c r="M158" s="81" t="s">
        <v>539</v>
      </c>
      <c r="N158" s="225" t="s">
        <v>19326</v>
      </c>
      <c r="O158" s="57" t="str">
        <f>VLOOKUP(N158,欠货类型!A:B,2,0)</f>
        <v>内销</v>
      </c>
      <c r="P158" s="39" t="s">
        <v>3834</v>
      </c>
      <c r="Q158" s="39" t="s">
        <v>177</v>
      </c>
      <c r="R158" s="39" t="s">
        <v>19518</v>
      </c>
      <c r="S158" s="39" t="s">
        <v>262</v>
      </c>
      <c r="T158" s="50" t="str">
        <f t="shared" si="5"/>
        <v>2017年11月</v>
      </c>
      <c r="U158" s="59" t="str">
        <f>VLOOKUP(F:F,BOM状况!A:H,8,0)</f>
        <v>有BOM表可用</v>
      </c>
    </row>
    <row r="159" spans="1:21" s="59" customFormat="1" ht="13.5" customHeight="1" x14ac:dyDescent="0.15">
      <c r="A159" s="213">
        <v>157</v>
      </c>
      <c r="B159" s="213"/>
      <c r="C159" s="113">
        <v>43074</v>
      </c>
      <c r="D159" s="113"/>
      <c r="E159" s="113"/>
      <c r="F159" s="57" t="s">
        <v>576</v>
      </c>
      <c r="G159" s="57" t="s">
        <v>36</v>
      </c>
      <c r="H159" s="219" t="s">
        <v>37</v>
      </c>
      <c r="I159" s="58">
        <v>20</v>
      </c>
      <c r="J159" s="235">
        <v>20</v>
      </c>
      <c r="K159" s="44">
        <v>43082</v>
      </c>
      <c r="L159" s="124" t="str">
        <f t="shared" ca="1" si="4"/>
        <v>待定</v>
      </c>
      <c r="M159" s="44" t="s">
        <v>250</v>
      </c>
      <c r="N159" s="225" t="s">
        <v>19379</v>
      </c>
      <c r="O159" s="57" t="str">
        <f>VLOOKUP(N159,欠货类型!A:B,2,0)</f>
        <v>外销</v>
      </c>
      <c r="P159" s="57" t="s">
        <v>3928</v>
      </c>
      <c r="Q159" s="57" t="s">
        <v>129</v>
      </c>
      <c r="R159" s="57" t="s">
        <v>3925</v>
      </c>
      <c r="S159" s="57" t="s">
        <v>3756</v>
      </c>
      <c r="T159" s="50" t="str">
        <f t="shared" si="5"/>
        <v>2017年12月</v>
      </c>
      <c r="U159" s="59" t="str">
        <f>VLOOKUP(F:F,BOM状况!A:H,8,0)</f>
        <v>有BOM表可用</v>
      </c>
    </row>
    <row r="160" spans="1:21" s="42" customFormat="1" ht="14.25" customHeight="1" x14ac:dyDescent="0.15">
      <c r="A160" s="213">
        <v>158</v>
      </c>
      <c r="B160" s="213"/>
      <c r="C160" s="115">
        <v>43080</v>
      </c>
      <c r="D160" s="115"/>
      <c r="E160" s="115"/>
      <c r="F160" s="39" t="s">
        <v>4050</v>
      </c>
      <c r="G160" s="39" t="s">
        <v>15</v>
      </c>
      <c r="H160" s="215" t="s">
        <v>4025</v>
      </c>
      <c r="I160" s="40">
        <v>25</v>
      </c>
      <c r="J160" s="235">
        <v>25</v>
      </c>
      <c r="K160" s="69">
        <v>43123</v>
      </c>
      <c r="L160" s="124" t="str">
        <f t="shared" ca="1" si="4"/>
        <v>待定</v>
      </c>
      <c r="M160" s="69" t="s">
        <v>290</v>
      </c>
      <c r="N160" s="225" t="s">
        <v>19380</v>
      </c>
      <c r="O160" s="57" t="str">
        <f>VLOOKUP(N160,欠货类型!A:B,2,0)</f>
        <v>工程</v>
      </c>
      <c r="P160" s="39" t="s">
        <v>3951</v>
      </c>
      <c r="Q160" s="39" t="s">
        <v>3952</v>
      </c>
      <c r="R160" s="39" t="s">
        <v>3944</v>
      </c>
      <c r="S160" s="39" t="s">
        <v>3953</v>
      </c>
      <c r="T160" s="50" t="str">
        <f t="shared" si="5"/>
        <v>2017年12月</v>
      </c>
      <c r="U160" s="59" t="str">
        <f>VLOOKUP(F:F,BOM状况!A:H,8,0)</f>
        <v>有BOM表可用</v>
      </c>
    </row>
    <row r="161" spans="1:21" s="42" customFormat="1" ht="14.25" x14ac:dyDescent="0.15">
      <c r="A161" s="213">
        <v>159</v>
      </c>
      <c r="B161" s="213"/>
      <c r="C161" s="115">
        <v>43080</v>
      </c>
      <c r="D161" s="115"/>
      <c r="E161" s="115"/>
      <c r="F161" s="39" t="s">
        <v>16</v>
      </c>
      <c r="G161" s="39" t="s">
        <v>15</v>
      </c>
      <c r="H161" s="215" t="s">
        <v>1759</v>
      </c>
      <c r="I161" s="40">
        <v>25</v>
      </c>
      <c r="J161" s="235">
        <v>25</v>
      </c>
      <c r="K161" s="69">
        <v>43123</v>
      </c>
      <c r="L161" s="124" t="str">
        <f t="shared" ca="1" si="4"/>
        <v>待定</v>
      </c>
      <c r="M161" s="69" t="s">
        <v>3950</v>
      </c>
      <c r="N161" s="225" t="s">
        <v>19380</v>
      </c>
      <c r="O161" s="57" t="str">
        <f>VLOOKUP(N161,欠货类型!A:B,2,0)</f>
        <v>工程</v>
      </c>
      <c r="P161" s="39" t="s">
        <v>3951</v>
      </c>
      <c r="Q161" s="39" t="s">
        <v>3949</v>
      </c>
      <c r="R161" s="39" t="s">
        <v>3945</v>
      </c>
      <c r="S161" s="39" t="s">
        <v>3953</v>
      </c>
      <c r="T161" s="50" t="str">
        <f t="shared" si="5"/>
        <v>2017年12月</v>
      </c>
      <c r="U161" s="59" t="str">
        <f>VLOOKUP(F:F,BOM状况!A:H,8,0)</f>
        <v>有BOM表可用</v>
      </c>
    </row>
    <row r="162" spans="1:21" s="42" customFormat="1" ht="12.75" x14ac:dyDescent="0.15">
      <c r="A162" s="213">
        <v>160</v>
      </c>
      <c r="B162" s="213"/>
      <c r="C162" s="115">
        <v>43081</v>
      </c>
      <c r="D162" s="115"/>
      <c r="E162" s="115"/>
      <c r="F162" s="39" t="s">
        <v>3955</v>
      </c>
      <c r="G162" s="39" t="s">
        <v>213</v>
      </c>
      <c r="H162" s="215" t="s">
        <v>3956</v>
      </c>
      <c r="I162" s="40">
        <v>1000</v>
      </c>
      <c r="J162" s="235">
        <v>1000</v>
      </c>
      <c r="K162" s="69">
        <v>43110</v>
      </c>
      <c r="L162" s="124" t="str">
        <f t="shared" ca="1" si="4"/>
        <v>未到期</v>
      </c>
      <c r="M162" s="69">
        <v>43196</v>
      </c>
      <c r="N162" s="225" t="s">
        <v>19331</v>
      </c>
      <c r="O162" s="57" t="str">
        <f>VLOOKUP(N162,欠货类型!A:B,2,0)</f>
        <v>采购</v>
      </c>
      <c r="P162" s="39" t="s">
        <v>3887</v>
      </c>
      <c r="Q162" s="39" t="s">
        <v>177</v>
      </c>
      <c r="R162" s="39" t="s">
        <v>3958</v>
      </c>
      <c r="S162" s="39" t="s">
        <v>201</v>
      </c>
      <c r="T162" s="50" t="str">
        <f t="shared" si="5"/>
        <v>2017年12月</v>
      </c>
      <c r="U162" s="59" t="str">
        <f>VLOOKUP(F:F,BOM状况!A:H,8,0)</f>
        <v>有BOM表可用</v>
      </c>
    </row>
    <row r="163" spans="1:21" s="59" customFormat="1" ht="12.75" x14ac:dyDescent="0.15">
      <c r="A163" s="133">
        <v>161</v>
      </c>
      <c r="B163" s="213"/>
      <c r="C163" s="113">
        <v>43084</v>
      </c>
      <c r="D163" s="115"/>
      <c r="E163" s="115"/>
      <c r="F163" s="57" t="s">
        <v>3966</v>
      </c>
      <c r="G163" s="57" t="s">
        <v>690</v>
      </c>
      <c r="H163" s="219" t="s">
        <v>3967</v>
      </c>
      <c r="I163" s="58">
        <v>200</v>
      </c>
      <c r="J163" s="235">
        <v>200</v>
      </c>
      <c r="K163" s="44">
        <v>43117</v>
      </c>
      <c r="L163" s="124" t="str">
        <f t="shared" ca="1" si="4"/>
        <v>未到期</v>
      </c>
      <c r="M163" s="44">
        <v>43165</v>
      </c>
      <c r="N163" s="225" t="s">
        <v>19331</v>
      </c>
      <c r="O163" s="57" t="str">
        <f>VLOOKUP(N163,欠货类型!A:B,2,0)</f>
        <v>采购</v>
      </c>
      <c r="P163" s="57" t="s">
        <v>3969</v>
      </c>
      <c r="Q163" s="57" t="s">
        <v>177</v>
      </c>
      <c r="R163" s="57" t="s">
        <v>19487</v>
      </c>
      <c r="S163" s="57" t="s">
        <v>201</v>
      </c>
      <c r="T163" s="50" t="str">
        <f t="shared" si="5"/>
        <v>2017年12月</v>
      </c>
      <c r="U163" s="59" t="str">
        <f>VLOOKUP(F:F,BOM状况!A:H,8,0)</f>
        <v>有BOM表可用</v>
      </c>
    </row>
    <row r="164" spans="1:21" s="48" customFormat="1" ht="12.75" x14ac:dyDescent="0.15">
      <c r="A164" s="134">
        <v>162</v>
      </c>
      <c r="B164" s="134"/>
      <c r="C164" s="116">
        <v>43088</v>
      </c>
      <c r="D164" s="116"/>
      <c r="E164" s="116"/>
      <c r="F164" s="45" t="s">
        <v>2927</v>
      </c>
      <c r="G164" s="45" t="s">
        <v>2960</v>
      </c>
      <c r="H164" s="218" t="s">
        <v>2928</v>
      </c>
      <c r="I164" s="46">
        <v>240</v>
      </c>
      <c r="J164" s="238">
        <v>240</v>
      </c>
      <c r="K164" s="49">
        <v>43094</v>
      </c>
      <c r="L164" s="127" t="str">
        <f t="shared" ca="1" si="4"/>
        <v>已超期</v>
      </c>
      <c r="M164" s="245">
        <v>43138</v>
      </c>
      <c r="N164" s="224" t="s">
        <v>19378</v>
      </c>
      <c r="O164" s="45" t="str">
        <f>VLOOKUP(N164,欠货类型!A:B,2,0)</f>
        <v>仓库</v>
      </c>
      <c r="P164" s="45" t="s">
        <v>4008</v>
      </c>
      <c r="Q164" s="45" t="s">
        <v>291</v>
      </c>
      <c r="R164" s="45" t="s">
        <v>4006</v>
      </c>
      <c r="S164" s="45" t="s">
        <v>2854</v>
      </c>
      <c r="T164" s="47" t="str">
        <f t="shared" si="5"/>
        <v>2017年12月</v>
      </c>
      <c r="U164" s="48" t="e">
        <f>VLOOKUP(F:F,BOM状况!A:H,8,0)</f>
        <v>#N/A</v>
      </c>
    </row>
    <row r="165" spans="1:21" s="48" customFormat="1" ht="12.75" x14ac:dyDescent="0.15">
      <c r="A165" s="134">
        <v>163</v>
      </c>
      <c r="B165" s="134"/>
      <c r="C165" s="116">
        <v>43088</v>
      </c>
      <c r="D165" s="116"/>
      <c r="E165" s="116"/>
      <c r="F165" s="45" t="s">
        <v>3066</v>
      </c>
      <c r="G165" s="45" t="s">
        <v>3081</v>
      </c>
      <c r="H165" s="218" t="s">
        <v>4013</v>
      </c>
      <c r="I165" s="46">
        <v>280</v>
      </c>
      <c r="J165" s="238">
        <v>280</v>
      </c>
      <c r="K165" s="49">
        <v>43094</v>
      </c>
      <c r="L165" s="127" t="str">
        <f t="shared" ca="1" si="4"/>
        <v>已超期</v>
      </c>
      <c r="M165" s="245">
        <v>43138</v>
      </c>
      <c r="N165" s="224" t="s">
        <v>19378</v>
      </c>
      <c r="O165" s="45" t="str">
        <f>VLOOKUP(N165,欠货类型!A:B,2,0)</f>
        <v>仓库</v>
      </c>
      <c r="P165" s="45" t="s">
        <v>4008</v>
      </c>
      <c r="Q165" s="45" t="s">
        <v>3590</v>
      </c>
      <c r="R165" s="45" t="s">
        <v>4006</v>
      </c>
      <c r="S165" s="45" t="s">
        <v>4012</v>
      </c>
      <c r="T165" s="47" t="str">
        <f t="shared" si="5"/>
        <v>2017年12月</v>
      </c>
      <c r="U165" s="48" t="e">
        <f>VLOOKUP(F:F,BOM状况!A:H,8,0)</f>
        <v>#N/A</v>
      </c>
    </row>
    <row r="166" spans="1:21" s="48" customFormat="1" ht="12.75" x14ac:dyDescent="0.15">
      <c r="A166" s="134">
        <v>164</v>
      </c>
      <c r="B166" s="134"/>
      <c r="C166" s="116">
        <v>43091</v>
      </c>
      <c r="D166" s="116"/>
      <c r="E166" s="116"/>
      <c r="F166" s="45" t="s">
        <v>2315</v>
      </c>
      <c r="G166" s="45" t="s">
        <v>3247</v>
      </c>
      <c r="H166" s="218" t="s">
        <v>2316</v>
      </c>
      <c r="I166" s="46">
        <v>8</v>
      </c>
      <c r="J166" s="238">
        <v>8</v>
      </c>
      <c r="K166" s="49">
        <v>43459</v>
      </c>
      <c r="L166" s="127" t="str">
        <f t="shared" ca="1" si="4"/>
        <v>已超期</v>
      </c>
      <c r="M166" s="245">
        <v>43138</v>
      </c>
      <c r="N166" s="224" t="s">
        <v>19378</v>
      </c>
      <c r="O166" s="45" t="str">
        <f>VLOOKUP(N166,欠货类型!A:B,2,0)</f>
        <v>仓库</v>
      </c>
      <c r="P166" s="45" t="s">
        <v>193</v>
      </c>
      <c r="Q166" s="45" t="s">
        <v>200</v>
      </c>
      <c r="R166" s="45" t="s">
        <v>4048</v>
      </c>
      <c r="S166" s="45" t="s">
        <v>269</v>
      </c>
      <c r="T166" s="47" t="str">
        <f t="shared" si="5"/>
        <v>2017年12月</v>
      </c>
      <c r="U166" s="48" t="e">
        <f>VLOOKUP(F:F,BOM状况!A:H,8,0)</f>
        <v>#N/A</v>
      </c>
    </row>
    <row r="167" spans="1:21" s="42" customFormat="1" ht="12.75" x14ac:dyDescent="0.15">
      <c r="A167" s="213">
        <v>165</v>
      </c>
      <c r="B167" s="213"/>
      <c r="C167" s="115">
        <v>43095</v>
      </c>
      <c r="D167" s="115"/>
      <c r="E167" s="115"/>
      <c r="F167" s="39" t="s">
        <v>19533</v>
      </c>
      <c r="G167" s="39" t="s">
        <v>3994</v>
      </c>
      <c r="H167" s="215" t="s">
        <v>3995</v>
      </c>
      <c r="I167" s="40">
        <v>5</v>
      </c>
      <c r="J167" s="235">
        <v>5</v>
      </c>
      <c r="K167" s="69">
        <v>43101</v>
      </c>
      <c r="L167" s="124" t="str">
        <f t="shared" ca="1" si="4"/>
        <v>待定</v>
      </c>
      <c r="M167" s="69" t="s">
        <v>290</v>
      </c>
      <c r="N167" s="222" t="s">
        <v>19328</v>
      </c>
      <c r="O167" s="57" t="str">
        <f>VLOOKUP(N167,欠货类型!A:B,2,0)</f>
        <v>内销</v>
      </c>
      <c r="P167" s="39" t="s">
        <v>4007</v>
      </c>
      <c r="Q167" s="39" t="s">
        <v>200</v>
      </c>
      <c r="R167" s="39" t="s">
        <v>4110</v>
      </c>
      <c r="S167" s="39" t="s">
        <v>2792</v>
      </c>
      <c r="T167" s="50" t="str">
        <f t="shared" si="5"/>
        <v>2017年12月</v>
      </c>
      <c r="U167" s="59" t="str">
        <f>VLOOKUP(F:F,BOM状况!A:H,8,0)</f>
        <v>无BOM表可用</v>
      </c>
    </row>
    <row r="168" spans="1:21" s="42" customFormat="1" ht="12.75" x14ac:dyDescent="0.15">
      <c r="A168" s="213">
        <v>166</v>
      </c>
      <c r="B168" s="213"/>
      <c r="C168" s="113">
        <v>43098</v>
      </c>
      <c r="D168" s="113"/>
      <c r="E168" s="113"/>
      <c r="F168" s="39" t="s">
        <v>19482</v>
      </c>
      <c r="G168" s="39" t="s">
        <v>56</v>
      </c>
      <c r="H168" s="215"/>
      <c r="I168" s="40">
        <v>200</v>
      </c>
      <c r="J168" s="235">
        <v>200</v>
      </c>
      <c r="K168" s="69">
        <v>43130</v>
      </c>
      <c r="L168" s="124" t="str">
        <f t="shared" ref="L168:L227" ca="1" si="6">IF(M168="待定","待定",IF(TODAY()&gt;M168,"已超期",IF(TODAY()&gt;(M168-5),"预警","未到期")))</f>
        <v>待定</v>
      </c>
      <c r="M168" s="69" t="s">
        <v>290</v>
      </c>
      <c r="N168" s="222" t="s">
        <v>19302</v>
      </c>
      <c r="O168" s="57" t="str">
        <f>VLOOKUP(N168,欠货类型!A:B,2,0)</f>
        <v>外销</v>
      </c>
      <c r="P168" s="39" t="s">
        <v>4137</v>
      </c>
      <c r="Q168" s="39" t="s">
        <v>424</v>
      </c>
      <c r="R168" s="39" t="s">
        <v>4132</v>
      </c>
      <c r="S168" s="39" t="s">
        <v>502</v>
      </c>
      <c r="T168" s="50" t="str">
        <f t="shared" ref="T168:T227" si="7">IF(C168="","",YEAR(C168)&amp;"年"&amp;MONTH(C168)&amp;"月")</f>
        <v>2017年12月</v>
      </c>
      <c r="U168" s="59" t="e">
        <f>VLOOKUP(F:F,BOM状况!A:H,8,0)</f>
        <v>#N/A</v>
      </c>
    </row>
    <row r="169" spans="1:21" s="42" customFormat="1" ht="12.75" x14ac:dyDescent="0.15">
      <c r="A169" s="213">
        <v>167</v>
      </c>
      <c r="B169" s="213"/>
      <c r="C169" s="113">
        <v>43098</v>
      </c>
      <c r="D169" s="113"/>
      <c r="E169" s="113"/>
      <c r="F169" s="39" t="s">
        <v>4118</v>
      </c>
      <c r="G169" s="39" t="s">
        <v>4119</v>
      </c>
      <c r="H169" s="215" t="s">
        <v>4120</v>
      </c>
      <c r="I169" s="40">
        <v>200</v>
      </c>
      <c r="J169" s="235">
        <v>200</v>
      </c>
      <c r="K169" s="69">
        <v>43146</v>
      </c>
      <c r="L169" s="124" t="str">
        <f t="shared" ca="1" si="6"/>
        <v>待定</v>
      </c>
      <c r="M169" s="69" t="s">
        <v>290</v>
      </c>
      <c r="N169" s="222" t="s">
        <v>19302</v>
      </c>
      <c r="O169" s="57" t="str">
        <f>VLOOKUP(N169,欠货类型!A:B,2,0)</f>
        <v>外销</v>
      </c>
      <c r="P169" s="39" t="s">
        <v>442</v>
      </c>
      <c r="Q169" s="39" t="s">
        <v>424</v>
      </c>
      <c r="R169" s="39" t="s">
        <v>4133</v>
      </c>
      <c r="S169" s="39" t="s">
        <v>3851</v>
      </c>
      <c r="T169" s="50" t="str">
        <f t="shared" si="7"/>
        <v>2017年12月</v>
      </c>
      <c r="U169" s="59" t="str">
        <f>VLOOKUP(F:F,BOM状况!A:H,8,0)</f>
        <v>无BOM表可用</v>
      </c>
    </row>
    <row r="170" spans="1:21" s="42" customFormat="1" ht="12.75" x14ac:dyDescent="0.15">
      <c r="A170" s="213">
        <v>168</v>
      </c>
      <c r="B170" s="213"/>
      <c r="C170" s="113">
        <v>43098</v>
      </c>
      <c r="D170" s="113"/>
      <c r="E170" s="113"/>
      <c r="F170" s="39" t="s">
        <v>4121</v>
      </c>
      <c r="G170" s="39" t="s">
        <v>4122</v>
      </c>
      <c r="H170" s="215" t="s">
        <v>4123</v>
      </c>
      <c r="I170" s="40">
        <v>200</v>
      </c>
      <c r="J170" s="235">
        <v>200</v>
      </c>
      <c r="K170" s="69">
        <v>43146</v>
      </c>
      <c r="L170" s="124" t="str">
        <f t="shared" ca="1" si="6"/>
        <v>待定</v>
      </c>
      <c r="M170" s="69" t="s">
        <v>290</v>
      </c>
      <c r="N170" s="222" t="s">
        <v>19302</v>
      </c>
      <c r="O170" s="57" t="str">
        <f>VLOOKUP(N170,欠货类型!A:B,2,0)</f>
        <v>外销</v>
      </c>
      <c r="P170" s="39" t="s">
        <v>442</v>
      </c>
      <c r="Q170" s="39" t="s">
        <v>424</v>
      </c>
      <c r="R170" s="39" t="s">
        <v>4133</v>
      </c>
      <c r="S170" s="39" t="s">
        <v>3851</v>
      </c>
      <c r="T170" s="50" t="str">
        <f t="shared" si="7"/>
        <v>2017年12月</v>
      </c>
      <c r="U170" s="59" t="str">
        <f>VLOOKUP(F:F,BOM状况!A:H,8,0)</f>
        <v>无BOM表可用</v>
      </c>
    </row>
    <row r="171" spans="1:21" s="42" customFormat="1" ht="12.75" x14ac:dyDescent="0.15">
      <c r="A171" s="213">
        <v>169</v>
      </c>
      <c r="B171" s="213"/>
      <c r="C171" s="113">
        <v>43098</v>
      </c>
      <c r="D171" s="113"/>
      <c r="E171" s="113"/>
      <c r="F171" s="39" t="s">
        <v>4124</v>
      </c>
      <c r="G171" s="39" t="s">
        <v>4125</v>
      </c>
      <c r="H171" s="215" t="s">
        <v>4126</v>
      </c>
      <c r="I171" s="40">
        <v>200</v>
      </c>
      <c r="J171" s="235">
        <v>200</v>
      </c>
      <c r="K171" s="69">
        <v>43146</v>
      </c>
      <c r="L171" s="124" t="str">
        <f t="shared" ca="1" si="6"/>
        <v>待定</v>
      </c>
      <c r="M171" s="69" t="s">
        <v>290</v>
      </c>
      <c r="N171" s="222" t="s">
        <v>19302</v>
      </c>
      <c r="O171" s="57" t="str">
        <f>VLOOKUP(N171,欠货类型!A:B,2,0)</f>
        <v>外销</v>
      </c>
      <c r="P171" s="39" t="s">
        <v>442</v>
      </c>
      <c r="Q171" s="39" t="s">
        <v>424</v>
      </c>
      <c r="R171" s="39" t="s">
        <v>4133</v>
      </c>
      <c r="S171" s="39" t="s">
        <v>3851</v>
      </c>
      <c r="T171" s="50" t="str">
        <f t="shared" si="7"/>
        <v>2017年12月</v>
      </c>
      <c r="U171" s="59" t="str">
        <f>VLOOKUP(F:F,BOM状况!A:H,8,0)</f>
        <v>无BOM表可用</v>
      </c>
    </row>
    <row r="172" spans="1:21" s="42" customFormat="1" ht="12.75" x14ac:dyDescent="0.15">
      <c r="A172" s="213">
        <v>170</v>
      </c>
      <c r="B172" s="213"/>
      <c r="C172" s="113">
        <v>43098</v>
      </c>
      <c r="D172" s="113"/>
      <c r="E172" s="113"/>
      <c r="F172" s="39" t="s">
        <v>4127</v>
      </c>
      <c r="G172" s="39" t="s">
        <v>4128</v>
      </c>
      <c r="H172" s="215" t="s">
        <v>4129</v>
      </c>
      <c r="I172" s="40">
        <v>200</v>
      </c>
      <c r="J172" s="235">
        <v>200</v>
      </c>
      <c r="K172" s="69">
        <v>43146</v>
      </c>
      <c r="L172" s="124" t="str">
        <f t="shared" ca="1" si="6"/>
        <v>待定</v>
      </c>
      <c r="M172" s="69" t="s">
        <v>290</v>
      </c>
      <c r="N172" s="222" t="s">
        <v>19302</v>
      </c>
      <c r="O172" s="57" t="str">
        <f>VLOOKUP(N172,欠货类型!A:B,2,0)</f>
        <v>外销</v>
      </c>
      <c r="P172" s="39" t="s">
        <v>442</v>
      </c>
      <c r="Q172" s="39" t="s">
        <v>424</v>
      </c>
      <c r="R172" s="39" t="s">
        <v>4133</v>
      </c>
      <c r="S172" s="39" t="s">
        <v>3851</v>
      </c>
      <c r="T172" s="50" t="str">
        <f t="shared" si="7"/>
        <v>2017年12月</v>
      </c>
      <c r="U172" s="59" t="str">
        <f>VLOOKUP(F:F,BOM状况!A:H,8,0)</f>
        <v>无BOM表可用</v>
      </c>
    </row>
    <row r="173" spans="1:21" s="59" customFormat="1" ht="12.75" x14ac:dyDescent="0.15">
      <c r="A173" s="51">
        <v>171</v>
      </c>
      <c r="B173" s="214"/>
      <c r="C173" s="113">
        <v>43108</v>
      </c>
      <c r="D173" s="115"/>
      <c r="E173" s="115"/>
      <c r="F173" s="57" t="s">
        <v>335</v>
      </c>
      <c r="G173" s="57" t="s">
        <v>336</v>
      </c>
      <c r="H173" s="219" t="s">
        <v>337</v>
      </c>
      <c r="I173" s="58">
        <v>200</v>
      </c>
      <c r="J173" s="240">
        <v>200</v>
      </c>
      <c r="K173" s="44">
        <v>43165</v>
      </c>
      <c r="L173" s="124" t="str">
        <f t="shared" ca="1" si="6"/>
        <v>未到期</v>
      </c>
      <c r="M173" s="44">
        <v>43165</v>
      </c>
      <c r="N173" s="225" t="s">
        <v>19331</v>
      </c>
      <c r="O173" s="57" t="str">
        <f>VLOOKUP(N173,欠货类型!A:B,2,0)</f>
        <v>采购</v>
      </c>
      <c r="P173" s="57" t="s">
        <v>268</v>
      </c>
      <c r="Q173" s="57" t="s">
        <v>263</v>
      </c>
      <c r="R173" s="57" t="s">
        <v>19295</v>
      </c>
      <c r="S173" s="57" t="s">
        <v>269</v>
      </c>
      <c r="T173" s="50" t="str">
        <f t="shared" si="7"/>
        <v>2018年1月</v>
      </c>
      <c r="U173" s="42"/>
    </row>
    <row r="174" spans="1:21" s="59" customFormat="1" ht="12.75" x14ac:dyDescent="0.15">
      <c r="A174" s="51">
        <v>172</v>
      </c>
      <c r="B174" s="214"/>
      <c r="C174" s="113">
        <v>43108</v>
      </c>
      <c r="D174" s="115"/>
      <c r="E174" s="115"/>
      <c r="F174" s="57" t="s">
        <v>2495</v>
      </c>
      <c r="G174" s="57" t="s">
        <v>493</v>
      </c>
      <c r="H174" s="219" t="s">
        <v>2496</v>
      </c>
      <c r="I174" s="58">
        <v>55</v>
      </c>
      <c r="J174" s="240">
        <v>55</v>
      </c>
      <c r="K174" s="44">
        <v>43164</v>
      </c>
      <c r="L174" s="124" t="str">
        <f t="shared" ca="1" si="6"/>
        <v>未到期</v>
      </c>
      <c r="M174" s="44">
        <v>43165</v>
      </c>
      <c r="N174" s="225" t="s">
        <v>19331</v>
      </c>
      <c r="O174" s="57" t="str">
        <f>VLOOKUP(N174,欠货类型!A:B,2,0)</f>
        <v>采购</v>
      </c>
      <c r="P174" s="57" t="s">
        <v>193</v>
      </c>
      <c r="Q174" s="57" t="s">
        <v>263</v>
      </c>
      <c r="R174" s="57" t="s">
        <v>19412</v>
      </c>
      <c r="S174" s="57" t="s">
        <v>269</v>
      </c>
      <c r="T174" s="50" t="str">
        <f t="shared" si="7"/>
        <v>2018年1月</v>
      </c>
      <c r="U174" s="42"/>
    </row>
    <row r="175" spans="1:21" s="59" customFormat="1" ht="12.75" x14ac:dyDescent="0.15">
      <c r="A175" s="51">
        <v>173</v>
      </c>
      <c r="B175" s="214"/>
      <c r="C175" s="113">
        <v>43108</v>
      </c>
      <c r="D175" s="115"/>
      <c r="E175" s="115"/>
      <c r="F175" s="57" t="s">
        <v>2495</v>
      </c>
      <c r="G175" s="57" t="s">
        <v>493</v>
      </c>
      <c r="H175" s="219" t="s">
        <v>2496</v>
      </c>
      <c r="I175" s="58">
        <v>45</v>
      </c>
      <c r="J175" s="240">
        <v>45</v>
      </c>
      <c r="K175" s="44">
        <v>43150</v>
      </c>
      <c r="L175" s="124" t="str">
        <f t="shared" ca="1" si="6"/>
        <v>未到期</v>
      </c>
      <c r="M175" s="44">
        <v>43165</v>
      </c>
      <c r="N175" s="225" t="s">
        <v>19331</v>
      </c>
      <c r="O175" s="57" t="str">
        <f>VLOOKUP(N175,欠货类型!A:B,2,0)</f>
        <v>采购</v>
      </c>
      <c r="P175" s="57" t="s">
        <v>193</v>
      </c>
      <c r="Q175" s="57" t="s">
        <v>263</v>
      </c>
      <c r="R175" s="57" t="s">
        <v>19296</v>
      </c>
      <c r="S175" s="57" t="s">
        <v>269</v>
      </c>
      <c r="T175" s="50" t="str">
        <f t="shared" si="7"/>
        <v>2018年1月</v>
      </c>
      <c r="U175" s="42"/>
    </row>
    <row r="176" spans="1:21" s="42" customFormat="1" ht="12.75" x14ac:dyDescent="0.15">
      <c r="A176" s="214">
        <v>174</v>
      </c>
      <c r="B176" s="214"/>
      <c r="C176" s="115">
        <v>43003</v>
      </c>
      <c r="D176" s="115"/>
      <c r="E176" s="115"/>
      <c r="F176" s="39" t="s">
        <v>19381</v>
      </c>
      <c r="G176" s="39" t="s">
        <v>19382</v>
      </c>
      <c r="H176" s="215" t="s">
        <v>19383</v>
      </c>
      <c r="I176" s="40">
        <v>6</v>
      </c>
      <c r="J176" s="239">
        <v>6</v>
      </c>
      <c r="K176" s="69">
        <v>43138</v>
      </c>
      <c r="L176" s="125" t="str">
        <f t="shared" ca="1" si="6"/>
        <v>未到期</v>
      </c>
      <c r="M176" s="69">
        <v>43181</v>
      </c>
      <c r="N176" s="222" t="s">
        <v>19375</v>
      </c>
      <c r="O176" s="215" t="str">
        <f>VLOOKUP(N176,欠货类型!A:B,2,0)</f>
        <v>仓库</v>
      </c>
      <c r="P176" s="39" t="s">
        <v>3643</v>
      </c>
      <c r="Q176" s="39" t="s">
        <v>424</v>
      </c>
      <c r="R176" s="39" t="s">
        <v>3642</v>
      </c>
      <c r="S176" s="39" t="s">
        <v>2835</v>
      </c>
      <c r="T176" s="41" t="str">
        <f t="shared" si="7"/>
        <v>2017年9月</v>
      </c>
    </row>
    <row r="177" spans="1:21" s="42" customFormat="1" ht="12.75" x14ac:dyDescent="0.15">
      <c r="A177" s="214">
        <v>175</v>
      </c>
      <c r="B177" s="214"/>
      <c r="C177" s="115">
        <v>43003</v>
      </c>
      <c r="D177" s="115"/>
      <c r="E177" s="115"/>
      <c r="F177" s="39" t="s">
        <v>19384</v>
      </c>
      <c r="G177" s="39" t="s">
        <v>19385</v>
      </c>
      <c r="H177" s="215" t="s">
        <v>19386</v>
      </c>
      <c r="I177" s="40">
        <v>6</v>
      </c>
      <c r="J177" s="239">
        <v>6</v>
      </c>
      <c r="K177" s="69">
        <v>43138</v>
      </c>
      <c r="L177" s="125" t="str">
        <f t="shared" ca="1" si="6"/>
        <v>未到期</v>
      </c>
      <c r="M177" s="69">
        <v>43181</v>
      </c>
      <c r="N177" s="222" t="s">
        <v>19375</v>
      </c>
      <c r="O177" s="215" t="str">
        <f>VLOOKUP(N177,欠货类型!A:B,2,0)</f>
        <v>仓库</v>
      </c>
      <c r="P177" s="39" t="s">
        <v>3643</v>
      </c>
      <c r="Q177" s="39" t="s">
        <v>424</v>
      </c>
      <c r="R177" s="39" t="s">
        <v>3642</v>
      </c>
      <c r="S177" s="39" t="s">
        <v>2835</v>
      </c>
      <c r="T177" s="41" t="str">
        <f t="shared" si="7"/>
        <v>2017年9月</v>
      </c>
    </row>
    <row r="178" spans="1:21" s="42" customFormat="1" ht="12.75" x14ac:dyDescent="0.15">
      <c r="A178" s="214">
        <v>176</v>
      </c>
      <c r="B178" s="214"/>
      <c r="C178" s="115">
        <v>43003</v>
      </c>
      <c r="D178" s="115"/>
      <c r="E178" s="115"/>
      <c r="F178" s="39" t="s">
        <v>19387</v>
      </c>
      <c r="G178" s="39" t="s">
        <v>19388</v>
      </c>
      <c r="H178" s="215" t="s">
        <v>19389</v>
      </c>
      <c r="I178" s="40">
        <v>6</v>
      </c>
      <c r="J178" s="239">
        <v>6</v>
      </c>
      <c r="K178" s="69">
        <v>43138</v>
      </c>
      <c r="L178" s="125" t="str">
        <f t="shared" ca="1" si="6"/>
        <v>未到期</v>
      </c>
      <c r="M178" s="69">
        <v>43181</v>
      </c>
      <c r="N178" s="222" t="s">
        <v>19375</v>
      </c>
      <c r="O178" s="215" t="str">
        <f>VLOOKUP(N178,欠货类型!A:B,2,0)</f>
        <v>仓库</v>
      </c>
      <c r="P178" s="39" t="s">
        <v>3643</v>
      </c>
      <c r="Q178" s="39" t="s">
        <v>424</v>
      </c>
      <c r="R178" s="39" t="s">
        <v>3642</v>
      </c>
      <c r="S178" s="39" t="s">
        <v>2835</v>
      </c>
      <c r="T178" s="41" t="str">
        <f t="shared" si="7"/>
        <v>2017年9月</v>
      </c>
    </row>
    <row r="179" spans="1:21" s="42" customFormat="1" x14ac:dyDescent="0.15">
      <c r="A179" s="214">
        <v>177</v>
      </c>
      <c r="B179" s="214"/>
      <c r="C179" s="115">
        <v>43109</v>
      </c>
      <c r="D179" s="115"/>
      <c r="E179" s="115"/>
      <c r="F179" s="39" t="s">
        <v>1040</v>
      </c>
      <c r="G179" s="39" t="s">
        <v>616</v>
      </c>
      <c r="H179" s="215" t="s">
        <v>1041</v>
      </c>
      <c r="I179" s="40">
        <v>50</v>
      </c>
      <c r="J179" s="239">
        <v>48</v>
      </c>
      <c r="K179" s="69">
        <v>43138</v>
      </c>
      <c r="L179" s="125" t="str">
        <f t="shared" ca="1" si="6"/>
        <v>未到期</v>
      </c>
      <c r="M179" s="69">
        <v>43164</v>
      </c>
      <c r="N179" s="223" t="s">
        <v>19165</v>
      </c>
      <c r="O179" s="57" t="str">
        <f>VLOOKUP(N179,欠货类型!A:B,2,0)</f>
        <v>采购</v>
      </c>
      <c r="P179" s="39" t="s">
        <v>19393</v>
      </c>
      <c r="Q179" s="39" t="s">
        <v>263</v>
      </c>
      <c r="R179" s="39" t="s">
        <v>19413</v>
      </c>
      <c r="S179" s="39" t="s">
        <v>201</v>
      </c>
      <c r="T179" s="41" t="str">
        <f t="shared" si="7"/>
        <v>2018年1月</v>
      </c>
    </row>
    <row r="180" spans="1:21" s="42" customFormat="1" ht="12.75" customHeight="1" x14ac:dyDescent="0.15">
      <c r="A180" s="214">
        <v>178</v>
      </c>
      <c r="B180" s="214"/>
      <c r="C180" s="115">
        <v>43109</v>
      </c>
      <c r="D180" s="115"/>
      <c r="E180" s="115"/>
      <c r="F180" s="39" t="s">
        <v>1040</v>
      </c>
      <c r="G180" s="39" t="s">
        <v>616</v>
      </c>
      <c r="H180" s="215" t="s">
        <v>1041</v>
      </c>
      <c r="I180" s="40">
        <v>50</v>
      </c>
      <c r="J180" s="239">
        <v>50</v>
      </c>
      <c r="K180" s="69">
        <v>43279</v>
      </c>
      <c r="L180" s="125" t="str">
        <f t="shared" ca="1" si="6"/>
        <v>未到期</v>
      </c>
      <c r="M180" s="69">
        <v>43279</v>
      </c>
      <c r="N180" s="223" t="s">
        <v>19165</v>
      </c>
      <c r="O180" s="57" t="str">
        <f>VLOOKUP(N180,欠货类型!A:B,2,0)</f>
        <v>采购</v>
      </c>
      <c r="P180" s="39" t="s">
        <v>19393</v>
      </c>
      <c r="Q180" s="39" t="s">
        <v>263</v>
      </c>
      <c r="R180" s="39" t="s">
        <v>19391</v>
      </c>
      <c r="S180" s="39" t="s">
        <v>201</v>
      </c>
      <c r="T180" s="41" t="str">
        <f t="shared" si="7"/>
        <v>2018年1月</v>
      </c>
    </row>
    <row r="181" spans="1:21" s="42" customFormat="1" ht="12.75" customHeight="1" x14ac:dyDescent="0.15">
      <c r="A181" s="214">
        <v>179</v>
      </c>
      <c r="B181" s="214"/>
      <c r="C181" s="115">
        <v>43109</v>
      </c>
      <c r="D181" s="115"/>
      <c r="E181" s="115"/>
      <c r="F181" s="39" t="s">
        <v>3452</v>
      </c>
      <c r="G181" s="39" t="s">
        <v>209</v>
      </c>
      <c r="H181" s="215" t="s">
        <v>3453</v>
      </c>
      <c r="I181" s="40">
        <v>20</v>
      </c>
      <c r="J181" s="239">
        <v>20</v>
      </c>
      <c r="K181" s="69">
        <v>43140</v>
      </c>
      <c r="L181" s="125" t="str">
        <f t="shared" ca="1" si="6"/>
        <v>未到期</v>
      </c>
      <c r="M181" s="69">
        <v>43176</v>
      </c>
      <c r="N181" s="223" t="s">
        <v>19331</v>
      </c>
      <c r="O181" s="215" t="str">
        <f>VLOOKUP(N181,欠货类型!A:B,2,0)</f>
        <v>采购</v>
      </c>
      <c r="P181" s="39" t="s">
        <v>3910</v>
      </c>
      <c r="Q181" s="39" t="s">
        <v>263</v>
      </c>
      <c r="R181" s="39" t="s">
        <v>19392</v>
      </c>
      <c r="S181" s="39" t="s">
        <v>262</v>
      </c>
      <c r="T181" s="41" t="str">
        <f t="shared" si="7"/>
        <v>2018年1月</v>
      </c>
    </row>
    <row r="182" spans="1:21" s="59" customFormat="1" ht="12.75" customHeight="1" x14ac:dyDescent="0.15">
      <c r="A182" s="51">
        <v>180</v>
      </c>
      <c r="B182" s="214"/>
      <c r="C182" s="113">
        <v>43109</v>
      </c>
      <c r="D182" s="115"/>
      <c r="E182" s="115"/>
      <c r="F182" s="57" t="s">
        <v>384</v>
      </c>
      <c r="G182" s="57" t="s">
        <v>171</v>
      </c>
      <c r="H182" s="219" t="s">
        <v>385</v>
      </c>
      <c r="I182" s="58">
        <v>50</v>
      </c>
      <c r="J182" s="240">
        <v>25</v>
      </c>
      <c r="K182" s="44">
        <v>43122</v>
      </c>
      <c r="L182" s="124" t="str">
        <f t="shared" ca="1" si="6"/>
        <v>未到期</v>
      </c>
      <c r="M182" s="44">
        <v>43176</v>
      </c>
      <c r="N182" s="233" t="s">
        <v>19331</v>
      </c>
      <c r="O182" s="219" t="str">
        <f>VLOOKUP(N182,欠货类型!A:B,2,0)</f>
        <v>采购</v>
      </c>
      <c r="P182" s="57" t="s">
        <v>3910</v>
      </c>
      <c r="Q182" s="57" t="s">
        <v>263</v>
      </c>
      <c r="R182" s="57" t="s">
        <v>19453</v>
      </c>
      <c r="S182" s="57" t="s">
        <v>262</v>
      </c>
      <c r="T182" s="50" t="str">
        <f t="shared" si="7"/>
        <v>2018年1月</v>
      </c>
      <c r="U182" s="42"/>
    </row>
    <row r="183" spans="1:21" s="42" customFormat="1" ht="12.75" customHeight="1" x14ac:dyDescent="0.15">
      <c r="A183" s="214">
        <v>181</v>
      </c>
      <c r="B183" s="214"/>
      <c r="C183" s="115">
        <v>43110</v>
      </c>
      <c r="D183" s="115"/>
      <c r="E183" s="115"/>
      <c r="F183" s="39" t="s">
        <v>60</v>
      </c>
      <c r="G183" s="39" t="s">
        <v>61</v>
      </c>
      <c r="H183" s="215" t="s">
        <v>61</v>
      </c>
      <c r="I183" s="40">
        <v>2</v>
      </c>
      <c r="J183" s="239">
        <v>2</v>
      </c>
      <c r="K183" s="69">
        <v>43123</v>
      </c>
      <c r="L183" s="125" t="str">
        <f t="shared" ca="1" si="6"/>
        <v>待定</v>
      </c>
      <c r="M183" s="69" t="s">
        <v>290</v>
      </c>
      <c r="N183" s="223" t="s">
        <v>19307</v>
      </c>
      <c r="O183" s="215" t="str">
        <f>VLOOKUP(N183,欠货类型!A:B,2,0)</f>
        <v>售后</v>
      </c>
      <c r="P183" s="39" t="s">
        <v>268</v>
      </c>
      <c r="Q183" s="39" t="s">
        <v>261</v>
      </c>
      <c r="R183" s="39" t="s">
        <v>19394</v>
      </c>
      <c r="S183" s="39" t="s">
        <v>269</v>
      </c>
      <c r="T183" s="41" t="str">
        <f t="shared" si="7"/>
        <v>2018年1月</v>
      </c>
      <c r="U183" s="42">
        <v>43101</v>
      </c>
    </row>
    <row r="184" spans="1:21" s="42" customFormat="1" ht="12.75" customHeight="1" x14ac:dyDescent="0.15">
      <c r="A184" s="214">
        <v>182</v>
      </c>
      <c r="B184" s="214"/>
      <c r="C184" s="115">
        <v>43110</v>
      </c>
      <c r="D184" s="115"/>
      <c r="E184" s="115"/>
      <c r="F184" s="39" t="s">
        <v>2573</v>
      </c>
      <c r="G184" s="39" t="s">
        <v>460</v>
      </c>
      <c r="H184" s="215" t="s">
        <v>2574</v>
      </c>
      <c r="I184" s="40">
        <v>2</v>
      </c>
      <c r="J184" s="239">
        <v>2</v>
      </c>
      <c r="K184" s="69">
        <v>43123</v>
      </c>
      <c r="L184" s="125" t="str">
        <f t="shared" ca="1" si="6"/>
        <v>待定</v>
      </c>
      <c r="M184" s="69" t="s">
        <v>290</v>
      </c>
      <c r="N184" s="223" t="s">
        <v>19307</v>
      </c>
      <c r="O184" s="215" t="str">
        <f>VLOOKUP(N184,欠货类型!A:B,2,0)</f>
        <v>售后</v>
      </c>
      <c r="P184" s="39" t="s">
        <v>268</v>
      </c>
      <c r="Q184" s="39" t="s">
        <v>261</v>
      </c>
      <c r="R184" s="39" t="s">
        <v>19394</v>
      </c>
      <c r="S184" s="39" t="s">
        <v>269</v>
      </c>
      <c r="T184" s="41" t="str">
        <f t="shared" si="7"/>
        <v>2018年1月</v>
      </c>
      <c r="U184" s="42">
        <v>43101</v>
      </c>
    </row>
    <row r="185" spans="1:21" s="42" customFormat="1" ht="12.75" customHeight="1" x14ac:dyDescent="0.15">
      <c r="A185" s="214">
        <v>183</v>
      </c>
      <c r="B185" s="214"/>
      <c r="C185" s="115">
        <v>43110</v>
      </c>
      <c r="D185" s="115"/>
      <c r="E185" s="115"/>
      <c r="F185" s="39" t="s">
        <v>626</v>
      </c>
      <c r="G185" s="39" t="s">
        <v>578</v>
      </c>
      <c r="H185" s="215" t="s">
        <v>627</v>
      </c>
      <c r="I185" s="40">
        <v>1</v>
      </c>
      <c r="J185" s="239">
        <v>1</v>
      </c>
      <c r="K185" s="69">
        <v>43123</v>
      </c>
      <c r="L185" s="125" t="str">
        <f t="shared" ca="1" si="6"/>
        <v>待定</v>
      </c>
      <c r="M185" s="69" t="s">
        <v>290</v>
      </c>
      <c r="N185" s="223" t="s">
        <v>19307</v>
      </c>
      <c r="O185" s="215" t="str">
        <f>VLOOKUP(N185,欠货类型!A:B,2,0)</f>
        <v>售后</v>
      </c>
      <c r="P185" s="39" t="s">
        <v>268</v>
      </c>
      <c r="Q185" s="39" t="s">
        <v>261</v>
      </c>
      <c r="R185" s="39" t="s">
        <v>19394</v>
      </c>
      <c r="S185" s="39" t="s">
        <v>269</v>
      </c>
      <c r="T185" s="41" t="str">
        <f t="shared" si="7"/>
        <v>2018年1月</v>
      </c>
      <c r="U185" s="42">
        <v>43101</v>
      </c>
    </row>
    <row r="186" spans="1:21" s="42" customFormat="1" ht="12.75" customHeight="1" x14ac:dyDescent="0.15">
      <c r="A186" s="214">
        <v>184</v>
      </c>
      <c r="B186" s="214"/>
      <c r="C186" s="115">
        <v>43110</v>
      </c>
      <c r="D186" s="115"/>
      <c r="E186" s="115"/>
      <c r="F186" s="39" t="s">
        <v>611</v>
      </c>
      <c r="G186" s="39" t="s">
        <v>612</v>
      </c>
      <c r="H186" s="215" t="s">
        <v>612</v>
      </c>
      <c r="I186" s="40">
        <v>1</v>
      </c>
      <c r="J186" s="239">
        <v>1</v>
      </c>
      <c r="K186" s="69">
        <v>43123</v>
      </c>
      <c r="L186" s="125" t="str">
        <f t="shared" ca="1" si="6"/>
        <v>待定</v>
      </c>
      <c r="M186" s="69" t="s">
        <v>290</v>
      </c>
      <c r="N186" s="223" t="s">
        <v>19307</v>
      </c>
      <c r="O186" s="215" t="str">
        <f>VLOOKUP(N186,欠货类型!A:B,2,0)</f>
        <v>售后</v>
      </c>
      <c r="P186" s="39" t="s">
        <v>268</v>
      </c>
      <c r="Q186" s="39" t="s">
        <v>261</v>
      </c>
      <c r="R186" s="39" t="s">
        <v>19394</v>
      </c>
      <c r="S186" s="39" t="s">
        <v>269</v>
      </c>
      <c r="T186" s="41" t="str">
        <f t="shared" si="7"/>
        <v>2018年1月</v>
      </c>
      <c r="U186" s="42">
        <v>43101</v>
      </c>
    </row>
    <row r="187" spans="1:21" s="42" customFormat="1" x14ac:dyDescent="0.15">
      <c r="A187" s="214">
        <v>185</v>
      </c>
      <c r="B187" s="214"/>
      <c r="C187" s="115">
        <v>43110</v>
      </c>
      <c r="D187" s="115"/>
      <c r="E187" s="115"/>
      <c r="F187" s="39" t="s">
        <v>4322</v>
      </c>
      <c r="G187" s="39" t="s">
        <v>4323</v>
      </c>
      <c r="H187" s="215" t="s">
        <v>4323</v>
      </c>
      <c r="I187" s="40">
        <v>1</v>
      </c>
      <c r="J187" s="239">
        <v>1</v>
      </c>
      <c r="K187" s="69">
        <v>43123</v>
      </c>
      <c r="L187" s="125" t="str">
        <f t="shared" ca="1" si="6"/>
        <v>待定</v>
      </c>
      <c r="M187" s="69" t="s">
        <v>290</v>
      </c>
      <c r="N187" s="223" t="s">
        <v>19307</v>
      </c>
      <c r="O187" s="215" t="str">
        <f>VLOOKUP(N187,欠货类型!A:B,2,0)</f>
        <v>售后</v>
      </c>
      <c r="P187" s="39" t="s">
        <v>268</v>
      </c>
      <c r="Q187" s="39" t="s">
        <v>261</v>
      </c>
      <c r="R187" s="39" t="s">
        <v>19394</v>
      </c>
      <c r="S187" s="39" t="s">
        <v>269</v>
      </c>
      <c r="T187" s="41" t="str">
        <f t="shared" si="7"/>
        <v>2018年1月</v>
      </c>
      <c r="U187" s="42">
        <v>43101</v>
      </c>
    </row>
    <row r="188" spans="1:21" s="42" customFormat="1" ht="12.75" customHeight="1" x14ac:dyDescent="0.15">
      <c r="A188" s="214">
        <v>186</v>
      </c>
      <c r="B188" s="214"/>
      <c r="C188" s="115">
        <v>43110</v>
      </c>
      <c r="D188" s="115"/>
      <c r="E188" s="115"/>
      <c r="F188" s="39" t="s">
        <v>1666</v>
      </c>
      <c r="G188" s="39" t="s">
        <v>1667</v>
      </c>
      <c r="H188" s="215" t="s">
        <v>1667</v>
      </c>
      <c r="I188" s="40">
        <v>1</v>
      </c>
      <c r="J188" s="239">
        <v>1</v>
      </c>
      <c r="K188" s="69">
        <v>43123</v>
      </c>
      <c r="L188" s="125" t="str">
        <f t="shared" ca="1" si="6"/>
        <v>待定</v>
      </c>
      <c r="M188" s="69" t="s">
        <v>290</v>
      </c>
      <c r="N188" s="223" t="s">
        <v>19307</v>
      </c>
      <c r="O188" s="215" t="str">
        <f>VLOOKUP(N188,欠货类型!A:B,2,0)</f>
        <v>售后</v>
      </c>
      <c r="P188" s="39" t="s">
        <v>268</v>
      </c>
      <c r="Q188" s="39" t="s">
        <v>261</v>
      </c>
      <c r="R188" s="39" t="s">
        <v>19394</v>
      </c>
      <c r="S188" s="39" t="s">
        <v>269</v>
      </c>
      <c r="T188" s="41" t="str">
        <f t="shared" si="7"/>
        <v>2018年1月</v>
      </c>
      <c r="U188" s="42">
        <v>43101</v>
      </c>
    </row>
    <row r="189" spans="1:21" s="42" customFormat="1" ht="12.75" customHeight="1" x14ac:dyDescent="0.15">
      <c r="A189" s="214">
        <v>187</v>
      </c>
      <c r="B189" s="214"/>
      <c r="C189" s="115">
        <v>43110</v>
      </c>
      <c r="D189" s="115"/>
      <c r="E189" s="115"/>
      <c r="F189" s="39" t="s">
        <v>2081</v>
      </c>
      <c r="G189" s="39" t="s">
        <v>2082</v>
      </c>
      <c r="H189" s="215" t="s">
        <v>2082</v>
      </c>
      <c r="I189" s="40">
        <v>1</v>
      </c>
      <c r="J189" s="239">
        <v>1</v>
      </c>
      <c r="K189" s="69">
        <v>43123</v>
      </c>
      <c r="L189" s="125" t="str">
        <f t="shared" ca="1" si="6"/>
        <v>待定</v>
      </c>
      <c r="M189" s="69" t="s">
        <v>290</v>
      </c>
      <c r="N189" s="223" t="s">
        <v>19307</v>
      </c>
      <c r="O189" s="215" t="str">
        <f>VLOOKUP(N189,欠货类型!A:B,2,0)</f>
        <v>售后</v>
      </c>
      <c r="P189" s="39" t="s">
        <v>268</v>
      </c>
      <c r="Q189" s="39" t="s">
        <v>261</v>
      </c>
      <c r="R189" s="39" t="s">
        <v>19394</v>
      </c>
      <c r="S189" s="39" t="s">
        <v>269</v>
      </c>
      <c r="T189" s="41" t="str">
        <f t="shared" si="7"/>
        <v>2018年1月</v>
      </c>
      <c r="U189" s="42">
        <v>43101</v>
      </c>
    </row>
    <row r="190" spans="1:21" s="42" customFormat="1" ht="12.75" customHeight="1" x14ac:dyDescent="0.15">
      <c r="A190" s="214">
        <v>188</v>
      </c>
      <c r="B190" s="214"/>
      <c r="C190" s="115">
        <v>43110</v>
      </c>
      <c r="D190" s="115"/>
      <c r="E190" s="115"/>
      <c r="F190" s="39" t="s">
        <v>4324</v>
      </c>
      <c r="G190" s="39" t="s">
        <v>87</v>
      </c>
      <c r="H190" s="215" t="s">
        <v>4325</v>
      </c>
      <c r="I190" s="40">
        <v>1</v>
      </c>
      <c r="J190" s="239">
        <v>1</v>
      </c>
      <c r="K190" s="69">
        <v>43123</v>
      </c>
      <c r="L190" s="125" t="str">
        <f t="shared" ca="1" si="6"/>
        <v>待定</v>
      </c>
      <c r="M190" s="69" t="s">
        <v>290</v>
      </c>
      <c r="N190" s="223" t="s">
        <v>19307</v>
      </c>
      <c r="O190" s="215" t="str">
        <f>VLOOKUP(N190,欠货类型!A:B,2,0)</f>
        <v>售后</v>
      </c>
      <c r="P190" s="39" t="s">
        <v>268</v>
      </c>
      <c r="Q190" s="39" t="s">
        <v>261</v>
      </c>
      <c r="R190" s="39" t="s">
        <v>19394</v>
      </c>
      <c r="S190" s="39" t="s">
        <v>269</v>
      </c>
      <c r="T190" s="41" t="str">
        <f t="shared" si="7"/>
        <v>2018年1月</v>
      </c>
      <c r="U190" s="42">
        <v>43101</v>
      </c>
    </row>
    <row r="191" spans="1:21" s="56" customFormat="1" ht="12.75" customHeight="1" x14ac:dyDescent="0.15">
      <c r="A191" s="214">
        <v>189</v>
      </c>
      <c r="B191" s="214"/>
      <c r="C191" s="115">
        <v>43110</v>
      </c>
      <c r="D191" s="115"/>
      <c r="E191" s="115"/>
      <c r="F191" s="39" t="s">
        <v>13673</v>
      </c>
      <c r="G191" s="39" t="s">
        <v>3135</v>
      </c>
      <c r="H191" s="215" t="s">
        <v>3135</v>
      </c>
      <c r="I191" s="40">
        <v>2</v>
      </c>
      <c r="J191" s="239">
        <v>2</v>
      </c>
      <c r="K191" s="69">
        <v>43123</v>
      </c>
      <c r="L191" s="125" t="str">
        <f t="shared" ca="1" si="6"/>
        <v>待定</v>
      </c>
      <c r="M191" s="69" t="s">
        <v>290</v>
      </c>
      <c r="N191" s="223" t="s">
        <v>19307</v>
      </c>
      <c r="O191" s="215" t="str">
        <f>VLOOKUP(N191,欠货类型!A:B,2,0)</f>
        <v>售后</v>
      </c>
      <c r="P191" s="39" t="s">
        <v>268</v>
      </c>
      <c r="Q191" s="39" t="s">
        <v>261</v>
      </c>
      <c r="R191" s="39" t="s">
        <v>19394</v>
      </c>
      <c r="S191" s="39" t="s">
        <v>269</v>
      </c>
      <c r="T191" s="41" t="str">
        <f t="shared" si="7"/>
        <v>2018年1月</v>
      </c>
      <c r="U191" s="42">
        <v>43101</v>
      </c>
    </row>
    <row r="192" spans="1:21" s="42" customFormat="1" ht="12.75" customHeight="1" x14ac:dyDescent="0.15">
      <c r="A192" s="214">
        <v>190</v>
      </c>
      <c r="B192" s="214"/>
      <c r="C192" s="115">
        <v>43110</v>
      </c>
      <c r="D192" s="115"/>
      <c r="E192" s="115"/>
      <c r="F192" s="39" t="s">
        <v>10032</v>
      </c>
      <c r="G192" s="39" t="s">
        <v>3271</v>
      </c>
      <c r="H192" s="215" t="s">
        <v>3271</v>
      </c>
      <c r="I192" s="40">
        <v>1</v>
      </c>
      <c r="J192" s="239">
        <v>1</v>
      </c>
      <c r="K192" s="69">
        <v>43123</v>
      </c>
      <c r="L192" s="125" t="str">
        <f t="shared" ca="1" si="6"/>
        <v>待定</v>
      </c>
      <c r="M192" s="69" t="s">
        <v>290</v>
      </c>
      <c r="N192" s="223" t="s">
        <v>19307</v>
      </c>
      <c r="O192" s="215" t="str">
        <f>VLOOKUP(N192,欠货类型!A:B,2,0)</f>
        <v>售后</v>
      </c>
      <c r="P192" s="39" t="s">
        <v>268</v>
      </c>
      <c r="Q192" s="39" t="s">
        <v>261</v>
      </c>
      <c r="R192" s="39" t="s">
        <v>19394</v>
      </c>
      <c r="S192" s="39" t="s">
        <v>269</v>
      </c>
      <c r="T192" s="41" t="str">
        <f t="shared" si="7"/>
        <v>2018年1月</v>
      </c>
      <c r="U192" s="42">
        <v>43101</v>
      </c>
    </row>
    <row r="193" spans="1:21" s="42" customFormat="1" ht="12.75" customHeight="1" x14ac:dyDescent="0.15">
      <c r="A193" s="214">
        <v>191</v>
      </c>
      <c r="B193" s="214"/>
      <c r="C193" s="115">
        <v>43110</v>
      </c>
      <c r="D193" s="115"/>
      <c r="E193" s="115"/>
      <c r="F193" s="39" t="s">
        <v>628</v>
      </c>
      <c r="G193" s="39" t="s">
        <v>629</v>
      </c>
      <c r="H193" s="215" t="s">
        <v>629</v>
      </c>
      <c r="I193" s="40">
        <v>1</v>
      </c>
      <c r="J193" s="239">
        <v>1</v>
      </c>
      <c r="K193" s="69">
        <v>43123</v>
      </c>
      <c r="L193" s="125" t="str">
        <f t="shared" ca="1" si="6"/>
        <v>待定</v>
      </c>
      <c r="M193" s="69" t="s">
        <v>290</v>
      </c>
      <c r="N193" s="223" t="s">
        <v>19307</v>
      </c>
      <c r="O193" s="215" t="str">
        <f>VLOOKUP(N193,欠货类型!A:B,2,0)</f>
        <v>售后</v>
      </c>
      <c r="P193" s="39" t="s">
        <v>268</v>
      </c>
      <c r="Q193" s="39" t="s">
        <v>261</v>
      </c>
      <c r="R193" s="39" t="s">
        <v>19394</v>
      </c>
      <c r="S193" s="39" t="s">
        <v>269</v>
      </c>
      <c r="T193" s="41" t="str">
        <f t="shared" si="7"/>
        <v>2018年1月</v>
      </c>
      <c r="U193" s="42">
        <v>43101</v>
      </c>
    </row>
    <row r="194" spans="1:21" s="42" customFormat="1" ht="12.75" customHeight="1" x14ac:dyDescent="0.15">
      <c r="A194" s="214">
        <v>192</v>
      </c>
      <c r="B194" s="214"/>
      <c r="C194" s="115">
        <v>43110</v>
      </c>
      <c r="D194" s="115"/>
      <c r="E194" s="115"/>
      <c r="F194" s="39" t="s">
        <v>60</v>
      </c>
      <c r="G194" s="39" t="s">
        <v>61</v>
      </c>
      <c r="H194" s="215" t="s">
        <v>61</v>
      </c>
      <c r="I194" s="40">
        <v>7</v>
      </c>
      <c r="J194" s="239">
        <v>7</v>
      </c>
      <c r="K194" s="69">
        <v>43123</v>
      </c>
      <c r="L194" s="125" t="str">
        <f t="shared" ca="1" si="6"/>
        <v>待定</v>
      </c>
      <c r="M194" s="69" t="s">
        <v>290</v>
      </c>
      <c r="N194" s="223" t="s">
        <v>19307</v>
      </c>
      <c r="O194" s="215" t="str">
        <f>VLOOKUP(N194,欠货类型!A:B,2,0)</f>
        <v>售后</v>
      </c>
      <c r="P194" s="39" t="s">
        <v>268</v>
      </c>
      <c r="Q194" s="39" t="s">
        <v>261</v>
      </c>
      <c r="R194" s="39" t="s">
        <v>19395</v>
      </c>
      <c r="S194" s="39" t="s">
        <v>269</v>
      </c>
      <c r="T194" s="41" t="str">
        <f t="shared" si="7"/>
        <v>2018年1月</v>
      </c>
      <c r="U194" s="42">
        <v>43101</v>
      </c>
    </row>
    <row r="195" spans="1:21" s="42" customFormat="1" ht="12.75" customHeight="1" x14ac:dyDescent="0.15">
      <c r="A195" s="214">
        <v>193</v>
      </c>
      <c r="B195" s="214"/>
      <c r="C195" s="115">
        <v>43110</v>
      </c>
      <c r="D195" s="115"/>
      <c r="E195" s="115"/>
      <c r="F195" s="39" t="s">
        <v>609</v>
      </c>
      <c r="G195" s="39" t="s">
        <v>610</v>
      </c>
      <c r="H195" s="215" t="s">
        <v>610</v>
      </c>
      <c r="I195" s="40">
        <v>4</v>
      </c>
      <c r="J195" s="239">
        <v>4</v>
      </c>
      <c r="K195" s="69">
        <v>43123</v>
      </c>
      <c r="L195" s="125" t="str">
        <f t="shared" ca="1" si="6"/>
        <v>待定</v>
      </c>
      <c r="M195" s="69" t="s">
        <v>290</v>
      </c>
      <c r="N195" s="223" t="s">
        <v>19307</v>
      </c>
      <c r="O195" s="215" t="str">
        <f>VLOOKUP(N195,欠货类型!A:B,2,0)</f>
        <v>售后</v>
      </c>
      <c r="P195" s="39" t="s">
        <v>268</v>
      </c>
      <c r="Q195" s="39" t="s">
        <v>261</v>
      </c>
      <c r="R195" s="39" t="s">
        <v>19395</v>
      </c>
      <c r="S195" s="39" t="s">
        <v>269</v>
      </c>
      <c r="T195" s="41" t="str">
        <f t="shared" si="7"/>
        <v>2018年1月</v>
      </c>
      <c r="U195" s="42">
        <v>43101</v>
      </c>
    </row>
    <row r="196" spans="1:21" s="42" customFormat="1" ht="12.75" customHeight="1" x14ac:dyDescent="0.15">
      <c r="A196" s="214">
        <v>194</v>
      </c>
      <c r="B196" s="214"/>
      <c r="C196" s="115">
        <v>43110</v>
      </c>
      <c r="D196" s="115"/>
      <c r="E196" s="115"/>
      <c r="F196" s="39" t="s">
        <v>618</v>
      </c>
      <c r="G196" s="39" t="s">
        <v>49</v>
      </c>
      <c r="H196" s="215" t="s">
        <v>619</v>
      </c>
      <c r="I196" s="40">
        <v>2</v>
      </c>
      <c r="J196" s="239">
        <v>2</v>
      </c>
      <c r="K196" s="69">
        <v>43123</v>
      </c>
      <c r="L196" s="125" t="str">
        <f t="shared" ca="1" si="6"/>
        <v>待定</v>
      </c>
      <c r="M196" s="69" t="s">
        <v>290</v>
      </c>
      <c r="N196" s="223" t="s">
        <v>19307</v>
      </c>
      <c r="O196" s="215" t="str">
        <f>VLOOKUP(N196,欠货类型!A:B,2,0)</f>
        <v>售后</v>
      </c>
      <c r="P196" s="39" t="s">
        <v>268</v>
      </c>
      <c r="Q196" s="39" t="s">
        <v>261</v>
      </c>
      <c r="R196" s="39" t="s">
        <v>19395</v>
      </c>
      <c r="S196" s="39" t="s">
        <v>269</v>
      </c>
      <c r="T196" s="41" t="str">
        <f t="shared" si="7"/>
        <v>2018年1月</v>
      </c>
      <c r="U196" s="42">
        <v>43101</v>
      </c>
    </row>
    <row r="197" spans="1:21" s="42" customFormat="1" ht="12.75" customHeight="1" x14ac:dyDescent="0.15">
      <c r="A197" s="214">
        <v>195</v>
      </c>
      <c r="B197" s="214"/>
      <c r="C197" s="115">
        <v>43110</v>
      </c>
      <c r="D197" s="115"/>
      <c r="E197" s="115"/>
      <c r="F197" s="39" t="s">
        <v>611</v>
      </c>
      <c r="G197" s="39" t="s">
        <v>612</v>
      </c>
      <c r="H197" s="215" t="s">
        <v>612</v>
      </c>
      <c r="I197" s="40">
        <v>2</v>
      </c>
      <c r="J197" s="239">
        <v>2</v>
      </c>
      <c r="K197" s="69">
        <v>43123</v>
      </c>
      <c r="L197" s="125" t="str">
        <f t="shared" ca="1" si="6"/>
        <v>待定</v>
      </c>
      <c r="M197" s="69" t="s">
        <v>290</v>
      </c>
      <c r="N197" s="223" t="s">
        <v>19307</v>
      </c>
      <c r="O197" s="215" t="str">
        <f>VLOOKUP(N197,欠货类型!A:B,2,0)</f>
        <v>售后</v>
      </c>
      <c r="P197" s="39" t="s">
        <v>268</v>
      </c>
      <c r="Q197" s="39" t="s">
        <v>261</v>
      </c>
      <c r="R197" s="39" t="s">
        <v>19395</v>
      </c>
      <c r="S197" s="39" t="s">
        <v>269</v>
      </c>
      <c r="T197" s="41" t="str">
        <f t="shared" si="7"/>
        <v>2018年1月</v>
      </c>
      <c r="U197" s="42">
        <v>43101</v>
      </c>
    </row>
    <row r="198" spans="1:21" s="42" customFormat="1" ht="13.5" customHeight="1" x14ac:dyDescent="0.15">
      <c r="A198" s="214">
        <v>196</v>
      </c>
      <c r="B198" s="214"/>
      <c r="C198" s="115">
        <v>43110</v>
      </c>
      <c r="D198" s="115"/>
      <c r="E198" s="115"/>
      <c r="F198" s="39" t="s">
        <v>107</v>
      </c>
      <c r="G198" s="39" t="s">
        <v>45</v>
      </c>
      <c r="H198" s="215" t="s">
        <v>108</v>
      </c>
      <c r="I198" s="40">
        <v>2</v>
      </c>
      <c r="J198" s="239">
        <v>2</v>
      </c>
      <c r="K198" s="69">
        <v>43123</v>
      </c>
      <c r="L198" s="125" t="str">
        <f t="shared" ca="1" si="6"/>
        <v>待定</v>
      </c>
      <c r="M198" s="69" t="s">
        <v>290</v>
      </c>
      <c r="N198" s="223" t="s">
        <v>19307</v>
      </c>
      <c r="O198" s="215" t="str">
        <f>VLOOKUP(N198,欠货类型!A:B,2,0)</f>
        <v>售后</v>
      </c>
      <c r="P198" s="39" t="s">
        <v>268</v>
      </c>
      <c r="Q198" s="39" t="s">
        <v>261</v>
      </c>
      <c r="R198" s="39" t="s">
        <v>19395</v>
      </c>
      <c r="S198" s="39" t="s">
        <v>269</v>
      </c>
      <c r="T198" s="41" t="str">
        <f t="shared" si="7"/>
        <v>2018年1月</v>
      </c>
      <c r="U198" s="42">
        <v>43101</v>
      </c>
    </row>
    <row r="199" spans="1:21" s="42" customFormat="1" ht="12.75" customHeight="1" x14ac:dyDescent="0.15">
      <c r="A199" s="214">
        <v>197</v>
      </c>
      <c r="B199" s="214"/>
      <c r="C199" s="115">
        <v>43110</v>
      </c>
      <c r="D199" s="115"/>
      <c r="E199" s="115"/>
      <c r="F199" s="39" t="s">
        <v>626</v>
      </c>
      <c r="G199" s="39" t="s">
        <v>578</v>
      </c>
      <c r="H199" s="215" t="s">
        <v>627</v>
      </c>
      <c r="I199" s="40">
        <v>2</v>
      </c>
      <c r="J199" s="239">
        <v>2</v>
      </c>
      <c r="K199" s="69">
        <v>43123</v>
      </c>
      <c r="L199" s="125" t="str">
        <f t="shared" ca="1" si="6"/>
        <v>待定</v>
      </c>
      <c r="M199" s="69" t="s">
        <v>290</v>
      </c>
      <c r="N199" s="223" t="s">
        <v>19307</v>
      </c>
      <c r="O199" s="215" t="str">
        <f>VLOOKUP(N199,欠货类型!A:B,2,0)</f>
        <v>售后</v>
      </c>
      <c r="P199" s="39" t="s">
        <v>268</v>
      </c>
      <c r="Q199" s="39" t="s">
        <v>261</v>
      </c>
      <c r="R199" s="39" t="s">
        <v>19395</v>
      </c>
      <c r="S199" s="39" t="s">
        <v>269</v>
      </c>
      <c r="T199" s="41" t="str">
        <f t="shared" si="7"/>
        <v>2018年1月</v>
      </c>
      <c r="U199" s="42">
        <v>43101</v>
      </c>
    </row>
    <row r="200" spans="1:21" s="42" customFormat="1" ht="12.75" customHeight="1" x14ac:dyDescent="0.15">
      <c r="A200" s="214">
        <v>198</v>
      </c>
      <c r="B200" s="214"/>
      <c r="C200" s="115">
        <v>43110</v>
      </c>
      <c r="D200" s="115"/>
      <c r="E200" s="115"/>
      <c r="F200" s="39" t="s">
        <v>2573</v>
      </c>
      <c r="G200" s="39" t="s">
        <v>460</v>
      </c>
      <c r="H200" s="215" t="s">
        <v>2574</v>
      </c>
      <c r="I200" s="40">
        <v>1</v>
      </c>
      <c r="J200" s="239">
        <v>1</v>
      </c>
      <c r="K200" s="69">
        <v>43123</v>
      </c>
      <c r="L200" s="125" t="str">
        <f t="shared" ca="1" si="6"/>
        <v>待定</v>
      </c>
      <c r="M200" s="69" t="s">
        <v>290</v>
      </c>
      <c r="N200" s="223" t="s">
        <v>19307</v>
      </c>
      <c r="O200" s="215" t="str">
        <f>VLOOKUP(N200,欠货类型!A:B,2,0)</f>
        <v>售后</v>
      </c>
      <c r="P200" s="39" t="s">
        <v>268</v>
      </c>
      <c r="Q200" s="39" t="s">
        <v>261</v>
      </c>
      <c r="R200" s="39" t="s">
        <v>19395</v>
      </c>
      <c r="S200" s="39" t="s">
        <v>269</v>
      </c>
      <c r="T200" s="41" t="str">
        <f t="shared" si="7"/>
        <v>2018年1月</v>
      </c>
      <c r="U200" s="42">
        <v>43101</v>
      </c>
    </row>
    <row r="201" spans="1:21" s="42" customFormat="1" ht="12.75" customHeight="1" x14ac:dyDescent="0.15">
      <c r="A201" s="214">
        <v>199</v>
      </c>
      <c r="B201" s="214"/>
      <c r="C201" s="115">
        <v>43110</v>
      </c>
      <c r="D201" s="115"/>
      <c r="E201" s="115"/>
      <c r="F201" s="39" t="s">
        <v>89</v>
      </c>
      <c r="G201" s="39" t="s">
        <v>13</v>
      </c>
      <c r="H201" s="215" t="s">
        <v>90</v>
      </c>
      <c r="I201" s="40">
        <v>1</v>
      </c>
      <c r="J201" s="239">
        <v>1</v>
      </c>
      <c r="K201" s="69">
        <v>43123</v>
      </c>
      <c r="L201" s="125" t="str">
        <f t="shared" ca="1" si="6"/>
        <v>待定</v>
      </c>
      <c r="M201" s="69" t="s">
        <v>290</v>
      </c>
      <c r="N201" s="223" t="s">
        <v>19307</v>
      </c>
      <c r="O201" s="215" t="str">
        <f>VLOOKUP(N201,欠货类型!A:B,2,0)</f>
        <v>售后</v>
      </c>
      <c r="P201" s="39" t="s">
        <v>268</v>
      </c>
      <c r="Q201" s="39" t="s">
        <v>261</v>
      </c>
      <c r="R201" s="39" t="s">
        <v>19395</v>
      </c>
      <c r="S201" s="39" t="s">
        <v>269</v>
      </c>
      <c r="T201" s="41" t="str">
        <f t="shared" si="7"/>
        <v>2018年1月</v>
      </c>
      <c r="U201" s="42">
        <v>43101</v>
      </c>
    </row>
    <row r="202" spans="1:21" s="42" customFormat="1" ht="12.75" customHeight="1" x14ac:dyDescent="0.15">
      <c r="A202" s="214">
        <v>200</v>
      </c>
      <c r="B202" s="214"/>
      <c r="C202" s="115">
        <v>43110</v>
      </c>
      <c r="D202" s="115"/>
      <c r="E202" s="115"/>
      <c r="F202" s="39" t="s">
        <v>624</v>
      </c>
      <c r="G202" s="39" t="s">
        <v>80</v>
      </c>
      <c r="H202" s="215" t="s">
        <v>625</v>
      </c>
      <c r="I202" s="40">
        <v>1</v>
      </c>
      <c r="J202" s="239">
        <v>1</v>
      </c>
      <c r="K202" s="69">
        <v>43123</v>
      </c>
      <c r="L202" s="125" t="str">
        <f t="shared" ca="1" si="6"/>
        <v>待定</v>
      </c>
      <c r="M202" s="69" t="s">
        <v>290</v>
      </c>
      <c r="N202" s="223" t="s">
        <v>19307</v>
      </c>
      <c r="O202" s="215" t="str">
        <f>VLOOKUP(N202,欠货类型!A:B,2,0)</f>
        <v>售后</v>
      </c>
      <c r="P202" s="39" t="s">
        <v>268</v>
      </c>
      <c r="Q202" s="39" t="s">
        <v>261</v>
      </c>
      <c r="R202" s="39" t="s">
        <v>19395</v>
      </c>
      <c r="S202" s="39" t="s">
        <v>269</v>
      </c>
      <c r="T202" s="41" t="str">
        <f t="shared" si="7"/>
        <v>2018年1月</v>
      </c>
      <c r="U202" s="42">
        <v>43101</v>
      </c>
    </row>
    <row r="203" spans="1:21" s="42" customFormat="1" x14ac:dyDescent="0.15">
      <c r="A203" s="214">
        <v>201</v>
      </c>
      <c r="B203" s="214"/>
      <c r="C203" s="115">
        <v>43110</v>
      </c>
      <c r="D203" s="115"/>
      <c r="E203" s="115"/>
      <c r="F203" s="39" t="s">
        <v>622</v>
      </c>
      <c r="G203" s="39" t="s">
        <v>70</v>
      </c>
      <c r="H203" s="215" t="s">
        <v>623</v>
      </c>
      <c r="I203" s="40">
        <v>1</v>
      </c>
      <c r="J203" s="239">
        <v>1</v>
      </c>
      <c r="K203" s="69">
        <v>43123</v>
      </c>
      <c r="L203" s="125" t="str">
        <f t="shared" ca="1" si="6"/>
        <v>待定</v>
      </c>
      <c r="M203" s="69" t="s">
        <v>290</v>
      </c>
      <c r="N203" s="223" t="s">
        <v>19307</v>
      </c>
      <c r="O203" s="215" t="str">
        <f>VLOOKUP(N203,欠货类型!A:B,2,0)</f>
        <v>售后</v>
      </c>
      <c r="P203" s="39" t="s">
        <v>268</v>
      </c>
      <c r="Q203" s="39" t="s">
        <v>261</v>
      </c>
      <c r="R203" s="39" t="s">
        <v>19395</v>
      </c>
      <c r="S203" s="39" t="s">
        <v>269</v>
      </c>
      <c r="T203" s="41" t="str">
        <f t="shared" si="7"/>
        <v>2018年1月</v>
      </c>
      <c r="U203" s="42">
        <v>43101</v>
      </c>
    </row>
    <row r="204" spans="1:21" s="42" customFormat="1" ht="12.75" customHeight="1" x14ac:dyDescent="0.15">
      <c r="A204" s="214">
        <v>202</v>
      </c>
      <c r="B204" s="214"/>
      <c r="C204" s="115">
        <v>43110</v>
      </c>
      <c r="D204" s="115"/>
      <c r="E204" s="115"/>
      <c r="F204" s="39" t="s">
        <v>2334</v>
      </c>
      <c r="G204" s="39" t="s">
        <v>2322</v>
      </c>
      <c r="H204" s="215" t="s">
        <v>2335</v>
      </c>
      <c r="I204" s="40">
        <v>1</v>
      </c>
      <c r="J204" s="239">
        <v>1</v>
      </c>
      <c r="K204" s="69">
        <v>43123</v>
      </c>
      <c r="L204" s="125" t="str">
        <f t="shared" ca="1" si="6"/>
        <v>待定</v>
      </c>
      <c r="M204" s="69" t="s">
        <v>290</v>
      </c>
      <c r="N204" s="223" t="s">
        <v>19307</v>
      </c>
      <c r="O204" s="215" t="str">
        <f>VLOOKUP(N204,欠货类型!A:B,2,0)</f>
        <v>售后</v>
      </c>
      <c r="P204" s="39" t="s">
        <v>268</v>
      </c>
      <c r="Q204" s="39" t="s">
        <v>261</v>
      </c>
      <c r="R204" s="39" t="s">
        <v>19395</v>
      </c>
      <c r="S204" s="39" t="s">
        <v>269</v>
      </c>
      <c r="T204" s="41" t="str">
        <f t="shared" si="7"/>
        <v>2018年1月</v>
      </c>
      <c r="U204" s="42">
        <v>43101</v>
      </c>
    </row>
    <row r="205" spans="1:21" s="42" customFormat="1" ht="13.5" customHeight="1" x14ac:dyDescent="0.15">
      <c r="A205" s="214">
        <v>203</v>
      </c>
      <c r="B205" s="214"/>
      <c r="C205" s="115">
        <v>43110</v>
      </c>
      <c r="D205" s="115"/>
      <c r="E205" s="115"/>
      <c r="F205" s="39" t="s">
        <v>626</v>
      </c>
      <c r="G205" s="39" t="s">
        <v>578</v>
      </c>
      <c r="H205" s="215" t="s">
        <v>627</v>
      </c>
      <c r="I205" s="40">
        <v>1</v>
      </c>
      <c r="J205" s="239">
        <v>1</v>
      </c>
      <c r="K205" s="69">
        <v>43154</v>
      </c>
      <c r="L205" s="125" t="str">
        <f t="shared" ca="1" si="6"/>
        <v>待定</v>
      </c>
      <c r="M205" s="69" t="s">
        <v>290</v>
      </c>
      <c r="N205" s="223" t="s">
        <v>19307</v>
      </c>
      <c r="O205" s="215" t="str">
        <f>VLOOKUP(N205,欠货类型!A:B,2,0)</f>
        <v>售后</v>
      </c>
      <c r="P205" s="39" t="s">
        <v>268</v>
      </c>
      <c r="Q205" s="39" t="s">
        <v>261</v>
      </c>
      <c r="R205" s="39" t="s">
        <v>19396</v>
      </c>
      <c r="S205" s="39" t="s">
        <v>269</v>
      </c>
      <c r="T205" s="41" t="str">
        <f t="shared" si="7"/>
        <v>2018年1月</v>
      </c>
      <c r="U205" s="42">
        <v>43101</v>
      </c>
    </row>
    <row r="206" spans="1:21" s="42" customFormat="1" ht="13.5" customHeight="1" x14ac:dyDescent="0.15">
      <c r="A206" s="214">
        <v>204</v>
      </c>
      <c r="B206" s="214"/>
      <c r="C206" s="115">
        <v>43110</v>
      </c>
      <c r="D206" s="115"/>
      <c r="E206" s="115"/>
      <c r="F206" s="39" t="s">
        <v>60</v>
      </c>
      <c r="G206" s="39" t="s">
        <v>61</v>
      </c>
      <c r="H206" s="215" t="s">
        <v>61</v>
      </c>
      <c r="I206" s="40">
        <v>3</v>
      </c>
      <c r="J206" s="239">
        <v>3</v>
      </c>
      <c r="K206" s="69">
        <v>43154</v>
      </c>
      <c r="L206" s="125" t="str">
        <f t="shared" ca="1" si="6"/>
        <v>待定</v>
      </c>
      <c r="M206" s="69" t="s">
        <v>290</v>
      </c>
      <c r="N206" s="223" t="s">
        <v>19307</v>
      </c>
      <c r="O206" s="215" t="str">
        <f>VLOOKUP(N206,欠货类型!A:B,2,0)</f>
        <v>售后</v>
      </c>
      <c r="P206" s="39" t="s">
        <v>268</v>
      </c>
      <c r="Q206" s="39" t="s">
        <v>261</v>
      </c>
      <c r="R206" s="39" t="s">
        <v>19396</v>
      </c>
      <c r="S206" s="39" t="s">
        <v>269</v>
      </c>
      <c r="T206" s="41" t="str">
        <f t="shared" si="7"/>
        <v>2018年1月</v>
      </c>
      <c r="U206" s="42">
        <v>43101</v>
      </c>
    </row>
    <row r="207" spans="1:21" s="42" customFormat="1" ht="13.5" customHeight="1" x14ac:dyDescent="0.15">
      <c r="A207" s="214">
        <v>205</v>
      </c>
      <c r="B207" s="214"/>
      <c r="C207" s="115">
        <v>43110</v>
      </c>
      <c r="D207" s="115"/>
      <c r="E207" s="115"/>
      <c r="F207" s="39" t="s">
        <v>1666</v>
      </c>
      <c r="G207" s="39" t="s">
        <v>1667</v>
      </c>
      <c r="H207" s="215" t="s">
        <v>1667</v>
      </c>
      <c r="I207" s="40">
        <v>1</v>
      </c>
      <c r="J207" s="239">
        <v>1</v>
      </c>
      <c r="K207" s="69">
        <v>43154</v>
      </c>
      <c r="L207" s="125" t="str">
        <f t="shared" ca="1" si="6"/>
        <v>待定</v>
      </c>
      <c r="M207" s="69" t="s">
        <v>290</v>
      </c>
      <c r="N207" s="223" t="s">
        <v>19307</v>
      </c>
      <c r="O207" s="215" t="str">
        <f>VLOOKUP(N207,欠货类型!A:B,2,0)</f>
        <v>售后</v>
      </c>
      <c r="P207" s="39" t="s">
        <v>268</v>
      </c>
      <c r="Q207" s="39" t="s">
        <v>261</v>
      </c>
      <c r="R207" s="39" t="s">
        <v>19396</v>
      </c>
      <c r="S207" s="39" t="s">
        <v>269</v>
      </c>
      <c r="T207" s="41" t="str">
        <f t="shared" si="7"/>
        <v>2018年1月</v>
      </c>
      <c r="U207" s="42">
        <v>43101</v>
      </c>
    </row>
    <row r="208" spans="1:21" s="42" customFormat="1" ht="13.5" customHeight="1" x14ac:dyDescent="0.15">
      <c r="A208" s="214">
        <v>206</v>
      </c>
      <c r="B208" s="214"/>
      <c r="C208" s="115">
        <v>43110</v>
      </c>
      <c r="D208" s="115"/>
      <c r="E208" s="115"/>
      <c r="F208" s="39" t="s">
        <v>775</v>
      </c>
      <c r="G208" s="39" t="s">
        <v>767</v>
      </c>
      <c r="H208" s="215" t="s">
        <v>776</v>
      </c>
      <c r="I208" s="40">
        <v>1</v>
      </c>
      <c r="J208" s="239">
        <v>1</v>
      </c>
      <c r="K208" s="69">
        <v>43154</v>
      </c>
      <c r="L208" s="125" t="str">
        <f t="shared" ca="1" si="6"/>
        <v>待定</v>
      </c>
      <c r="M208" s="69" t="s">
        <v>290</v>
      </c>
      <c r="N208" s="223" t="s">
        <v>19307</v>
      </c>
      <c r="O208" s="215" t="str">
        <f>VLOOKUP(N208,欠货类型!A:B,2,0)</f>
        <v>售后</v>
      </c>
      <c r="P208" s="39" t="s">
        <v>268</v>
      </c>
      <c r="Q208" s="39" t="s">
        <v>261</v>
      </c>
      <c r="R208" s="39" t="s">
        <v>19396</v>
      </c>
      <c r="S208" s="39" t="s">
        <v>269</v>
      </c>
      <c r="T208" s="41" t="str">
        <f t="shared" si="7"/>
        <v>2018年1月</v>
      </c>
      <c r="U208" s="42">
        <v>43101</v>
      </c>
    </row>
    <row r="209" spans="1:21" s="42" customFormat="1" ht="13.5" customHeight="1" x14ac:dyDescent="0.15">
      <c r="A209" s="214">
        <v>207</v>
      </c>
      <c r="B209" s="214"/>
      <c r="C209" s="115">
        <v>43110</v>
      </c>
      <c r="D209" s="115"/>
      <c r="E209" s="115"/>
      <c r="F209" s="39" t="s">
        <v>630</v>
      </c>
      <c r="G209" s="39" t="s">
        <v>8</v>
      </c>
      <c r="H209" s="215" t="s">
        <v>631</v>
      </c>
      <c r="I209" s="40">
        <v>1</v>
      </c>
      <c r="J209" s="239">
        <v>1</v>
      </c>
      <c r="K209" s="69">
        <v>43154</v>
      </c>
      <c r="L209" s="125" t="str">
        <f t="shared" ca="1" si="6"/>
        <v>待定</v>
      </c>
      <c r="M209" s="69" t="s">
        <v>290</v>
      </c>
      <c r="N209" s="223" t="s">
        <v>19307</v>
      </c>
      <c r="O209" s="215" t="str">
        <f>VLOOKUP(N209,欠货类型!A:B,2,0)</f>
        <v>售后</v>
      </c>
      <c r="P209" s="39" t="s">
        <v>268</v>
      </c>
      <c r="Q209" s="39" t="s">
        <v>261</v>
      </c>
      <c r="R209" s="39" t="s">
        <v>19396</v>
      </c>
      <c r="S209" s="39" t="s">
        <v>269</v>
      </c>
      <c r="T209" s="41" t="str">
        <f t="shared" si="7"/>
        <v>2018年1月</v>
      </c>
      <c r="U209" s="42">
        <v>43101</v>
      </c>
    </row>
    <row r="210" spans="1:21" s="42" customFormat="1" x14ac:dyDescent="0.15">
      <c r="A210" s="214">
        <v>208</v>
      </c>
      <c r="B210" s="214"/>
      <c r="C210" s="115">
        <v>43110</v>
      </c>
      <c r="D210" s="115"/>
      <c r="E210" s="115"/>
      <c r="F210" s="39" t="s">
        <v>2347</v>
      </c>
      <c r="G210" s="39" t="s">
        <v>198</v>
      </c>
      <c r="H210" s="215" t="s">
        <v>2348</v>
      </c>
      <c r="I210" s="40">
        <v>1</v>
      </c>
      <c r="J210" s="239">
        <v>1</v>
      </c>
      <c r="K210" s="69">
        <v>43154</v>
      </c>
      <c r="L210" s="125" t="str">
        <f t="shared" ca="1" si="6"/>
        <v>待定</v>
      </c>
      <c r="M210" s="69" t="s">
        <v>290</v>
      </c>
      <c r="N210" s="223" t="s">
        <v>19307</v>
      </c>
      <c r="O210" s="215" t="str">
        <f>VLOOKUP(N210,欠货类型!A:B,2,0)</f>
        <v>售后</v>
      </c>
      <c r="P210" s="39" t="s">
        <v>268</v>
      </c>
      <c r="Q210" s="39" t="s">
        <v>261</v>
      </c>
      <c r="R210" s="39" t="s">
        <v>19396</v>
      </c>
      <c r="S210" s="39" t="s">
        <v>269</v>
      </c>
      <c r="T210" s="41" t="str">
        <f t="shared" si="7"/>
        <v>2018年1月</v>
      </c>
      <c r="U210" s="42">
        <v>43101</v>
      </c>
    </row>
    <row r="211" spans="1:21" s="42" customFormat="1" ht="13.5" customHeight="1" x14ac:dyDescent="0.15">
      <c r="A211" s="214">
        <v>209</v>
      </c>
      <c r="B211" s="214"/>
      <c r="C211" s="115">
        <v>43110</v>
      </c>
      <c r="D211" s="115"/>
      <c r="E211" s="115"/>
      <c r="F211" s="39" t="s">
        <v>609</v>
      </c>
      <c r="G211" s="39" t="s">
        <v>610</v>
      </c>
      <c r="H211" s="215" t="s">
        <v>610</v>
      </c>
      <c r="I211" s="40">
        <v>1</v>
      </c>
      <c r="J211" s="239">
        <v>1</v>
      </c>
      <c r="K211" s="69">
        <v>43154</v>
      </c>
      <c r="L211" s="125" t="str">
        <f t="shared" ca="1" si="6"/>
        <v>待定</v>
      </c>
      <c r="M211" s="69" t="s">
        <v>290</v>
      </c>
      <c r="N211" s="223" t="s">
        <v>19307</v>
      </c>
      <c r="O211" s="215" t="str">
        <f>VLOOKUP(N211,欠货类型!A:B,2,0)</f>
        <v>售后</v>
      </c>
      <c r="P211" s="39" t="s">
        <v>268</v>
      </c>
      <c r="Q211" s="39" t="s">
        <v>261</v>
      </c>
      <c r="R211" s="39" t="s">
        <v>19396</v>
      </c>
      <c r="S211" s="39" t="s">
        <v>269</v>
      </c>
      <c r="T211" s="41" t="str">
        <f t="shared" si="7"/>
        <v>2018年1月</v>
      </c>
      <c r="U211" s="42">
        <v>43101</v>
      </c>
    </row>
    <row r="212" spans="1:21" s="42" customFormat="1" ht="13.5" customHeight="1" x14ac:dyDescent="0.15">
      <c r="A212" s="214">
        <v>210</v>
      </c>
      <c r="B212" s="214"/>
      <c r="C212" s="115">
        <v>43110</v>
      </c>
      <c r="D212" s="115"/>
      <c r="E212" s="115"/>
      <c r="F212" s="39" t="s">
        <v>107</v>
      </c>
      <c r="G212" s="39" t="s">
        <v>45</v>
      </c>
      <c r="H212" s="215" t="s">
        <v>108</v>
      </c>
      <c r="I212" s="40">
        <v>1</v>
      </c>
      <c r="J212" s="239">
        <v>1</v>
      </c>
      <c r="K212" s="69">
        <v>43154</v>
      </c>
      <c r="L212" s="125" t="str">
        <f t="shared" ca="1" si="6"/>
        <v>待定</v>
      </c>
      <c r="M212" s="69" t="s">
        <v>290</v>
      </c>
      <c r="N212" s="223" t="s">
        <v>19307</v>
      </c>
      <c r="O212" s="215" t="str">
        <f>VLOOKUP(N212,欠货类型!A:B,2,0)</f>
        <v>售后</v>
      </c>
      <c r="P212" s="39" t="s">
        <v>268</v>
      </c>
      <c r="Q212" s="39" t="s">
        <v>261</v>
      </c>
      <c r="R212" s="39" t="s">
        <v>19396</v>
      </c>
      <c r="S212" s="39" t="s">
        <v>269</v>
      </c>
      <c r="T212" s="41" t="str">
        <f t="shared" si="7"/>
        <v>2018年1月</v>
      </c>
      <c r="U212" s="42">
        <v>43101</v>
      </c>
    </row>
    <row r="213" spans="1:21" s="42" customFormat="1" ht="13.5" customHeight="1" x14ac:dyDescent="0.15">
      <c r="A213" s="214">
        <v>211</v>
      </c>
      <c r="B213" s="214"/>
      <c r="C213" s="115">
        <v>43110</v>
      </c>
      <c r="D213" s="115"/>
      <c r="E213" s="115"/>
      <c r="F213" s="39" t="s">
        <v>89</v>
      </c>
      <c r="G213" s="39" t="s">
        <v>13</v>
      </c>
      <c r="H213" s="215" t="s">
        <v>90</v>
      </c>
      <c r="I213" s="40">
        <v>1</v>
      </c>
      <c r="J213" s="239">
        <v>1</v>
      </c>
      <c r="K213" s="69">
        <v>43154</v>
      </c>
      <c r="L213" s="125" t="str">
        <f t="shared" ca="1" si="6"/>
        <v>待定</v>
      </c>
      <c r="M213" s="69" t="s">
        <v>290</v>
      </c>
      <c r="N213" s="223" t="s">
        <v>19307</v>
      </c>
      <c r="O213" s="215" t="str">
        <f>VLOOKUP(N213,欠货类型!A:B,2,0)</f>
        <v>售后</v>
      </c>
      <c r="P213" s="39" t="s">
        <v>268</v>
      </c>
      <c r="Q213" s="39" t="s">
        <v>261</v>
      </c>
      <c r="R213" s="39" t="s">
        <v>19396</v>
      </c>
      <c r="S213" s="39" t="s">
        <v>269</v>
      </c>
      <c r="T213" s="41" t="str">
        <f t="shared" si="7"/>
        <v>2018年1月</v>
      </c>
      <c r="U213" s="42">
        <v>43101</v>
      </c>
    </row>
    <row r="214" spans="1:21" s="42" customFormat="1" ht="13.5" customHeight="1" x14ac:dyDescent="0.15">
      <c r="A214" s="214">
        <v>212</v>
      </c>
      <c r="B214" s="214"/>
      <c r="C214" s="115">
        <v>43110</v>
      </c>
      <c r="D214" s="115"/>
      <c r="E214" s="115"/>
      <c r="F214" s="39" t="s">
        <v>618</v>
      </c>
      <c r="G214" s="39" t="s">
        <v>49</v>
      </c>
      <c r="H214" s="215" t="s">
        <v>619</v>
      </c>
      <c r="I214" s="40">
        <v>1</v>
      </c>
      <c r="J214" s="239">
        <v>1</v>
      </c>
      <c r="K214" s="69">
        <v>43154</v>
      </c>
      <c r="L214" s="125" t="str">
        <f t="shared" ca="1" si="6"/>
        <v>待定</v>
      </c>
      <c r="M214" s="69" t="s">
        <v>290</v>
      </c>
      <c r="N214" s="223" t="s">
        <v>19307</v>
      </c>
      <c r="O214" s="215" t="str">
        <f>VLOOKUP(N214,欠货类型!A:B,2,0)</f>
        <v>售后</v>
      </c>
      <c r="P214" s="39" t="s">
        <v>268</v>
      </c>
      <c r="Q214" s="39" t="s">
        <v>261</v>
      </c>
      <c r="R214" s="39" t="s">
        <v>19396</v>
      </c>
      <c r="S214" s="39" t="s">
        <v>269</v>
      </c>
      <c r="T214" s="41" t="str">
        <f t="shared" si="7"/>
        <v>2018年1月</v>
      </c>
      <c r="U214" s="42">
        <v>43101</v>
      </c>
    </row>
    <row r="215" spans="1:21" s="42" customFormat="1" ht="13.5" customHeight="1" x14ac:dyDescent="0.15">
      <c r="A215" s="214">
        <v>213</v>
      </c>
      <c r="B215" s="214"/>
      <c r="C215" s="115">
        <v>43110</v>
      </c>
      <c r="D215" s="115"/>
      <c r="E215" s="115"/>
      <c r="F215" s="39" t="s">
        <v>2083</v>
      </c>
      <c r="G215" s="39" t="s">
        <v>2084</v>
      </c>
      <c r="H215" s="215" t="s">
        <v>2084</v>
      </c>
      <c r="I215" s="40">
        <v>1</v>
      </c>
      <c r="J215" s="239">
        <v>1</v>
      </c>
      <c r="K215" s="69">
        <v>43154</v>
      </c>
      <c r="L215" s="125" t="str">
        <f t="shared" ca="1" si="6"/>
        <v>待定</v>
      </c>
      <c r="M215" s="69" t="s">
        <v>290</v>
      </c>
      <c r="N215" s="223" t="s">
        <v>19307</v>
      </c>
      <c r="O215" s="215" t="str">
        <f>VLOOKUP(N215,欠货类型!A:B,2,0)</f>
        <v>售后</v>
      </c>
      <c r="P215" s="39" t="s">
        <v>268</v>
      </c>
      <c r="Q215" s="39" t="s">
        <v>261</v>
      </c>
      <c r="R215" s="39" t="s">
        <v>19396</v>
      </c>
      <c r="S215" s="39" t="s">
        <v>269</v>
      </c>
      <c r="T215" s="41" t="str">
        <f t="shared" si="7"/>
        <v>2018年1月</v>
      </c>
      <c r="U215" s="42">
        <v>43101</v>
      </c>
    </row>
    <row r="216" spans="1:21" s="42" customFormat="1" ht="13.5" customHeight="1" x14ac:dyDescent="0.15">
      <c r="A216" s="214">
        <v>214</v>
      </c>
      <c r="B216" s="214"/>
      <c r="C216" s="115">
        <v>43110</v>
      </c>
      <c r="D216" s="115"/>
      <c r="E216" s="115"/>
      <c r="F216" s="39" t="s">
        <v>2340</v>
      </c>
      <c r="G216" s="39" t="s">
        <v>198</v>
      </c>
      <c r="H216" s="215" t="s">
        <v>2341</v>
      </c>
      <c r="I216" s="40">
        <v>1</v>
      </c>
      <c r="J216" s="239">
        <v>1</v>
      </c>
      <c r="K216" s="69">
        <v>43154</v>
      </c>
      <c r="L216" s="125" t="str">
        <f t="shared" ca="1" si="6"/>
        <v>待定</v>
      </c>
      <c r="M216" s="69" t="s">
        <v>290</v>
      </c>
      <c r="N216" s="223" t="s">
        <v>19307</v>
      </c>
      <c r="O216" s="215" t="str">
        <f>VLOOKUP(N216,欠货类型!A:B,2,0)</f>
        <v>售后</v>
      </c>
      <c r="P216" s="39" t="s">
        <v>268</v>
      </c>
      <c r="Q216" s="39" t="s">
        <v>261</v>
      </c>
      <c r="R216" s="39" t="s">
        <v>19396</v>
      </c>
      <c r="S216" s="39" t="s">
        <v>269</v>
      </c>
      <c r="T216" s="41" t="str">
        <f t="shared" si="7"/>
        <v>2018年1月</v>
      </c>
      <c r="U216" s="42">
        <v>43101</v>
      </c>
    </row>
    <row r="217" spans="1:21" s="42" customFormat="1" ht="13.5" customHeight="1" x14ac:dyDescent="0.15">
      <c r="A217" s="214">
        <v>215</v>
      </c>
      <c r="B217" s="214"/>
      <c r="C217" s="115">
        <v>43110</v>
      </c>
      <c r="D217" s="115"/>
      <c r="E217" s="115"/>
      <c r="F217" s="39" t="s">
        <v>618</v>
      </c>
      <c r="G217" s="39" t="s">
        <v>49</v>
      </c>
      <c r="H217" s="215" t="s">
        <v>619</v>
      </c>
      <c r="I217" s="40">
        <v>2</v>
      </c>
      <c r="J217" s="239">
        <v>2</v>
      </c>
      <c r="K217" s="69">
        <v>43154</v>
      </c>
      <c r="L217" s="125" t="str">
        <f t="shared" ca="1" si="6"/>
        <v>待定</v>
      </c>
      <c r="M217" s="69" t="s">
        <v>290</v>
      </c>
      <c r="N217" s="223" t="s">
        <v>19307</v>
      </c>
      <c r="O217" s="215" t="str">
        <f>VLOOKUP(N217,欠货类型!A:B,2,0)</f>
        <v>售后</v>
      </c>
      <c r="P217" s="39" t="s">
        <v>268</v>
      </c>
      <c r="Q217" s="39" t="s">
        <v>261</v>
      </c>
      <c r="R217" s="39" t="s">
        <v>19397</v>
      </c>
      <c r="S217" s="39" t="s">
        <v>269</v>
      </c>
      <c r="T217" s="41" t="str">
        <f t="shared" si="7"/>
        <v>2018年1月</v>
      </c>
      <c r="U217" s="42">
        <v>43101</v>
      </c>
    </row>
    <row r="218" spans="1:21" s="42" customFormat="1" ht="13.5" customHeight="1" x14ac:dyDescent="0.15">
      <c r="A218" s="214">
        <v>216</v>
      </c>
      <c r="B218" s="214"/>
      <c r="C218" s="115">
        <v>43110</v>
      </c>
      <c r="D218" s="115"/>
      <c r="E218" s="115"/>
      <c r="F218" s="39" t="s">
        <v>60</v>
      </c>
      <c r="G218" s="39" t="s">
        <v>61</v>
      </c>
      <c r="H218" s="215" t="s">
        <v>61</v>
      </c>
      <c r="I218" s="40">
        <v>14</v>
      </c>
      <c r="J218" s="239">
        <v>14</v>
      </c>
      <c r="K218" s="69">
        <v>43154</v>
      </c>
      <c r="L218" s="125" t="str">
        <f t="shared" ca="1" si="6"/>
        <v>待定</v>
      </c>
      <c r="M218" s="69" t="s">
        <v>290</v>
      </c>
      <c r="N218" s="223" t="s">
        <v>19307</v>
      </c>
      <c r="O218" s="215" t="str">
        <f>VLOOKUP(N218,欠货类型!A:B,2,0)</f>
        <v>售后</v>
      </c>
      <c r="P218" s="39" t="s">
        <v>268</v>
      </c>
      <c r="Q218" s="39" t="s">
        <v>261</v>
      </c>
      <c r="R218" s="39" t="s">
        <v>19397</v>
      </c>
      <c r="S218" s="39" t="s">
        <v>269</v>
      </c>
      <c r="T218" s="41" t="str">
        <f t="shared" si="7"/>
        <v>2018年1月</v>
      </c>
      <c r="U218" s="42">
        <v>43101</v>
      </c>
    </row>
    <row r="219" spans="1:21" s="42" customFormat="1" ht="13.5" customHeight="1" x14ac:dyDescent="0.15">
      <c r="A219" s="214">
        <v>217</v>
      </c>
      <c r="B219" s="214"/>
      <c r="C219" s="115">
        <v>43110</v>
      </c>
      <c r="D219" s="115"/>
      <c r="E219" s="115"/>
      <c r="F219" s="39" t="s">
        <v>2613</v>
      </c>
      <c r="G219" s="39" t="s">
        <v>47</v>
      </c>
      <c r="H219" s="215" t="s">
        <v>2612</v>
      </c>
      <c r="I219" s="40">
        <v>1</v>
      </c>
      <c r="J219" s="239">
        <v>1</v>
      </c>
      <c r="K219" s="69">
        <v>43154</v>
      </c>
      <c r="L219" s="125" t="str">
        <f t="shared" ca="1" si="6"/>
        <v>待定</v>
      </c>
      <c r="M219" s="69" t="s">
        <v>290</v>
      </c>
      <c r="N219" s="223" t="s">
        <v>19307</v>
      </c>
      <c r="O219" s="215" t="str">
        <f>VLOOKUP(N219,欠货类型!A:B,2,0)</f>
        <v>售后</v>
      </c>
      <c r="P219" s="39" t="s">
        <v>268</v>
      </c>
      <c r="Q219" s="39" t="s">
        <v>261</v>
      </c>
      <c r="R219" s="39" t="s">
        <v>19397</v>
      </c>
      <c r="S219" s="39" t="s">
        <v>269</v>
      </c>
      <c r="T219" s="41" t="str">
        <f t="shared" si="7"/>
        <v>2018年1月</v>
      </c>
      <c r="U219" s="42">
        <v>43101</v>
      </c>
    </row>
    <row r="220" spans="1:21" s="42" customFormat="1" ht="13.5" customHeight="1" x14ac:dyDescent="0.15">
      <c r="A220" s="214">
        <v>218</v>
      </c>
      <c r="B220" s="214"/>
      <c r="C220" s="115">
        <v>43110</v>
      </c>
      <c r="D220" s="115"/>
      <c r="E220" s="115"/>
      <c r="F220" s="39" t="s">
        <v>2347</v>
      </c>
      <c r="G220" s="39" t="s">
        <v>198</v>
      </c>
      <c r="H220" s="215" t="s">
        <v>2348</v>
      </c>
      <c r="I220" s="40">
        <v>1</v>
      </c>
      <c r="J220" s="239">
        <v>1</v>
      </c>
      <c r="K220" s="69">
        <v>43154</v>
      </c>
      <c r="L220" s="125" t="str">
        <f t="shared" ca="1" si="6"/>
        <v>待定</v>
      </c>
      <c r="M220" s="69" t="s">
        <v>290</v>
      </c>
      <c r="N220" s="223" t="s">
        <v>19307</v>
      </c>
      <c r="O220" s="215" t="str">
        <f>VLOOKUP(N220,欠货类型!A:B,2,0)</f>
        <v>售后</v>
      </c>
      <c r="P220" s="39" t="s">
        <v>268</v>
      </c>
      <c r="Q220" s="39" t="s">
        <v>261</v>
      </c>
      <c r="R220" s="39" t="s">
        <v>19397</v>
      </c>
      <c r="S220" s="39" t="s">
        <v>269</v>
      </c>
      <c r="T220" s="41" t="str">
        <f t="shared" si="7"/>
        <v>2018年1月</v>
      </c>
      <c r="U220" s="42">
        <v>43101</v>
      </c>
    </row>
    <row r="221" spans="1:21" s="42" customFormat="1" ht="13.5" customHeight="1" x14ac:dyDescent="0.15">
      <c r="A221" s="214">
        <v>219</v>
      </c>
      <c r="B221" s="214"/>
      <c r="C221" s="115">
        <v>43110</v>
      </c>
      <c r="D221" s="115"/>
      <c r="E221" s="115"/>
      <c r="F221" s="39" t="s">
        <v>19484</v>
      </c>
      <c r="G221" s="39" t="s">
        <v>19485</v>
      </c>
      <c r="H221" s="39" t="s">
        <v>19485</v>
      </c>
      <c r="I221" s="40">
        <v>2</v>
      </c>
      <c r="J221" s="239">
        <v>2</v>
      </c>
      <c r="K221" s="69">
        <v>43154</v>
      </c>
      <c r="L221" s="125" t="str">
        <f t="shared" ca="1" si="6"/>
        <v>待定</v>
      </c>
      <c r="M221" s="69" t="s">
        <v>290</v>
      </c>
      <c r="N221" s="223" t="s">
        <v>19307</v>
      </c>
      <c r="O221" s="215" t="str">
        <f>VLOOKUP(N221,欠货类型!A:B,2,0)</f>
        <v>售后</v>
      </c>
      <c r="P221" s="39" t="s">
        <v>268</v>
      </c>
      <c r="Q221" s="39" t="s">
        <v>261</v>
      </c>
      <c r="R221" s="39" t="s">
        <v>19397</v>
      </c>
      <c r="S221" s="39" t="s">
        <v>269</v>
      </c>
      <c r="T221" s="41" t="str">
        <f t="shared" si="7"/>
        <v>2018年1月</v>
      </c>
      <c r="U221" s="42">
        <v>43101</v>
      </c>
    </row>
    <row r="222" spans="1:21" s="42" customFormat="1" ht="13.5" customHeight="1" x14ac:dyDescent="0.15">
      <c r="A222" s="214">
        <v>220</v>
      </c>
      <c r="B222" s="214"/>
      <c r="C222" s="115">
        <v>43110</v>
      </c>
      <c r="D222" s="115"/>
      <c r="E222" s="115"/>
      <c r="F222" s="39" t="s">
        <v>107</v>
      </c>
      <c r="G222" s="39" t="s">
        <v>45</v>
      </c>
      <c r="H222" s="215" t="s">
        <v>108</v>
      </c>
      <c r="I222" s="40">
        <v>2</v>
      </c>
      <c r="J222" s="239">
        <v>2</v>
      </c>
      <c r="K222" s="69">
        <v>43154</v>
      </c>
      <c r="L222" s="125" t="str">
        <f t="shared" ca="1" si="6"/>
        <v>待定</v>
      </c>
      <c r="M222" s="69" t="s">
        <v>290</v>
      </c>
      <c r="N222" s="223" t="s">
        <v>19307</v>
      </c>
      <c r="O222" s="215" t="str">
        <f>VLOOKUP(N222,欠货类型!A:B,2,0)</f>
        <v>售后</v>
      </c>
      <c r="P222" s="39" t="s">
        <v>268</v>
      </c>
      <c r="Q222" s="39" t="s">
        <v>261</v>
      </c>
      <c r="R222" s="39" t="s">
        <v>19397</v>
      </c>
      <c r="S222" s="39" t="s">
        <v>269</v>
      </c>
      <c r="T222" s="41" t="str">
        <f t="shared" si="7"/>
        <v>2018年1月</v>
      </c>
      <c r="U222" s="42">
        <v>43101</v>
      </c>
    </row>
    <row r="223" spans="1:21" s="42" customFormat="1" ht="13.5" customHeight="1" x14ac:dyDescent="0.15">
      <c r="A223" s="214">
        <v>221</v>
      </c>
      <c r="B223" s="214"/>
      <c r="C223" s="115">
        <v>43110</v>
      </c>
      <c r="D223" s="115"/>
      <c r="E223" s="115"/>
      <c r="F223" s="39" t="s">
        <v>626</v>
      </c>
      <c r="G223" s="39" t="s">
        <v>578</v>
      </c>
      <c r="H223" s="215" t="s">
        <v>627</v>
      </c>
      <c r="I223" s="40">
        <v>4</v>
      </c>
      <c r="J223" s="239">
        <v>4</v>
      </c>
      <c r="K223" s="69">
        <v>43154</v>
      </c>
      <c r="L223" s="125" t="str">
        <f t="shared" ca="1" si="6"/>
        <v>待定</v>
      </c>
      <c r="M223" s="69" t="s">
        <v>290</v>
      </c>
      <c r="N223" s="223" t="s">
        <v>19307</v>
      </c>
      <c r="O223" s="215" t="str">
        <f>VLOOKUP(N223,欠货类型!A:B,2,0)</f>
        <v>售后</v>
      </c>
      <c r="P223" s="39" t="s">
        <v>268</v>
      </c>
      <c r="Q223" s="39" t="s">
        <v>261</v>
      </c>
      <c r="R223" s="39" t="s">
        <v>19397</v>
      </c>
      <c r="S223" s="39" t="s">
        <v>269</v>
      </c>
      <c r="T223" s="41" t="str">
        <f t="shared" si="7"/>
        <v>2018年1月</v>
      </c>
      <c r="U223" s="42">
        <v>43101</v>
      </c>
    </row>
    <row r="224" spans="1:21" s="42" customFormat="1" ht="13.5" customHeight="1" x14ac:dyDescent="0.15">
      <c r="A224" s="214">
        <v>222</v>
      </c>
      <c r="B224" s="214"/>
      <c r="C224" s="115">
        <v>43110</v>
      </c>
      <c r="D224" s="115"/>
      <c r="E224" s="115"/>
      <c r="F224" s="39" t="s">
        <v>609</v>
      </c>
      <c r="G224" s="39" t="s">
        <v>610</v>
      </c>
      <c r="H224" s="215" t="s">
        <v>610</v>
      </c>
      <c r="I224" s="40">
        <v>1</v>
      </c>
      <c r="J224" s="239">
        <v>1</v>
      </c>
      <c r="K224" s="69">
        <v>43154</v>
      </c>
      <c r="L224" s="125" t="str">
        <f t="shared" ca="1" si="6"/>
        <v>待定</v>
      </c>
      <c r="M224" s="69" t="s">
        <v>290</v>
      </c>
      <c r="N224" s="223" t="s">
        <v>19307</v>
      </c>
      <c r="O224" s="215" t="str">
        <f>VLOOKUP(N224,欠货类型!A:B,2,0)</f>
        <v>售后</v>
      </c>
      <c r="P224" s="39" t="s">
        <v>268</v>
      </c>
      <c r="Q224" s="39" t="s">
        <v>261</v>
      </c>
      <c r="R224" s="39" t="s">
        <v>19397</v>
      </c>
      <c r="S224" s="39" t="s">
        <v>269</v>
      </c>
      <c r="T224" s="41" t="str">
        <f t="shared" si="7"/>
        <v>2018年1月</v>
      </c>
      <c r="U224" s="42">
        <v>43101</v>
      </c>
    </row>
    <row r="225" spans="1:21" s="42" customFormat="1" ht="13.5" customHeight="1" x14ac:dyDescent="0.15">
      <c r="A225" s="214">
        <v>223</v>
      </c>
      <c r="B225" s="214"/>
      <c r="C225" s="115">
        <v>43110</v>
      </c>
      <c r="D225" s="115"/>
      <c r="E225" s="115"/>
      <c r="F225" s="39" t="s">
        <v>89</v>
      </c>
      <c r="G225" s="39" t="s">
        <v>13</v>
      </c>
      <c r="H225" s="215" t="s">
        <v>90</v>
      </c>
      <c r="I225" s="40">
        <v>2</v>
      </c>
      <c r="J225" s="239">
        <v>2</v>
      </c>
      <c r="K225" s="69">
        <v>43154</v>
      </c>
      <c r="L225" s="125" t="str">
        <f t="shared" ca="1" si="6"/>
        <v>待定</v>
      </c>
      <c r="M225" s="69" t="s">
        <v>290</v>
      </c>
      <c r="N225" s="223" t="s">
        <v>19307</v>
      </c>
      <c r="O225" s="215" t="str">
        <f>VLOOKUP(N225,欠货类型!A:B,2,0)</f>
        <v>售后</v>
      </c>
      <c r="P225" s="39" t="s">
        <v>268</v>
      </c>
      <c r="Q225" s="39" t="s">
        <v>261</v>
      </c>
      <c r="R225" s="39" t="s">
        <v>19397</v>
      </c>
      <c r="S225" s="39" t="s">
        <v>269</v>
      </c>
      <c r="T225" s="41" t="str">
        <f t="shared" si="7"/>
        <v>2018年1月</v>
      </c>
      <c r="U225" s="42">
        <v>43101</v>
      </c>
    </row>
    <row r="226" spans="1:21" s="42" customFormat="1" ht="13.5" customHeight="1" x14ac:dyDescent="0.15">
      <c r="A226" s="214">
        <v>224</v>
      </c>
      <c r="B226" s="214"/>
      <c r="C226" s="115">
        <v>43110</v>
      </c>
      <c r="D226" s="115"/>
      <c r="E226" s="115"/>
      <c r="F226" s="39" t="s">
        <v>624</v>
      </c>
      <c r="G226" s="39" t="s">
        <v>80</v>
      </c>
      <c r="H226" s="215" t="s">
        <v>625</v>
      </c>
      <c r="I226" s="40">
        <v>1</v>
      </c>
      <c r="J226" s="239">
        <v>1</v>
      </c>
      <c r="K226" s="69">
        <v>43154</v>
      </c>
      <c r="L226" s="125" t="str">
        <f t="shared" ca="1" si="6"/>
        <v>待定</v>
      </c>
      <c r="M226" s="69" t="s">
        <v>290</v>
      </c>
      <c r="N226" s="223" t="s">
        <v>19400</v>
      </c>
      <c r="O226" s="215" t="str">
        <f>VLOOKUP(N226,欠货类型!A:B,2,0)</f>
        <v>售后</v>
      </c>
      <c r="P226" s="39" t="s">
        <v>268</v>
      </c>
      <c r="Q226" s="39" t="s">
        <v>261</v>
      </c>
      <c r="R226" s="39" t="s">
        <v>19397</v>
      </c>
      <c r="S226" s="39" t="s">
        <v>269</v>
      </c>
      <c r="T226" s="41" t="str">
        <f t="shared" si="7"/>
        <v>2018年1月</v>
      </c>
      <c r="U226" s="42">
        <v>43101</v>
      </c>
    </row>
    <row r="227" spans="1:21" s="42" customFormat="1" ht="13.5" customHeight="1" x14ac:dyDescent="0.2">
      <c r="A227" s="214">
        <v>225</v>
      </c>
      <c r="B227" s="214"/>
      <c r="C227" s="115">
        <v>43110</v>
      </c>
      <c r="D227" s="115"/>
      <c r="E227" s="115"/>
      <c r="F227" s="39" t="s">
        <v>15103</v>
      </c>
      <c r="G227" s="39" t="s">
        <v>2172</v>
      </c>
      <c r="H227" s="215" t="s">
        <v>13570</v>
      </c>
      <c r="I227" s="40">
        <v>1</v>
      </c>
      <c r="J227" s="239">
        <v>1</v>
      </c>
      <c r="K227" s="69">
        <v>43154</v>
      </c>
      <c r="L227" s="125" t="str">
        <f t="shared" ca="1" si="6"/>
        <v>待定</v>
      </c>
      <c r="M227" s="69" t="s">
        <v>290</v>
      </c>
      <c r="N227" s="227" t="s">
        <v>19398</v>
      </c>
      <c r="O227" s="215" t="str">
        <f>VLOOKUP(N227,欠货类型!A:B,2,0)</f>
        <v>售后</v>
      </c>
      <c r="P227" s="39" t="s">
        <v>268</v>
      </c>
      <c r="Q227" s="39" t="s">
        <v>261</v>
      </c>
      <c r="R227" s="39" t="s">
        <v>19397</v>
      </c>
      <c r="S227" s="39" t="s">
        <v>269</v>
      </c>
      <c r="T227" s="41" t="str">
        <f t="shared" si="7"/>
        <v>2018年1月</v>
      </c>
      <c r="U227" s="42">
        <v>43101</v>
      </c>
    </row>
    <row r="228" spans="1:21" s="42" customFormat="1" ht="13.5" customHeight="1" x14ac:dyDescent="0.15">
      <c r="A228" s="214">
        <v>226</v>
      </c>
      <c r="B228" s="214"/>
      <c r="C228" s="115">
        <v>43116</v>
      </c>
      <c r="D228" s="115"/>
      <c r="E228" s="115"/>
      <c r="F228" s="39" t="s">
        <v>19404</v>
      </c>
      <c r="G228" s="39" t="s">
        <v>19408</v>
      </c>
      <c r="H228" s="215" t="s">
        <v>19409</v>
      </c>
      <c r="I228" s="40">
        <v>500</v>
      </c>
      <c r="J228" s="239">
        <v>500</v>
      </c>
      <c r="K228" s="69">
        <v>43160</v>
      </c>
      <c r="L228" s="125" t="str">
        <f t="shared" ref="L228:L253" ca="1" si="8">IF(M228="待定","待定",IF(TODAY()&gt;M228,"已超期",IF(TODAY()&gt;(M228-5),"预警","未到期")))</f>
        <v>未到期</v>
      </c>
      <c r="M228" s="69">
        <v>43164</v>
      </c>
      <c r="N228" s="215" t="s">
        <v>19375</v>
      </c>
      <c r="O228" s="215" t="s">
        <v>19402</v>
      </c>
      <c r="P228" s="39" t="s">
        <v>484</v>
      </c>
      <c r="Q228" s="39" t="s">
        <v>200</v>
      </c>
      <c r="R228" s="39" t="s">
        <v>19405</v>
      </c>
      <c r="S228" s="39" t="s">
        <v>341</v>
      </c>
      <c r="T228" s="41" t="str">
        <f t="shared" ref="T228:T253" si="9">IF(C228="","",YEAR(C228)&amp;"年"&amp;MONTH(C228)&amp;"月")</f>
        <v>2018年1月</v>
      </c>
    </row>
    <row r="229" spans="1:21" s="42" customFormat="1" ht="13.5" customHeight="1" x14ac:dyDescent="0.2">
      <c r="A229" s="214">
        <v>227</v>
      </c>
      <c r="B229" s="214"/>
      <c r="C229" s="115">
        <v>43116</v>
      </c>
      <c r="D229" s="115"/>
      <c r="E229" s="115"/>
      <c r="F229" s="39" t="s">
        <v>1160</v>
      </c>
      <c r="G229" s="39" t="s">
        <v>67</v>
      </c>
      <c r="H229" s="215" t="s">
        <v>1161</v>
      </c>
      <c r="I229" s="40">
        <v>100</v>
      </c>
      <c r="J229" s="239">
        <v>100</v>
      </c>
      <c r="K229" s="69">
        <v>43169</v>
      </c>
      <c r="L229" s="125" t="str">
        <f t="shared" ca="1" si="8"/>
        <v>未到期</v>
      </c>
      <c r="M229" s="69">
        <v>43174</v>
      </c>
      <c r="N229" s="227" t="s">
        <v>19331</v>
      </c>
      <c r="O229" s="215" t="str">
        <f>VLOOKUP(N229,欠货类型!A:B,2,0)</f>
        <v>采购</v>
      </c>
      <c r="P229" s="39" t="s">
        <v>19410</v>
      </c>
      <c r="Q229" s="39" t="s">
        <v>200</v>
      </c>
      <c r="R229" s="39" t="s">
        <v>19406</v>
      </c>
      <c r="S229" s="39" t="s">
        <v>300</v>
      </c>
      <c r="T229" s="41" t="str">
        <f t="shared" si="9"/>
        <v>2018年1月</v>
      </c>
    </row>
    <row r="230" spans="1:21" s="42" customFormat="1" ht="13.5" customHeight="1" x14ac:dyDescent="0.2">
      <c r="A230" s="214">
        <v>228</v>
      </c>
      <c r="B230" s="214"/>
      <c r="C230" s="115">
        <v>43116</v>
      </c>
      <c r="D230" s="115"/>
      <c r="E230" s="115"/>
      <c r="F230" s="39" t="s">
        <v>3463</v>
      </c>
      <c r="G230" s="39" t="s">
        <v>602</v>
      </c>
      <c r="H230" s="215" t="s">
        <v>3464</v>
      </c>
      <c r="I230" s="40">
        <v>100</v>
      </c>
      <c r="J230" s="239">
        <v>100</v>
      </c>
      <c r="K230" s="69">
        <v>43169</v>
      </c>
      <c r="L230" s="125" t="str">
        <f t="shared" ca="1" si="8"/>
        <v>未到期</v>
      </c>
      <c r="M230" s="69">
        <v>43174</v>
      </c>
      <c r="N230" s="227" t="s">
        <v>19331</v>
      </c>
      <c r="O230" s="215" t="str">
        <f>VLOOKUP(N230,欠货类型!A:B,2,0)</f>
        <v>采购</v>
      </c>
      <c r="P230" s="39" t="s">
        <v>19410</v>
      </c>
      <c r="Q230" s="39" t="s">
        <v>200</v>
      </c>
      <c r="R230" s="39" t="s">
        <v>19406</v>
      </c>
      <c r="S230" s="39" t="s">
        <v>300</v>
      </c>
      <c r="T230" s="41" t="str">
        <f t="shared" si="9"/>
        <v>2018年1月</v>
      </c>
    </row>
    <row r="231" spans="1:21" s="42" customFormat="1" ht="13.5" customHeight="1" x14ac:dyDescent="0.2">
      <c r="A231" s="214">
        <v>229</v>
      </c>
      <c r="B231" s="214"/>
      <c r="C231" s="115">
        <v>43116</v>
      </c>
      <c r="D231" s="115"/>
      <c r="E231" s="115"/>
      <c r="F231" s="39" t="s">
        <v>2099</v>
      </c>
      <c r="G231" s="39" t="s">
        <v>49</v>
      </c>
      <c r="H231" s="215" t="s">
        <v>2100</v>
      </c>
      <c r="I231" s="40">
        <v>30</v>
      </c>
      <c r="J231" s="239">
        <v>30</v>
      </c>
      <c r="K231" s="69">
        <v>43169</v>
      </c>
      <c r="L231" s="125" t="str">
        <f t="shared" ca="1" si="8"/>
        <v>未到期</v>
      </c>
      <c r="M231" s="69">
        <v>43174</v>
      </c>
      <c r="N231" s="227" t="s">
        <v>19331</v>
      </c>
      <c r="O231" s="215" t="str">
        <f>VLOOKUP(N231,欠货类型!A:B,2,0)</f>
        <v>采购</v>
      </c>
      <c r="P231" s="39" t="s">
        <v>19410</v>
      </c>
      <c r="Q231" s="39" t="s">
        <v>200</v>
      </c>
      <c r="R231" s="39" t="s">
        <v>19406</v>
      </c>
      <c r="S231" s="39" t="s">
        <v>300</v>
      </c>
      <c r="T231" s="41" t="str">
        <f t="shared" si="9"/>
        <v>2018年1月</v>
      </c>
    </row>
    <row r="232" spans="1:21" s="42" customFormat="1" ht="13.5" customHeight="1" x14ac:dyDescent="0.2">
      <c r="A232" s="214">
        <v>230</v>
      </c>
      <c r="B232" s="214"/>
      <c r="C232" s="115">
        <v>43116</v>
      </c>
      <c r="D232" s="115"/>
      <c r="E232" s="115"/>
      <c r="F232" s="39" t="s">
        <v>1827</v>
      </c>
      <c r="G232" s="39" t="s">
        <v>45</v>
      </c>
      <c r="H232" s="215" t="s">
        <v>1828</v>
      </c>
      <c r="I232" s="40">
        <v>200</v>
      </c>
      <c r="J232" s="239">
        <v>200</v>
      </c>
      <c r="K232" s="69">
        <v>43169</v>
      </c>
      <c r="L232" s="125" t="str">
        <f t="shared" ca="1" si="8"/>
        <v>未到期</v>
      </c>
      <c r="M232" s="69">
        <v>43174</v>
      </c>
      <c r="N232" s="227" t="s">
        <v>19331</v>
      </c>
      <c r="O232" s="215" t="str">
        <f>VLOOKUP(N232,欠货类型!A:B,2,0)</f>
        <v>采购</v>
      </c>
      <c r="P232" s="39" t="s">
        <v>19410</v>
      </c>
      <c r="Q232" s="39" t="s">
        <v>200</v>
      </c>
      <c r="R232" s="39" t="s">
        <v>19406</v>
      </c>
      <c r="S232" s="39" t="s">
        <v>300</v>
      </c>
      <c r="T232" s="41" t="str">
        <f t="shared" si="9"/>
        <v>2018年1月</v>
      </c>
    </row>
    <row r="233" spans="1:21" s="42" customFormat="1" ht="13.5" customHeight="1" x14ac:dyDescent="0.2">
      <c r="A233" s="214">
        <v>231</v>
      </c>
      <c r="B233" s="214"/>
      <c r="C233" s="115">
        <v>43116</v>
      </c>
      <c r="D233" s="115"/>
      <c r="E233" s="115"/>
      <c r="F233" s="39" t="s">
        <v>2170</v>
      </c>
      <c r="G233" s="39" t="s">
        <v>2172</v>
      </c>
      <c r="H233" s="215" t="s">
        <v>2171</v>
      </c>
      <c r="I233" s="40">
        <v>100</v>
      </c>
      <c r="J233" s="239">
        <v>100</v>
      </c>
      <c r="K233" s="69">
        <v>43178</v>
      </c>
      <c r="L233" s="125" t="str">
        <f t="shared" ca="1" si="8"/>
        <v>未到期</v>
      </c>
      <c r="M233" s="69">
        <v>43178</v>
      </c>
      <c r="N233" s="227" t="s">
        <v>19331</v>
      </c>
      <c r="O233" s="215" t="str">
        <f>VLOOKUP(N233,欠货类型!A:B,2,0)</f>
        <v>采购</v>
      </c>
      <c r="P233" s="39" t="s">
        <v>19411</v>
      </c>
      <c r="Q233" s="39" t="s">
        <v>263</v>
      </c>
      <c r="R233" s="39" t="s">
        <v>19421</v>
      </c>
      <c r="S233" s="39" t="s">
        <v>300</v>
      </c>
      <c r="T233" s="41" t="str">
        <f t="shared" si="9"/>
        <v>2018年1月</v>
      </c>
    </row>
    <row r="234" spans="1:21" s="42" customFormat="1" ht="12.75" customHeight="1" x14ac:dyDescent="0.2">
      <c r="A234" s="214">
        <v>232</v>
      </c>
      <c r="B234" s="214"/>
      <c r="C234" s="115">
        <v>43117</v>
      </c>
      <c r="D234" s="115"/>
      <c r="E234" s="115"/>
      <c r="F234" s="39" t="s">
        <v>2268</v>
      </c>
      <c r="G234" s="39" t="s">
        <v>80</v>
      </c>
      <c r="H234" s="215">
        <v>5778000054</v>
      </c>
      <c r="I234" s="40">
        <v>100</v>
      </c>
      <c r="J234" s="239">
        <v>100</v>
      </c>
      <c r="K234" s="69">
        <v>43166</v>
      </c>
      <c r="L234" s="125" t="str">
        <f t="shared" ca="1" si="8"/>
        <v>未到期</v>
      </c>
      <c r="M234" s="69">
        <v>43173</v>
      </c>
      <c r="N234" s="227" t="s">
        <v>19331</v>
      </c>
      <c r="O234" s="219" t="s">
        <v>144</v>
      </c>
      <c r="P234" s="244" t="s">
        <v>19414</v>
      </c>
      <c r="Q234" s="39" t="s">
        <v>263</v>
      </c>
      <c r="R234" s="39" t="s">
        <v>19435</v>
      </c>
      <c r="S234" s="39" t="s">
        <v>264</v>
      </c>
      <c r="T234" s="41" t="str">
        <f t="shared" si="9"/>
        <v>2018年1月</v>
      </c>
    </row>
    <row r="235" spans="1:21" s="42" customFormat="1" ht="12.75" x14ac:dyDescent="0.15">
      <c r="A235" s="214">
        <v>233</v>
      </c>
      <c r="B235" s="214"/>
      <c r="C235" s="115">
        <v>43118</v>
      </c>
      <c r="D235" s="115"/>
      <c r="E235" s="115"/>
      <c r="F235" s="39" t="s">
        <v>576</v>
      </c>
      <c r="G235" s="39" t="s">
        <v>36</v>
      </c>
      <c r="H235" s="215" t="s">
        <v>37</v>
      </c>
      <c r="I235" s="40">
        <v>1</v>
      </c>
      <c r="J235" s="239">
        <v>1</v>
      </c>
      <c r="K235" s="69">
        <v>43123</v>
      </c>
      <c r="L235" s="125" t="str">
        <f t="shared" ca="1" si="8"/>
        <v>待定</v>
      </c>
      <c r="M235" s="69" t="s">
        <v>290</v>
      </c>
      <c r="N235" s="225" t="s">
        <v>19379</v>
      </c>
      <c r="O235" s="57" t="str">
        <f>VLOOKUP(N235,欠货类型!A:B,2,0)</f>
        <v>外销</v>
      </c>
      <c r="P235" s="39" t="s">
        <v>2850</v>
      </c>
      <c r="Q235" s="39" t="s">
        <v>200</v>
      </c>
      <c r="R235" s="39" t="s">
        <v>19416</v>
      </c>
      <c r="S235" s="39" t="s">
        <v>300</v>
      </c>
      <c r="T235" s="41" t="str">
        <f t="shared" si="9"/>
        <v>2018年1月</v>
      </c>
    </row>
    <row r="236" spans="1:21" s="59" customFormat="1" ht="13.5" customHeight="1" x14ac:dyDescent="0.2">
      <c r="A236" s="51">
        <v>234</v>
      </c>
      <c r="B236" s="214"/>
      <c r="C236" s="113">
        <v>43118</v>
      </c>
      <c r="D236" s="115"/>
      <c r="E236" s="115"/>
      <c r="F236" s="57" t="s">
        <v>3857</v>
      </c>
      <c r="G236" s="57" t="s">
        <v>75</v>
      </c>
      <c r="H236" s="219" t="s">
        <v>3858</v>
      </c>
      <c r="I236" s="58">
        <v>50</v>
      </c>
      <c r="J236" s="240">
        <v>50</v>
      </c>
      <c r="K236" s="44">
        <v>43167</v>
      </c>
      <c r="L236" s="124" t="str">
        <f t="shared" ca="1" si="8"/>
        <v>未到期</v>
      </c>
      <c r="M236" s="44">
        <v>43167</v>
      </c>
      <c r="N236" s="231" t="s">
        <v>19331</v>
      </c>
      <c r="O236" s="219" t="s">
        <v>144</v>
      </c>
      <c r="P236" s="57" t="s">
        <v>3868</v>
      </c>
      <c r="Q236" s="57" t="s">
        <v>263</v>
      </c>
      <c r="R236" s="57" t="s">
        <v>19417</v>
      </c>
      <c r="S236" s="57" t="s">
        <v>3851</v>
      </c>
      <c r="T236" s="50" t="str">
        <f t="shared" si="9"/>
        <v>2018年1月</v>
      </c>
      <c r="U236" s="42"/>
    </row>
    <row r="237" spans="1:21" s="42" customFormat="1" ht="12.75" customHeight="1" x14ac:dyDescent="0.2">
      <c r="A237" s="214">
        <v>235</v>
      </c>
      <c r="B237" s="214"/>
      <c r="C237" s="115">
        <v>43119</v>
      </c>
      <c r="D237" s="115"/>
      <c r="E237" s="115"/>
      <c r="F237" s="39" t="s">
        <v>6829</v>
      </c>
      <c r="G237" s="39" t="s">
        <v>85</v>
      </c>
      <c r="H237" s="215" t="s">
        <v>6830</v>
      </c>
      <c r="I237" s="40">
        <v>10</v>
      </c>
      <c r="J237" s="239">
        <v>10</v>
      </c>
      <c r="K237" s="69">
        <v>43175</v>
      </c>
      <c r="L237" s="125" t="str">
        <f t="shared" ca="1" si="8"/>
        <v>未到期</v>
      </c>
      <c r="M237" s="69">
        <v>43175</v>
      </c>
      <c r="N237" s="227" t="s">
        <v>19331</v>
      </c>
      <c r="O237" s="219" t="s">
        <v>144</v>
      </c>
      <c r="P237" s="39" t="s">
        <v>19432</v>
      </c>
      <c r="Q237" s="39" t="s">
        <v>263</v>
      </c>
      <c r="R237" s="39" t="s">
        <v>19428</v>
      </c>
      <c r="S237" s="39" t="s">
        <v>502</v>
      </c>
      <c r="T237" s="41" t="str">
        <f t="shared" si="9"/>
        <v>2018年1月</v>
      </c>
    </row>
    <row r="238" spans="1:21" s="42" customFormat="1" ht="12.75" customHeight="1" x14ac:dyDescent="0.2">
      <c r="A238" s="214">
        <v>236</v>
      </c>
      <c r="B238" s="214"/>
      <c r="C238" s="115">
        <v>43119</v>
      </c>
      <c r="D238" s="115"/>
      <c r="E238" s="115"/>
      <c r="F238" s="39" t="s">
        <v>6829</v>
      </c>
      <c r="G238" s="39" t="s">
        <v>85</v>
      </c>
      <c r="H238" s="215" t="s">
        <v>6830</v>
      </c>
      <c r="I238" s="40">
        <v>5</v>
      </c>
      <c r="J238" s="239">
        <v>5</v>
      </c>
      <c r="K238" s="69">
        <v>43175</v>
      </c>
      <c r="L238" s="125" t="str">
        <f t="shared" ca="1" si="8"/>
        <v>未到期</v>
      </c>
      <c r="M238" s="69">
        <v>43175</v>
      </c>
      <c r="N238" s="227" t="s">
        <v>19331</v>
      </c>
      <c r="O238" s="219" t="s">
        <v>144</v>
      </c>
      <c r="P238" s="39" t="s">
        <v>19432</v>
      </c>
      <c r="Q238" s="39" t="s">
        <v>263</v>
      </c>
      <c r="R238" s="39" t="s">
        <v>19429</v>
      </c>
      <c r="S238" s="39" t="s">
        <v>502</v>
      </c>
      <c r="T238" s="41" t="str">
        <f t="shared" si="9"/>
        <v>2018年1月</v>
      </c>
    </row>
    <row r="239" spans="1:21" s="42" customFormat="1" ht="12.75" customHeight="1" x14ac:dyDescent="0.2">
      <c r="A239" s="214">
        <v>237</v>
      </c>
      <c r="B239" s="214"/>
      <c r="C239" s="115">
        <v>43119</v>
      </c>
      <c r="D239" s="115"/>
      <c r="E239" s="115"/>
      <c r="F239" s="39" t="s">
        <v>19422</v>
      </c>
      <c r="G239" s="39" t="s">
        <v>3841</v>
      </c>
      <c r="H239" s="215">
        <v>31055</v>
      </c>
      <c r="I239" s="40">
        <v>250</v>
      </c>
      <c r="J239" s="239">
        <v>250</v>
      </c>
      <c r="K239" s="69">
        <v>43119</v>
      </c>
      <c r="L239" s="125" t="str">
        <f t="shared" ca="1" si="8"/>
        <v>未到期</v>
      </c>
      <c r="M239" s="69">
        <v>43188</v>
      </c>
      <c r="N239" s="227" t="s">
        <v>19331</v>
      </c>
      <c r="O239" s="215" t="str">
        <f>VLOOKUP(N239,欠货类型!A:B,2,0)</f>
        <v>采购</v>
      </c>
      <c r="P239" s="39" t="s">
        <v>270</v>
      </c>
      <c r="Q239" s="39" t="s">
        <v>177</v>
      </c>
      <c r="R239" s="39" t="s">
        <v>19430</v>
      </c>
      <c r="S239" s="39" t="s">
        <v>269</v>
      </c>
      <c r="T239" s="41" t="str">
        <f t="shared" si="9"/>
        <v>2018年1月</v>
      </c>
    </row>
    <row r="240" spans="1:21" s="42" customFormat="1" ht="12.75" customHeight="1" x14ac:dyDescent="0.2">
      <c r="A240" s="214">
        <v>238</v>
      </c>
      <c r="B240" s="214"/>
      <c r="C240" s="115">
        <v>43119</v>
      </c>
      <c r="D240" s="115"/>
      <c r="E240" s="115"/>
      <c r="F240" s="39" t="s">
        <v>19423</v>
      </c>
      <c r="G240" s="39" t="s">
        <v>1091</v>
      </c>
      <c r="H240" s="215">
        <v>31056</v>
      </c>
      <c r="I240" s="40">
        <v>20</v>
      </c>
      <c r="J240" s="239">
        <v>20</v>
      </c>
      <c r="K240" s="69">
        <v>43119</v>
      </c>
      <c r="L240" s="125" t="str">
        <f t="shared" ca="1" si="8"/>
        <v>未到期</v>
      </c>
      <c r="M240" s="69">
        <v>43188</v>
      </c>
      <c r="N240" s="227" t="s">
        <v>19331</v>
      </c>
      <c r="O240" s="215" t="str">
        <f>VLOOKUP(N240,欠货类型!A:B,2,0)</f>
        <v>采购</v>
      </c>
      <c r="P240" s="39" t="s">
        <v>270</v>
      </c>
      <c r="Q240" s="39" t="s">
        <v>177</v>
      </c>
      <c r="R240" s="39" t="s">
        <v>19430</v>
      </c>
      <c r="S240" s="39" t="s">
        <v>269</v>
      </c>
      <c r="T240" s="41" t="str">
        <f t="shared" si="9"/>
        <v>2018年1月</v>
      </c>
    </row>
    <row r="241" spans="1:21" s="42" customFormat="1" ht="12.75" customHeight="1" x14ac:dyDescent="0.2">
      <c r="A241" s="214">
        <v>239</v>
      </c>
      <c r="B241" s="214"/>
      <c r="C241" s="115">
        <v>43119</v>
      </c>
      <c r="D241" s="115"/>
      <c r="E241" s="115"/>
      <c r="F241" s="39" t="s">
        <v>19424</v>
      </c>
      <c r="G241" s="39" t="s">
        <v>1095</v>
      </c>
      <c r="H241" s="215">
        <v>31057</v>
      </c>
      <c r="I241" s="40">
        <v>20</v>
      </c>
      <c r="J241" s="239">
        <v>20</v>
      </c>
      <c r="K241" s="69">
        <v>43119</v>
      </c>
      <c r="L241" s="125" t="str">
        <f t="shared" ca="1" si="8"/>
        <v>未到期</v>
      </c>
      <c r="M241" s="69">
        <v>43188</v>
      </c>
      <c r="N241" s="227" t="s">
        <v>19331</v>
      </c>
      <c r="O241" s="215" t="str">
        <f>VLOOKUP(N241,欠货类型!A:B,2,0)</f>
        <v>采购</v>
      </c>
      <c r="P241" s="39" t="s">
        <v>270</v>
      </c>
      <c r="Q241" s="39" t="s">
        <v>177</v>
      </c>
      <c r="R241" s="39" t="s">
        <v>19430</v>
      </c>
      <c r="S241" s="39" t="s">
        <v>269</v>
      </c>
      <c r="T241" s="41" t="str">
        <f t="shared" si="9"/>
        <v>2018年1月</v>
      </c>
    </row>
    <row r="242" spans="1:21" s="42" customFormat="1" ht="12.75" customHeight="1" x14ac:dyDescent="0.2">
      <c r="A242" s="214">
        <v>240</v>
      </c>
      <c r="B242" s="214"/>
      <c r="C242" s="115">
        <v>43119</v>
      </c>
      <c r="D242" s="115"/>
      <c r="E242" s="115"/>
      <c r="F242" s="39" t="s">
        <v>19425</v>
      </c>
      <c r="G242" s="39" t="s">
        <v>3978</v>
      </c>
      <c r="H242" s="215">
        <v>31058</v>
      </c>
      <c r="I242" s="40">
        <v>50</v>
      </c>
      <c r="J242" s="239">
        <v>50</v>
      </c>
      <c r="K242" s="69">
        <v>43119</v>
      </c>
      <c r="L242" s="125" t="str">
        <f t="shared" ca="1" si="8"/>
        <v>未到期</v>
      </c>
      <c r="M242" s="69">
        <v>43188</v>
      </c>
      <c r="N242" s="227" t="s">
        <v>19331</v>
      </c>
      <c r="O242" s="215" t="str">
        <f>VLOOKUP(N242,欠货类型!A:B,2,0)</f>
        <v>采购</v>
      </c>
      <c r="P242" s="39" t="s">
        <v>270</v>
      </c>
      <c r="Q242" s="39" t="s">
        <v>177</v>
      </c>
      <c r="R242" s="39" t="s">
        <v>19430</v>
      </c>
      <c r="S242" s="39" t="s">
        <v>269</v>
      </c>
      <c r="T242" s="41" t="str">
        <f t="shared" si="9"/>
        <v>2018年1月</v>
      </c>
    </row>
    <row r="243" spans="1:21" s="42" customFormat="1" ht="12.75" customHeight="1" x14ac:dyDescent="0.2">
      <c r="A243" s="214">
        <v>241</v>
      </c>
      <c r="B243" s="214"/>
      <c r="C243" s="115">
        <v>43119</v>
      </c>
      <c r="D243" s="115"/>
      <c r="E243" s="115"/>
      <c r="F243" s="39" t="s">
        <v>19426</v>
      </c>
      <c r="G243" s="39" t="s">
        <v>19427</v>
      </c>
      <c r="H243" s="215">
        <v>31059</v>
      </c>
      <c r="I243" s="40">
        <v>200</v>
      </c>
      <c r="J243" s="239">
        <v>200</v>
      </c>
      <c r="K243" s="69">
        <v>43119</v>
      </c>
      <c r="L243" s="125" t="str">
        <f t="shared" ca="1" si="8"/>
        <v>未到期</v>
      </c>
      <c r="M243" s="69">
        <v>43188</v>
      </c>
      <c r="N243" s="227" t="s">
        <v>19331</v>
      </c>
      <c r="O243" s="215" t="str">
        <f>VLOOKUP(N243,欠货类型!A:B,2,0)</f>
        <v>采购</v>
      </c>
      <c r="P243" s="39" t="s">
        <v>270</v>
      </c>
      <c r="Q243" s="39" t="s">
        <v>177</v>
      </c>
      <c r="R243" s="39" t="s">
        <v>19430</v>
      </c>
      <c r="S243" s="39" t="s">
        <v>269</v>
      </c>
      <c r="T243" s="41" t="str">
        <f t="shared" si="9"/>
        <v>2018年1月</v>
      </c>
    </row>
    <row r="244" spans="1:21" s="42" customFormat="1" ht="12.75" customHeight="1" x14ac:dyDescent="0.2">
      <c r="A244" s="214">
        <v>242</v>
      </c>
      <c r="B244" s="214"/>
      <c r="C244" s="115">
        <v>43119</v>
      </c>
      <c r="D244" s="115"/>
      <c r="E244" s="115"/>
      <c r="F244" s="39" t="s">
        <v>19422</v>
      </c>
      <c r="G244" s="39" t="s">
        <v>3841</v>
      </c>
      <c r="H244" s="215">
        <v>31055</v>
      </c>
      <c r="I244" s="40">
        <v>250</v>
      </c>
      <c r="J244" s="239">
        <v>250</v>
      </c>
      <c r="K244" s="69">
        <v>43145</v>
      </c>
      <c r="L244" s="125" t="str">
        <f t="shared" ca="1" si="8"/>
        <v>未到期</v>
      </c>
      <c r="M244" s="69">
        <v>43188</v>
      </c>
      <c r="N244" s="227" t="s">
        <v>19331</v>
      </c>
      <c r="O244" s="215" t="str">
        <f>VLOOKUP(N244,欠货类型!A:B,2,0)</f>
        <v>采购</v>
      </c>
      <c r="P244" s="39" t="s">
        <v>270</v>
      </c>
      <c r="Q244" s="39" t="s">
        <v>263</v>
      </c>
      <c r="R244" s="39" t="s">
        <v>19431</v>
      </c>
      <c r="S244" s="39" t="s">
        <v>269</v>
      </c>
      <c r="T244" s="41" t="str">
        <f t="shared" si="9"/>
        <v>2018年1月</v>
      </c>
    </row>
    <row r="245" spans="1:21" s="42" customFormat="1" ht="12.75" customHeight="1" x14ac:dyDescent="0.2">
      <c r="A245" s="214">
        <v>243</v>
      </c>
      <c r="B245" s="214"/>
      <c r="C245" s="115">
        <v>43119</v>
      </c>
      <c r="D245" s="115"/>
      <c r="E245" s="115"/>
      <c r="F245" s="39" t="s">
        <v>19423</v>
      </c>
      <c r="G245" s="39" t="s">
        <v>1091</v>
      </c>
      <c r="H245" s="215">
        <v>31056</v>
      </c>
      <c r="I245" s="40">
        <v>20</v>
      </c>
      <c r="J245" s="239">
        <v>20</v>
      </c>
      <c r="K245" s="69">
        <v>43145</v>
      </c>
      <c r="L245" s="125" t="str">
        <f t="shared" ca="1" si="8"/>
        <v>未到期</v>
      </c>
      <c r="M245" s="69">
        <v>43188</v>
      </c>
      <c r="N245" s="227" t="s">
        <v>19331</v>
      </c>
      <c r="O245" s="215" t="str">
        <f>VLOOKUP(N245,欠货类型!A:B,2,0)</f>
        <v>采购</v>
      </c>
      <c r="P245" s="39" t="s">
        <v>270</v>
      </c>
      <c r="Q245" s="39" t="s">
        <v>263</v>
      </c>
      <c r="R245" s="39" t="s">
        <v>19431</v>
      </c>
      <c r="S245" s="39" t="s">
        <v>269</v>
      </c>
      <c r="T245" s="41" t="str">
        <f t="shared" si="9"/>
        <v>2018年1月</v>
      </c>
    </row>
    <row r="246" spans="1:21" s="42" customFormat="1" ht="12.75" customHeight="1" x14ac:dyDescent="0.2">
      <c r="A246" s="214">
        <v>244</v>
      </c>
      <c r="B246" s="214"/>
      <c r="C246" s="115">
        <v>43119</v>
      </c>
      <c r="D246" s="115"/>
      <c r="E246" s="115"/>
      <c r="F246" s="39" t="s">
        <v>19424</v>
      </c>
      <c r="G246" s="39" t="s">
        <v>1095</v>
      </c>
      <c r="H246" s="215">
        <v>31057</v>
      </c>
      <c r="I246" s="40">
        <v>20</v>
      </c>
      <c r="J246" s="239">
        <v>20</v>
      </c>
      <c r="K246" s="69">
        <v>43145</v>
      </c>
      <c r="L246" s="125" t="str">
        <f t="shared" ca="1" si="8"/>
        <v>未到期</v>
      </c>
      <c r="M246" s="69">
        <v>43188</v>
      </c>
      <c r="N246" s="227" t="s">
        <v>19331</v>
      </c>
      <c r="O246" s="215" t="str">
        <f>VLOOKUP(N246,欠货类型!A:B,2,0)</f>
        <v>采购</v>
      </c>
      <c r="P246" s="39" t="s">
        <v>270</v>
      </c>
      <c r="Q246" s="39" t="s">
        <v>263</v>
      </c>
      <c r="R246" s="39" t="s">
        <v>19431</v>
      </c>
      <c r="S246" s="39" t="s">
        <v>269</v>
      </c>
      <c r="T246" s="41" t="str">
        <f t="shared" si="9"/>
        <v>2018年1月</v>
      </c>
    </row>
    <row r="247" spans="1:21" s="42" customFormat="1" ht="12.75" customHeight="1" x14ac:dyDescent="0.2">
      <c r="A247" s="214">
        <v>245</v>
      </c>
      <c r="B247" s="214"/>
      <c r="C247" s="115">
        <v>43119</v>
      </c>
      <c r="D247" s="115"/>
      <c r="E247" s="115"/>
      <c r="F247" s="39" t="s">
        <v>19425</v>
      </c>
      <c r="G247" s="39" t="s">
        <v>3978</v>
      </c>
      <c r="H247" s="215">
        <v>31058</v>
      </c>
      <c r="I247" s="40">
        <v>50</v>
      </c>
      <c r="J247" s="239">
        <v>50</v>
      </c>
      <c r="K247" s="69">
        <v>43145</v>
      </c>
      <c r="L247" s="125" t="str">
        <f t="shared" ca="1" si="8"/>
        <v>未到期</v>
      </c>
      <c r="M247" s="69">
        <v>43188</v>
      </c>
      <c r="N247" s="227" t="s">
        <v>19331</v>
      </c>
      <c r="O247" s="215" t="str">
        <f>VLOOKUP(N247,欠货类型!A:B,2,0)</f>
        <v>采购</v>
      </c>
      <c r="P247" s="39" t="s">
        <v>270</v>
      </c>
      <c r="Q247" s="39" t="s">
        <v>263</v>
      </c>
      <c r="R247" s="39" t="s">
        <v>19431</v>
      </c>
      <c r="S247" s="39" t="s">
        <v>269</v>
      </c>
      <c r="T247" s="41" t="str">
        <f t="shared" si="9"/>
        <v>2018年1月</v>
      </c>
    </row>
    <row r="248" spans="1:21" s="42" customFormat="1" ht="12.75" customHeight="1" x14ac:dyDescent="0.2">
      <c r="A248" s="214">
        <v>246</v>
      </c>
      <c r="B248" s="214"/>
      <c r="C248" s="115">
        <v>43119</v>
      </c>
      <c r="D248" s="115"/>
      <c r="E248" s="115"/>
      <c r="F248" s="39" t="s">
        <v>19426</v>
      </c>
      <c r="G248" s="39" t="s">
        <v>19427</v>
      </c>
      <c r="H248" s="215">
        <v>31059</v>
      </c>
      <c r="I248" s="40">
        <v>200</v>
      </c>
      <c r="J248" s="239">
        <v>200</v>
      </c>
      <c r="K248" s="69">
        <v>43145</v>
      </c>
      <c r="L248" s="125" t="str">
        <f t="shared" ca="1" si="8"/>
        <v>未到期</v>
      </c>
      <c r="M248" s="69">
        <v>43188</v>
      </c>
      <c r="N248" s="227" t="s">
        <v>19331</v>
      </c>
      <c r="O248" s="215" t="str">
        <f>VLOOKUP(N248,欠货类型!A:B,2,0)</f>
        <v>采购</v>
      </c>
      <c r="P248" s="39" t="s">
        <v>270</v>
      </c>
      <c r="Q248" s="39" t="s">
        <v>263</v>
      </c>
      <c r="R248" s="39" t="s">
        <v>19431</v>
      </c>
      <c r="S248" s="39" t="s">
        <v>269</v>
      </c>
      <c r="T248" s="41" t="str">
        <f t="shared" si="9"/>
        <v>2018年1月</v>
      </c>
    </row>
    <row r="249" spans="1:21" s="59" customFormat="1" ht="12.75" x14ac:dyDescent="0.15">
      <c r="A249" s="51">
        <v>247</v>
      </c>
      <c r="B249" s="214"/>
      <c r="C249" s="113">
        <v>43122</v>
      </c>
      <c r="D249" s="115"/>
      <c r="E249" s="115"/>
      <c r="F249" s="57" t="s">
        <v>14981</v>
      </c>
      <c r="G249" s="57" t="s">
        <v>2153</v>
      </c>
      <c r="H249" s="219" t="s">
        <v>2153</v>
      </c>
      <c r="I249" s="58">
        <v>1</v>
      </c>
      <c r="J249" s="240">
        <v>1</v>
      </c>
      <c r="K249" s="44">
        <v>43124</v>
      </c>
      <c r="L249" s="124" t="str">
        <f t="shared" ca="1" si="8"/>
        <v>待定</v>
      </c>
      <c r="M249" s="74" t="s">
        <v>19452</v>
      </c>
      <c r="N249" s="219" t="s">
        <v>19307</v>
      </c>
      <c r="O249" s="219" t="s">
        <v>19418</v>
      </c>
      <c r="P249" s="57" t="s">
        <v>19438</v>
      </c>
      <c r="Q249" s="57" t="s">
        <v>261</v>
      </c>
      <c r="R249" s="57" t="s">
        <v>19436</v>
      </c>
      <c r="S249" s="57" t="s">
        <v>262</v>
      </c>
      <c r="T249" s="50" t="str">
        <f t="shared" si="9"/>
        <v>2018年1月</v>
      </c>
      <c r="U249" s="42"/>
    </row>
    <row r="250" spans="1:21" s="42" customFormat="1" ht="12.75" customHeight="1" x14ac:dyDescent="0.15">
      <c r="A250" s="214">
        <v>248</v>
      </c>
      <c r="B250" s="214"/>
      <c r="C250" s="115">
        <v>43122</v>
      </c>
      <c r="D250" s="115"/>
      <c r="E250" s="115"/>
      <c r="F250" s="39" t="s">
        <v>298</v>
      </c>
      <c r="G250" s="39" t="s">
        <v>45</v>
      </c>
      <c r="H250" s="215" t="s">
        <v>299</v>
      </c>
      <c r="I250" s="40">
        <v>1000</v>
      </c>
      <c r="J250" s="239">
        <v>1000</v>
      </c>
      <c r="K250" s="69">
        <v>43153</v>
      </c>
      <c r="L250" s="125" t="str">
        <f t="shared" ca="1" si="8"/>
        <v>未到期</v>
      </c>
      <c r="M250" s="69">
        <v>43181</v>
      </c>
      <c r="N250" s="222" t="s">
        <v>19331</v>
      </c>
      <c r="O250" s="219" t="str">
        <f>VLOOKUP(N250,欠货类型!A:B,2,0)</f>
        <v>采购</v>
      </c>
      <c r="P250" s="39" t="s">
        <v>3969</v>
      </c>
      <c r="Q250" s="39" t="s">
        <v>3465</v>
      </c>
      <c r="R250" s="39" t="s">
        <v>19437</v>
      </c>
      <c r="S250" s="39" t="s">
        <v>201</v>
      </c>
      <c r="T250" s="41" t="str">
        <f t="shared" si="9"/>
        <v>2018年1月</v>
      </c>
    </row>
    <row r="251" spans="1:21" s="42" customFormat="1" ht="12.75" customHeight="1" x14ac:dyDescent="0.15">
      <c r="A251" s="214">
        <v>249</v>
      </c>
      <c r="B251" s="214"/>
      <c r="C251" s="115">
        <v>43122</v>
      </c>
      <c r="D251" s="115"/>
      <c r="E251" s="115"/>
      <c r="F251" s="39" t="s">
        <v>298</v>
      </c>
      <c r="G251" s="39" t="s">
        <v>45</v>
      </c>
      <c r="H251" s="215" t="s">
        <v>299</v>
      </c>
      <c r="I251" s="40">
        <v>1000</v>
      </c>
      <c r="J251" s="239">
        <v>1000</v>
      </c>
      <c r="K251" s="69">
        <v>43167</v>
      </c>
      <c r="L251" s="125" t="str">
        <f t="shared" ca="1" si="8"/>
        <v>未到期</v>
      </c>
      <c r="M251" s="69">
        <v>43188</v>
      </c>
      <c r="N251" s="222" t="s">
        <v>19331</v>
      </c>
      <c r="O251" s="219" t="str">
        <f>VLOOKUP(N251,欠货类型!A:B,2,0)</f>
        <v>采购</v>
      </c>
      <c r="P251" s="39" t="s">
        <v>3969</v>
      </c>
      <c r="Q251" s="39" t="s">
        <v>3465</v>
      </c>
      <c r="R251" s="39" t="s">
        <v>19437</v>
      </c>
      <c r="S251" s="39" t="s">
        <v>201</v>
      </c>
      <c r="T251" s="41" t="str">
        <f t="shared" si="9"/>
        <v>2018年1月</v>
      </c>
    </row>
    <row r="252" spans="1:21" s="42" customFormat="1" ht="12.75" customHeight="1" x14ac:dyDescent="0.15">
      <c r="A252" s="214">
        <v>250</v>
      </c>
      <c r="B252" s="214"/>
      <c r="C252" s="115">
        <v>43124</v>
      </c>
      <c r="D252" s="115"/>
      <c r="E252" s="115"/>
      <c r="F252" s="39" t="s">
        <v>645</v>
      </c>
      <c r="G252" s="39" t="s">
        <v>56</v>
      </c>
      <c r="H252" s="215" t="s">
        <v>646</v>
      </c>
      <c r="I252" s="40">
        <v>15</v>
      </c>
      <c r="J252" s="239">
        <v>15</v>
      </c>
      <c r="K252" s="69">
        <v>43124</v>
      </c>
      <c r="L252" s="125" t="str">
        <f t="shared" ca="1" si="8"/>
        <v>待定</v>
      </c>
      <c r="M252" s="69" t="s">
        <v>290</v>
      </c>
      <c r="N252" s="215" t="s">
        <v>19307</v>
      </c>
      <c r="O252" s="219" t="s">
        <v>19418</v>
      </c>
      <c r="P252" s="39" t="s">
        <v>19446</v>
      </c>
      <c r="Q252" s="39" t="s">
        <v>261</v>
      </c>
      <c r="R252" s="39" t="s">
        <v>19444</v>
      </c>
      <c r="S252" s="39" t="s">
        <v>3898</v>
      </c>
      <c r="T252" s="41" t="str">
        <f t="shared" si="9"/>
        <v>2018年1月</v>
      </c>
    </row>
    <row r="253" spans="1:21" s="42" customFormat="1" ht="12.75" customHeight="1" x14ac:dyDescent="0.15">
      <c r="A253" s="214">
        <v>251</v>
      </c>
      <c r="B253" s="214"/>
      <c r="C253" s="115">
        <v>43124</v>
      </c>
      <c r="D253" s="115"/>
      <c r="E253" s="115"/>
      <c r="F253" s="39" t="s">
        <v>640</v>
      </c>
      <c r="G253" s="39" t="s">
        <v>67</v>
      </c>
      <c r="H253" s="215" t="s">
        <v>641</v>
      </c>
      <c r="I253" s="40">
        <v>13</v>
      </c>
      <c r="J253" s="239">
        <v>13</v>
      </c>
      <c r="K253" s="69">
        <v>43124</v>
      </c>
      <c r="L253" s="125" t="str">
        <f t="shared" ca="1" si="8"/>
        <v>待定</v>
      </c>
      <c r="M253" s="69" t="s">
        <v>290</v>
      </c>
      <c r="N253" s="215" t="s">
        <v>19307</v>
      </c>
      <c r="O253" s="219" t="s">
        <v>19418</v>
      </c>
      <c r="P253" s="39" t="s">
        <v>19446</v>
      </c>
      <c r="Q253" s="39" t="s">
        <v>261</v>
      </c>
      <c r="R253" s="39" t="s">
        <v>19444</v>
      </c>
      <c r="S253" s="39" t="s">
        <v>3898</v>
      </c>
      <c r="T253" s="41" t="str">
        <f t="shared" si="9"/>
        <v>2018年1月</v>
      </c>
    </row>
    <row r="254" spans="1:21" s="42" customFormat="1" ht="12.75" customHeight="1" x14ac:dyDescent="0.15">
      <c r="A254" s="214">
        <v>252</v>
      </c>
      <c r="B254" s="214"/>
      <c r="C254" s="115">
        <v>43124</v>
      </c>
      <c r="D254" s="115"/>
      <c r="E254" s="115"/>
      <c r="F254" s="39" t="s">
        <v>3095</v>
      </c>
      <c r="G254" s="39" t="s">
        <v>86</v>
      </c>
      <c r="H254" s="215" t="s">
        <v>2953</v>
      </c>
      <c r="I254" s="40">
        <v>1</v>
      </c>
      <c r="J254" s="239">
        <v>1</v>
      </c>
      <c r="K254" s="69">
        <v>43124</v>
      </c>
      <c r="L254" s="125" t="str">
        <f t="shared" ref="L254:L270" ca="1" si="10">IF(M254="待定","待定",IF(TODAY()&gt;M254,"已超期",IF(TODAY()&gt;(M254-5),"预警","未到期")))</f>
        <v>待定</v>
      </c>
      <c r="M254" s="69" t="s">
        <v>290</v>
      </c>
      <c r="N254" s="215" t="s">
        <v>19307</v>
      </c>
      <c r="O254" s="219" t="s">
        <v>19418</v>
      </c>
      <c r="P254" s="39" t="s">
        <v>19446</v>
      </c>
      <c r="Q254" s="39" t="s">
        <v>261</v>
      </c>
      <c r="R254" s="39" t="s">
        <v>19444</v>
      </c>
      <c r="S254" s="39" t="s">
        <v>3898</v>
      </c>
      <c r="T254" s="41" t="str">
        <f t="shared" ref="T254:T270" si="11">IF(C254="","",YEAR(C254)&amp;"年"&amp;MONTH(C254)&amp;"月")</f>
        <v>2018年1月</v>
      </c>
    </row>
    <row r="255" spans="1:21" s="42" customFormat="1" ht="12.75" customHeight="1" x14ac:dyDescent="0.15">
      <c r="A255" s="214">
        <v>253</v>
      </c>
      <c r="B255" s="214"/>
      <c r="C255" s="115">
        <v>43124</v>
      </c>
      <c r="D255" s="115"/>
      <c r="E255" s="115"/>
      <c r="F255" s="39" t="s">
        <v>3099</v>
      </c>
      <c r="G255" s="39" t="s">
        <v>59</v>
      </c>
      <c r="H255" s="215" t="s">
        <v>2957</v>
      </c>
      <c r="I255" s="40">
        <v>1</v>
      </c>
      <c r="J255" s="239">
        <v>1</v>
      </c>
      <c r="K255" s="69">
        <v>43124</v>
      </c>
      <c r="L255" s="125" t="str">
        <f t="shared" ca="1" si="10"/>
        <v>待定</v>
      </c>
      <c r="M255" s="69" t="s">
        <v>290</v>
      </c>
      <c r="N255" s="215" t="s">
        <v>19307</v>
      </c>
      <c r="O255" s="219" t="s">
        <v>19418</v>
      </c>
      <c r="P255" s="39" t="s">
        <v>19446</v>
      </c>
      <c r="Q255" s="39" t="s">
        <v>261</v>
      </c>
      <c r="R255" s="39" t="s">
        <v>19444</v>
      </c>
      <c r="S255" s="39" t="s">
        <v>3898</v>
      </c>
      <c r="T255" s="41" t="str">
        <f t="shared" si="11"/>
        <v>2018年1月</v>
      </c>
    </row>
    <row r="256" spans="1:21" s="42" customFormat="1" ht="12.75" customHeight="1" x14ac:dyDescent="0.15">
      <c r="A256" s="214">
        <v>254</v>
      </c>
      <c r="B256" s="214"/>
      <c r="C256" s="115">
        <v>43124</v>
      </c>
      <c r="D256" s="115"/>
      <c r="E256" s="115"/>
      <c r="F256" s="39" t="s">
        <v>3106</v>
      </c>
      <c r="G256" s="39" t="s">
        <v>220</v>
      </c>
      <c r="H256" s="215" t="s">
        <v>3014</v>
      </c>
      <c r="I256" s="40">
        <v>1</v>
      </c>
      <c r="J256" s="239">
        <v>1</v>
      </c>
      <c r="K256" s="69">
        <v>43124</v>
      </c>
      <c r="L256" s="125" t="str">
        <f t="shared" ca="1" si="10"/>
        <v>待定</v>
      </c>
      <c r="M256" s="69" t="s">
        <v>290</v>
      </c>
      <c r="N256" s="215" t="s">
        <v>19307</v>
      </c>
      <c r="O256" s="219" t="s">
        <v>19418</v>
      </c>
      <c r="P256" s="39" t="s">
        <v>19446</v>
      </c>
      <c r="Q256" s="39" t="s">
        <v>261</v>
      </c>
      <c r="R256" s="39" t="s">
        <v>19444</v>
      </c>
      <c r="S256" s="39" t="s">
        <v>3898</v>
      </c>
      <c r="T256" s="41" t="str">
        <f t="shared" si="11"/>
        <v>2018年1月</v>
      </c>
    </row>
    <row r="257" spans="1:21" s="42" customFormat="1" ht="12.75" customHeight="1" x14ac:dyDescent="0.15">
      <c r="A257" s="214">
        <v>255</v>
      </c>
      <c r="B257" s="214"/>
      <c r="C257" s="115">
        <v>43124</v>
      </c>
      <c r="D257" s="115"/>
      <c r="E257" s="115"/>
      <c r="F257" s="39" t="s">
        <v>19442</v>
      </c>
      <c r="G257" s="39" t="s">
        <v>19447</v>
      </c>
      <c r="H257" s="215" t="s">
        <v>19448</v>
      </c>
      <c r="I257" s="40">
        <v>8</v>
      </c>
      <c r="J257" s="239">
        <v>5</v>
      </c>
      <c r="K257" s="69">
        <v>43125</v>
      </c>
      <c r="L257" s="125" t="str">
        <f t="shared" ca="1" si="10"/>
        <v>待定</v>
      </c>
      <c r="M257" s="69" t="s">
        <v>290</v>
      </c>
      <c r="N257" s="215" t="s">
        <v>19375</v>
      </c>
      <c r="O257" s="219" t="s">
        <v>19402</v>
      </c>
      <c r="P257" s="39" t="s">
        <v>19449</v>
      </c>
      <c r="Q257" s="39" t="s">
        <v>19439</v>
      </c>
      <c r="R257" s="39" t="s">
        <v>19445</v>
      </c>
      <c r="S257" s="39" t="s">
        <v>201</v>
      </c>
      <c r="T257" s="41" t="str">
        <f t="shared" si="11"/>
        <v>2018年1月</v>
      </c>
    </row>
    <row r="258" spans="1:21" s="42" customFormat="1" ht="12.75" customHeight="1" x14ac:dyDescent="0.15">
      <c r="A258" s="214">
        <v>256</v>
      </c>
      <c r="B258" s="214"/>
      <c r="C258" s="115">
        <v>43124</v>
      </c>
      <c r="D258" s="115"/>
      <c r="E258" s="115"/>
      <c r="F258" s="39" t="s">
        <v>19443</v>
      </c>
      <c r="G258" s="39" t="s">
        <v>19450</v>
      </c>
      <c r="H258" s="215" t="s">
        <v>19451</v>
      </c>
      <c r="I258" s="40">
        <v>8</v>
      </c>
      <c r="J258" s="239">
        <v>5</v>
      </c>
      <c r="K258" s="69">
        <v>43125</v>
      </c>
      <c r="L258" s="125" t="str">
        <f t="shared" ca="1" si="10"/>
        <v>待定</v>
      </c>
      <c r="M258" s="69" t="s">
        <v>290</v>
      </c>
      <c r="N258" s="215" t="s">
        <v>19375</v>
      </c>
      <c r="O258" s="219" t="s">
        <v>19402</v>
      </c>
      <c r="P258" s="39" t="s">
        <v>19449</v>
      </c>
      <c r="Q258" s="39" t="s">
        <v>19439</v>
      </c>
      <c r="R258" s="39" t="s">
        <v>19463</v>
      </c>
      <c r="S258" s="39" t="s">
        <v>201</v>
      </c>
      <c r="T258" s="41" t="str">
        <f t="shared" si="11"/>
        <v>2018年1月</v>
      </c>
    </row>
    <row r="259" spans="1:21" s="48" customFormat="1" ht="15" customHeight="1" x14ac:dyDescent="0.15">
      <c r="A259" s="217">
        <v>257</v>
      </c>
      <c r="B259" s="214"/>
      <c r="C259" s="116">
        <v>43126</v>
      </c>
      <c r="D259" s="115"/>
      <c r="E259" s="115"/>
      <c r="F259" s="45" t="s">
        <v>19610</v>
      </c>
      <c r="G259" s="45" t="s">
        <v>493</v>
      </c>
      <c r="H259" s="218" t="s">
        <v>4367</v>
      </c>
      <c r="I259" s="46">
        <v>4</v>
      </c>
      <c r="J259" s="241">
        <v>4</v>
      </c>
      <c r="K259" s="49">
        <v>43130</v>
      </c>
      <c r="L259" s="127" t="str">
        <f t="shared" ca="1" si="10"/>
        <v>已超期</v>
      </c>
      <c r="M259" s="245">
        <v>43138</v>
      </c>
      <c r="N259" s="218" t="s">
        <v>19375</v>
      </c>
      <c r="O259" s="218" t="s">
        <v>19402</v>
      </c>
      <c r="P259" s="45" t="s">
        <v>370</v>
      </c>
      <c r="Q259" s="45" t="s">
        <v>200</v>
      </c>
      <c r="R259" s="45" t="s">
        <v>19459</v>
      </c>
      <c r="S259" s="45" t="s">
        <v>3888</v>
      </c>
      <c r="T259" s="47" t="str">
        <f t="shared" si="11"/>
        <v>2018年1月</v>
      </c>
      <c r="U259" s="42"/>
    </row>
    <row r="260" spans="1:21" s="42" customFormat="1" ht="12.75" customHeight="1" x14ac:dyDescent="0.2">
      <c r="A260" s="214">
        <v>258</v>
      </c>
      <c r="B260" s="214"/>
      <c r="C260" s="115">
        <v>43126</v>
      </c>
      <c r="D260" s="115"/>
      <c r="E260" s="115"/>
      <c r="F260" s="39" t="s">
        <v>19455</v>
      </c>
      <c r="G260" s="39" t="s">
        <v>3407</v>
      </c>
      <c r="H260" s="215" t="s">
        <v>19456</v>
      </c>
      <c r="I260" s="40">
        <v>100</v>
      </c>
      <c r="J260" s="239">
        <v>100</v>
      </c>
      <c r="K260" s="69">
        <v>43174</v>
      </c>
      <c r="L260" s="125" t="str">
        <f t="shared" ca="1" si="10"/>
        <v>未到期</v>
      </c>
      <c r="M260" s="69">
        <v>43182</v>
      </c>
      <c r="N260" s="227" t="s">
        <v>19331</v>
      </c>
      <c r="O260" s="215" t="str">
        <f>VLOOKUP(N260,欠货类型!A:B,2,0)</f>
        <v>采购</v>
      </c>
      <c r="P260" s="39" t="s">
        <v>266</v>
      </c>
      <c r="Q260" s="39" t="s">
        <v>177</v>
      </c>
      <c r="R260" s="39" t="s">
        <v>19460</v>
      </c>
      <c r="S260" s="39" t="s">
        <v>267</v>
      </c>
      <c r="T260" s="41" t="str">
        <f t="shared" si="11"/>
        <v>2018年1月</v>
      </c>
    </row>
    <row r="261" spans="1:21" s="42" customFormat="1" ht="12.75" customHeight="1" x14ac:dyDescent="0.2">
      <c r="A261" s="214">
        <v>259</v>
      </c>
      <c r="B261" s="214"/>
      <c r="C261" s="115">
        <v>43126</v>
      </c>
      <c r="D261" s="115"/>
      <c r="E261" s="115"/>
      <c r="F261" s="39" t="s">
        <v>19457</v>
      </c>
      <c r="G261" s="39" t="s">
        <v>3417</v>
      </c>
      <c r="H261" s="215" t="s">
        <v>19458</v>
      </c>
      <c r="I261" s="40">
        <v>50</v>
      </c>
      <c r="J261" s="239">
        <v>50</v>
      </c>
      <c r="K261" s="69">
        <v>43174</v>
      </c>
      <c r="L261" s="125" t="str">
        <f t="shared" ca="1" si="10"/>
        <v>未到期</v>
      </c>
      <c r="M261" s="69">
        <v>43193</v>
      </c>
      <c r="N261" s="227" t="s">
        <v>19331</v>
      </c>
      <c r="O261" s="215" t="str">
        <f>VLOOKUP(N261,欠货类型!A:B,2,0)</f>
        <v>采购</v>
      </c>
      <c r="P261" s="39" t="s">
        <v>266</v>
      </c>
      <c r="Q261" s="39" t="s">
        <v>177</v>
      </c>
      <c r="R261" s="39" t="s">
        <v>19460</v>
      </c>
      <c r="S261" s="39" t="s">
        <v>267</v>
      </c>
      <c r="T261" s="41" t="str">
        <f t="shared" si="11"/>
        <v>2018年1月</v>
      </c>
    </row>
    <row r="262" spans="1:21" s="59" customFormat="1" ht="15" customHeight="1" x14ac:dyDescent="0.15">
      <c r="A262" s="51">
        <v>260</v>
      </c>
      <c r="B262" s="214"/>
      <c r="C262" s="113">
        <v>43126</v>
      </c>
      <c r="D262" s="115"/>
      <c r="E262" s="115"/>
      <c r="F262" s="57" t="s">
        <v>3840</v>
      </c>
      <c r="G262" s="57" t="s">
        <v>3841</v>
      </c>
      <c r="H262" s="219" t="s">
        <v>3841</v>
      </c>
      <c r="I262" s="58">
        <v>1</v>
      </c>
      <c r="J262" s="240">
        <v>1</v>
      </c>
      <c r="K262" s="44">
        <v>43123</v>
      </c>
      <c r="L262" s="124" t="str">
        <f t="shared" ca="1" si="10"/>
        <v>待定</v>
      </c>
      <c r="M262" s="74" t="s">
        <v>19606</v>
      </c>
      <c r="N262" s="222" t="s">
        <v>19324</v>
      </c>
      <c r="O262" s="219" t="str">
        <f>VLOOKUP(N262,欠货类型!A:B,2,0)</f>
        <v>外销</v>
      </c>
      <c r="P262" s="57" t="s">
        <v>3868</v>
      </c>
      <c r="Q262" s="57" t="s">
        <v>3837</v>
      </c>
      <c r="R262" s="57" t="s">
        <v>19461</v>
      </c>
      <c r="S262" s="57" t="s">
        <v>3851</v>
      </c>
      <c r="T262" s="50" t="str">
        <f t="shared" si="11"/>
        <v>2018年1月</v>
      </c>
      <c r="U262" s="42"/>
    </row>
    <row r="263" spans="1:21" s="42" customFormat="1" ht="12.75" x14ac:dyDescent="0.15">
      <c r="A263" s="214">
        <v>261</v>
      </c>
      <c r="B263" s="214"/>
      <c r="C263" s="115">
        <v>43130</v>
      </c>
      <c r="D263" s="115"/>
      <c r="E263" s="115"/>
      <c r="F263" s="39" t="s">
        <v>2351</v>
      </c>
      <c r="G263" s="39" t="s">
        <v>2350</v>
      </c>
      <c r="H263" s="215" t="s">
        <v>2350</v>
      </c>
      <c r="I263" s="40">
        <v>2</v>
      </c>
      <c r="J263" s="239">
        <v>1</v>
      </c>
      <c r="K263" s="69">
        <v>43138</v>
      </c>
      <c r="L263" s="124" t="str">
        <f t="shared" ca="1" si="10"/>
        <v>待定</v>
      </c>
      <c r="M263" s="73" t="s">
        <v>19486</v>
      </c>
      <c r="N263" s="215" t="s">
        <v>19307</v>
      </c>
      <c r="O263" s="219" t="s">
        <v>19418</v>
      </c>
      <c r="P263" s="39" t="s">
        <v>3796</v>
      </c>
      <c r="Q263" s="39" t="s">
        <v>261</v>
      </c>
      <c r="R263" s="39" t="s">
        <v>19474</v>
      </c>
      <c r="S263" s="39" t="s">
        <v>3795</v>
      </c>
      <c r="T263" s="41" t="str">
        <f t="shared" si="11"/>
        <v>2018年1月</v>
      </c>
    </row>
    <row r="264" spans="1:21" s="48" customFormat="1" ht="11.25" customHeight="1" x14ac:dyDescent="0.15">
      <c r="A264" s="217">
        <v>262</v>
      </c>
      <c r="B264" s="214"/>
      <c r="C264" s="116">
        <v>43130</v>
      </c>
      <c r="D264" s="115"/>
      <c r="E264" s="115"/>
      <c r="F264" s="45" t="s">
        <v>3096</v>
      </c>
      <c r="G264" s="45" t="s">
        <v>178</v>
      </c>
      <c r="H264" s="218" t="s">
        <v>3012</v>
      </c>
      <c r="I264" s="46">
        <v>2</v>
      </c>
      <c r="J264" s="241">
        <v>2</v>
      </c>
      <c r="K264" s="49">
        <v>43130</v>
      </c>
      <c r="L264" s="127" t="str">
        <f t="shared" ca="1" si="10"/>
        <v>已超期</v>
      </c>
      <c r="M264" s="245">
        <v>43138</v>
      </c>
      <c r="N264" s="218" t="s">
        <v>19307</v>
      </c>
      <c r="O264" s="218" t="s">
        <v>19418</v>
      </c>
      <c r="P264" s="45" t="s">
        <v>19479</v>
      </c>
      <c r="Q264" s="45" t="s">
        <v>261</v>
      </c>
      <c r="R264" s="45" t="s">
        <v>19488</v>
      </c>
      <c r="S264" s="45" t="s">
        <v>19462</v>
      </c>
      <c r="T264" s="47" t="str">
        <f t="shared" si="11"/>
        <v>2018年1月</v>
      </c>
      <c r="U264" s="42"/>
    </row>
    <row r="265" spans="1:21" s="48" customFormat="1" ht="12.75" x14ac:dyDescent="0.15">
      <c r="A265" s="217">
        <v>263</v>
      </c>
      <c r="B265" s="214"/>
      <c r="C265" s="116">
        <v>43130</v>
      </c>
      <c r="D265" s="115"/>
      <c r="E265" s="115"/>
      <c r="F265" s="45" t="s">
        <v>2855</v>
      </c>
      <c r="G265" s="45" t="s">
        <v>2856</v>
      </c>
      <c r="H265" s="218" t="s">
        <v>2857</v>
      </c>
      <c r="I265" s="46">
        <v>1</v>
      </c>
      <c r="J265" s="241">
        <v>1</v>
      </c>
      <c r="K265" s="49">
        <v>43133</v>
      </c>
      <c r="L265" s="127" t="str">
        <f t="shared" ca="1" si="10"/>
        <v>已超期</v>
      </c>
      <c r="M265" s="245">
        <v>43138</v>
      </c>
      <c r="N265" s="232" t="s">
        <v>19407</v>
      </c>
      <c r="O265" s="218" t="str">
        <f>VLOOKUP(N265,欠货类型!A:B,2,0)</f>
        <v>生产</v>
      </c>
      <c r="P265" s="45" t="s">
        <v>19440</v>
      </c>
      <c r="Q265" s="45" t="s">
        <v>200</v>
      </c>
      <c r="R265" s="45" t="s">
        <v>19475</v>
      </c>
      <c r="S265" s="45" t="s">
        <v>341</v>
      </c>
      <c r="T265" s="47" t="str">
        <f t="shared" si="11"/>
        <v>2018年1月</v>
      </c>
      <c r="U265" s="42"/>
    </row>
    <row r="266" spans="1:21" s="48" customFormat="1" ht="12.75" customHeight="1" x14ac:dyDescent="0.15">
      <c r="A266" s="217">
        <v>264</v>
      </c>
      <c r="B266" s="214"/>
      <c r="C266" s="116">
        <v>43130</v>
      </c>
      <c r="D266" s="115"/>
      <c r="E266" s="115"/>
      <c r="F266" s="45" t="s">
        <v>3218</v>
      </c>
      <c r="G266" s="45" t="s">
        <v>649</v>
      </c>
      <c r="H266" s="218" t="s">
        <v>3219</v>
      </c>
      <c r="I266" s="46">
        <v>1</v>
      </c>
      <c r="J266" s="241">
        <v>1</v>
      </c>
      <c r="K266" s="49">
        <v>43133</v>
      </c>
      <c r="L266" s="127" t="str">
        <f t="shared" ca="1" si="10"/>
        <v>已超期</v>
      </c>
      <c r="M266" s="245">
        <v>43138</v>
      </c>
      <c r="N266" s="232" t="s">
        <v>19407</v>
      </c>
      <c r="O266" s="218" t="str">
        <f>VLOOKUP(N266,欠货类型!A:B,2,0)</f>
        <v>生产</v>
      </c>
      <c r="P266" s="45" t="s">
        <v>19440</v>
      </c>
      <c r="Q266" s="45" t="s">
        <v>200</v>
      </c>
      <c r="R266" s="45" t="s">
        <v>19475</v>
      </c>
      <c r="S266" s="45" t="s">
        <v>341</v>
      </c>
      <c r="T266" s="47" t="str">
        <f t="shared" si="11"/>
        <v>2018年1月</v>
      </c>
      <c r="U266" s="42"/>
    </row>
    <row r="267" spans="1:21" s="48" customFormat="1" ht="13.5" customHeight="1" x14ac:dyDescent="0.15">
      <c r="A267" s="217">
        <v>265</v>
      </c>
      <c r="B267" s="214"/>
      <c r="C267" s="116">
        <v>43130</v>
      </c>
      <c r="D267" s="115"/>
      <c r="E267" s="115"/>
      <c r="F267" s="45" t="s">
        <v>692</v>
      </c>
      <c r="G267" s="45" t="s">
        <v>68</v>
      </c>
      <c r="H267" s="218" t="s">
        <v>652</v>
      </c>
      <c r="I267" s="46">
        <v>1</v>
      </c>
      <c r="J267" s="241">
        <v>1</v>
      </c>
      <c r="K267" s="49">
        <v>43133</v>
      </c>
      <c r="L267" s="127" t="str">
        <f t="shared" ca="1" si="10"/>
        <v>已超期</v>
      </c>
      <c r="M267" s="245">
        <v>43138</v>
      </c>
      <c r="N267" s="232" t="s">
        <v>19407</v>
      </c>
      <c r="O267" s="218" t="str">
        <f>VLOOKUP(N267,欠货类型!A:B,2,0)</f>
        <v>生产</v>
      </c>
      <c r="P267" s="45" t="s">
        <v>19440</v>
      </c>
      <c r="Q267" s="45" t="s">
        <v>200</v>
      </c>
      <c r="R267" s="45" t="s">
        <v>19475</v>
      </c>
      <c r="S267" s="45" t="s">
        <v>341</v>
      </c>
      <c r="T267" s="47" t="str">
        <f t="shared" si="11"/>
        <v>2018年1月</v>
      </c>
      <c r="U267" s="42"/>
    </row>
    <row r="268" spans="1:21" s="48" customFormat="1" ht="12.75" x14ac:dyDescent="0.15">
      <c r="A268" s="217">
        <v>266</v>
      </c>
      <c r="B268" s="214"/>
      <c r="C268" s="116">
        <v>43130</v>
      </c>
      <c r="D268" s="115"/>
      <c r="E268" s="115"/>
      <c r="F268" s="45" t="s">
        <v>2832</v>
      </c>
      <c r="G268" s="45" t="s">
        <v>654</v>
      </c>
      <c r="H268" s="218" t="s">
        <v>655</v>
      </c>
      <c r="I268" s="46">
        <v>5</v>
      </c>
      <c r="J268" s="241">
        <v>5</v>
      </c>
      <c r="K268" s="49">
        <v>43133</v>
      </c>
      <c r="L268" s="127" t="str">
        <f t="shared" ca="1" si="10"/>
        <v>已超期</v>
      </c>
      <c r="M268" s="245">
        <v>43138</v>
      </c>
      <c r="N268" s="232" t="s">
        <v>19407</v>
      </c>
      <c r="O268" s="218" t="str">
        <f>VLOOKUP(N268,欠货类型!A:B,2,0)</f>
        <v>生产</v>
      </c>
      <c r="P268" s="45" t="s">
        <v>19440</v>
      </c>
      <c r="Q268" s="45" t="s">
        <v>200</v>
      </c>
      <c r="R268" s="45" t="s">
        <v>19475</v>
      </c>
      <c r="S268" s="45" t="s">
        <v>341</v>
      </c>
      <c r="T268" s="47" t="str">
        <f t="shared" si="11"/>
        <v>2018年1月</v>
      </c>
      <c r="U268" s="42"/>
    </row>
    <row r="269" spans="1:21" s="48" customFormat="1" ht="12.75" x14ac:dyDescent="0.15">
      <c r="A269" s="217">
        <v>267</v>
      </c>
      <c r="B269" s="214"/>
      <c r="C269" s="116">
        <v>43130</v>
      </c>
      <c r="D269" s="115"/>
      <c r="E269" s="115"/>
      <c r="F269" s="45" t="s">
        <v>4056</v>
      </c>
      <c r="G269" s="45" t="s">
        <v>173</v>
      </c>
      <c r="H269" s="218" t="s">
        <v>653</v>
      </c>
      <c r="I269" s="46">
        <v>2</v>
      </c>
      <c r="J269" s="241">
        <v>2</v>
      </c>
      <c r="K269" s="49">
        <v>43133</v>
      </c>
      <c r="L269" s="127" t="str">
        <f t="shared" ca="1" si="10"/>
        <v>已超期</v>
      </c>
      <c r="M269" s="245">
        <v>43138</v>
      </c>
      <c r="N269" s="232" t="s">
        <v>19407</v>
      </c>
      <c r="O269" s="218" t="str">
        <f>VLOOKUP(N269,欠货类型!A:B,2,0)</f>
        <v>生产</v>
      </c>
      <c r="P269" s="45" t="s">
        <v>19440</v>
      </c>
      <c r="Q269" s="45" t="s">
        <v>200</v>
      </c>
      <c r="R269" s="45" t="s">
        <v>19475</v>
      </c>
      <c r="S269" s="45" t="s">
        <v>341</v>
      </c>
      <c r="T269" s="47" t="str">
        <f t="shared" si="11"/>
        <v>2018年1月</v>
      </c>
      <c r="U269" s="42"/>
    </row>
    <row r="270" spans="1:21" s="48" customFormat="1" ht="12.75" x14ac:dyDescent="0.15">
      <c r="A270" s="217">
        <v>268</v>
      </c>
      <c r="B270" s="214"/>
      <c r="C270" s="116">
        <v>43130</v>
      </c>
      <c r="D270" s="115"/>
      <c r="E270" s="115"/>
      <c r="F270" s="45" t="s">
        <v>2826</v>
      </c>
      <c r="G270" s="45" t="s">
        <v>656</v>
      </c>
      <c r="H270" s="218" t="s">
        <v>657</v>
      </c>
      <c r="I270" s="46">
        <v>4</v>
      </c>
      <c r="J270" s="241">
        <v>4</v>
      </c>
      <c r="K270" s="49">
        <v>43133</v>
      </c>
      <c r="L270" s="127" t="str">
        <f t="shared" ca="1" si="10"/>
        <v>已超期</v>
      </c>
      <c r="M270" s="245">
        <v>43138</v>
      </c>
      <c r="N270" s="232" t="s">
        <v>19407</v>
      </c>
      <c r="O270" s="218" t="str">
        <f>VLOOKUP(N270,欠货类型!A:B,2,0)</f>
        <v>生产</v>
      </c>
      <c r="P270" s="45" t="s">
        <v>19440</v>
      </c>
      <c r="Q270" s="45" t="s">
        <v>200</v>
      </c>
      <c r="R270" s="45" t="s">
        <v>19475</v>
      </c>
      <c r="S270" s="45" t="s">
        <v>341</v>
      </c>
      <c r="T270" s="47" t="str">
        <f t="shared" si="11"/>
        <v>2018年1月</v>
      </c>
      <c r="U270" s="42"/>
    </row>
    <row r="271" spans="1:21" s="42" customFormat="1" ht="12.75" customHeight="1" x14ac:dyDescent="0.15">
      <c r="A271" s="214">
        <v>269</v>
      </c>
      <c r="B271" s="214"/>
      <c r="C271" s="115">
        <v>43130</v>
      </c>
      <c r="D271" s="115"/>
      <c r="E271" s="115"/>
      <c r="F271" s="39" t="s">
        <v>19464</v>
      </c>
      <c r="G271" s="39" t="s">
        <v>213</v>
      </c>
      <c r="H271" s="215" t="s">
        <v>19465</v>
      </c>
      <c r="I271" s="40">
        <v>1000</v>
      </c>
      <c r="J271" s="239">
        <v>1000</v>
      </c>
      <c r="K271" s="69">
        <v>43174</v>
      </c>
      <c r="L271" s="124" t="str">
        <f t="shared" ref="L271:L324" ca="1" si="12">IF(M271="待定","待定",IF(TODAY()&gt;M271,"已超期",IF(TODAY()&gt;(M271-5),"预警","未到期")))</f>
        <v>未到期</v>
      </c>
      <c r="M271" s="73">
        <v>43185</v>
      </c>
      <c r="N271" s="222" t="s">
        <v>19331</v>
      </c>
      <c r="O271" s="219" t="str">
        <f>VLOOKUP(N271,欠货类型!A:B,2,0)</f>
        <v>采购</v>
      </c>
      <c r="P271" s="39" t="s">
        <v>19480</v>
      </c>
      <c r="Q271" s="39" t="s">
        <v>177</v>
      </c>
      <c r="R271" s="39" t="s">
        <v>19603</v>
      </c>
      <c r="S271" s="39" t="s">
        <v>502</v>
      </c>
      <c r="T271" s="41" t="str">
        <f t="shared" ref="T271:T324" si="13">IF(C271="","",YEAR(C271)&amp;"年"&amp;MONTH(C271)&amp;"月")</f>
        <v>2018年1月</v>
      </c>
    </row>
    <row r="272" spans="1:21" s="42" customFormat="1" ht="12.75" x14ac:dyDescent="0.15">
      <c r="A272" s="214">
        <v>270</v>
      </c>
      <c r="B272" s="214"/>
      <c r="C272" s="115">
        <v>43130</v>
      </c>
      <c r="D272" s="115"/>
      <c r="E272" s="115"/>
      <c r="F272" s="39" t="s">
        <v>19466</v>
      </c>
      <c r="G272" s="39" t="s">
        <v>213</v>
      </c>
      <c r="H272" s="215" t="s">
        <v>19467</v>
      </c>
      <c r="I272" s="40">
        <v>1000</v>
      </c>
      <c r="J272" s="239">
        <v>1000</v>
      </c>
      <c r="K272" s="69">
        <v>43174</v>
      </c>
      <c r="L272" s="124" t="str">
        <f t="shared" ca="1" si="12"/>
        <v>未到期</v>
      </c>
      <c r="M272" s="73">
        <v>43210</v>
      </c>
      <c r="N272" s="222" t="s">
        <v>19331</v>
      </c>
      <c r="O272" s="219" t="str">
        <f>VLOOKUP(N272,欠货类型!A:B,2,0)</f>
        <v>采购</v>
      </c>
      <c r="P272" s="39" t="s">
        <v>19480</v>
      </c>
      <c r="Q272" s="39" t="s">
        <v>177</v>
      </c>
      <c r="R272" s="39" t="s">
        <v>19476</v>
      </c>
      <c r="S272" s="39" t="s">
        <v>502</v>
      </c>
      <c r="T272" s="41" t="str">
        <f t="shared" si="13"/>
        <v>2018年1月</v>
      </c>
    </row>
    <row r="273" spans="1:21" s="42" customFormat="1" ht="12.75" x14ac:dyDescent="0.15">
      <c r="A273" s="214">
        <v>271</v>
      </c>
      <c r="B273" s="214"/>
      <c r="C273" s="115">
        <v>43130</v>
      </c>
      <c r="D273" s="115"/>
      <c r="E273" s="115"/>
      <c r="F273" s="39" t="s">
        <v>19468</v>
      </c>
      <c r="G273" s="39" t="s">
        <v>578</v>
      </c>
      <c r="H273" s="215" t="s">
        <v>19469</v>
      </c>
      <c r="I273" s="40">
        <v>100</v>
      </c>
      <c r="J273" s="239">
        <v>100</v>
      </c>
      <c r="K273" s="69">
        <v>43181</v>
      </c>
      <c r="L273" s="124" t="str">
        <f t="shared" ca="1" si="12"/>
        <v>待定</v>
      </c>
      <c r="M273" s="73" t="s">
        <v>19486</v>
      </c>
      <c r="N273" s="222" t="s">
        <v>19302</v>
      </c>
      <c r="O273" s="219" t="str">
        <f>VLOOKUP(N273,欠货类型!A:B,2,0)</f>
        <v>外销</v>
      </c>
      <c r="P273" s="39" t="s">
        <v>268</v>
      </c>
      <c r="Q273" s="39" t="s">
        <v>177</v>
      </c>
      <c r="R273" s="39" t="s">
        <v>19489</v>
      </c>
      <c r="S273" s="39" t="s">
        <v>269</v>
      </c>
      <c r="T273" s="41" t="str">
        <f t="shared" si="13"/>
        <v>2018年1月</v>
      </c>
    </row>
    <row r="274" spans="1:21" s="42" customFormat="1" ht="12.75" x14ac:dyDescent="0.15">
      <c r="A274" s="214">
        <v>272</v>
      </c>
      <c r="B274" s="214"/>
      <c r="C274" s="115">
        <v>43130</v>
      </c>
      <c r="D274" s="115"/>
      <c r="E274" s="115"/>
      <c r="F274" s="39" t="s">
        <v>2613</v>
      </c>
      <c r="G274" s="39" t="s">
        <v>47</v>
      </c>
      <c r="H274" s="215" t="s">
        <v>2612</v>
      </c>
      <c r="I274" s="40">
        <v>50</v>
      </c>
      <c r="J274" s="239">
        <v>50</v>
      </c>
      <c r="K274" s="69">
        <v>43181</v>
      </c>
      <c r="L274" s="124" t="str">
        <f t="shared" ca="1" si="12"/>
        <v>未到期</v>
      </c>
      <c r="M274" s="73">
        <v>43192</v>
      </c>
      <c r="N274" s="222" t="s">
        <v>19331</v>
      </c>
      <c r="O274" s="219" t="str">
        <f>VLOOKUP(N274,欠货类型!A:B,2,0)</f>
        <v>采购</v>
      </c>
      <c r="P274" s="39" t="s">
        <v>268</v>
      </c>
      <c r="Q274" s="39" t="s">
        <v>263</v>
      </c>
      <c r="R274" s="39" t="s">
        <v>19477</v>
      </c>
      <c r="S274" s="39" t="s">
        <v>269</v>
      </c>
      <c r="T274" s="41" t="str">
        <f t="shared" si="13"/>
        <v>2018年1月</v>
      </c>
    </row>
    <row r="275" spans="1:21" s="42" customFormat="1" ht="12.75" x14ac:dyDescent="0.15">
      <c r="A275" s="214">
        <v>273</v>
      </c>
      <c r="B275" s="214"/>
      <c r="C275" s="115">
        <v>43130</v>
      </c>
      <c r="D275" s="115"/>
      <c r="E275" s="115"/>
      <c r="F275" s="39" t="s">
        <v>19470</v>
      </c>
      <c r="G275" s="39" t="s">
        <v>2822</v>
      </c>
      <c r="H275" s="215" t="s">
        <v>19471</v>
      </c>
      <c r="I275" s="40">
        <v>100</v>
      </c>
      <c r="J275" s="239">
        <v>100</v>
      </c>
      <c r="K275" s="69">
        <v>43179</v>
      </c>
      <c r="L275" s="124" t="str">
        <f t="shared" ca="1" si="12"/>
        <v>未到期</v>
      </c>
      <c r="M275" s="69">
        <v>43186</v>
      </c>
      <c r="N275" s="222" t="s">
        <v>19331</v>
      </c>
      <c r="O275" s="219" t="str">
        <f>VLOOKUP(N275,欠货类型!A:B,2,0)</f>
        <v>采购</v>
      </c>
      <c r="P275" s="39" t="s">
        <v>19481</v>
      </c>
      <c r="Q275" s="39" t="s">
        <v>177</v>
      </c>
      <c r="R275" s="39" t="s">
        <v>19478</v>
      </c>
      <c r="S275" s="39" t="s">
        <v>502</v>
      </c>
      <c r="T275" s="41" t="str">
        <f t="shared" si="13"/>
        <v>2018年1月</v>
      </c>
    </row>
    <row r="276" spans="1:21" s="42" customFormat="1" ht="12.75" x14ac:dyDescent="0.15">
      <c r="A276" s="214">
        <v>274</v>
      </c>
      <c r="B276" s="214"/>
      <c r="C276" s="115">
        <v>43130</v>
      </c>
      <c r="D276" s="115"/>
      <c r="E276" s="115"/>
      <c r="F276" s="39" t="s">
        <v>19472</v>
      </c>
      <c r="G276" s="39" t="s">
        <v>3417</v>
      </c>
      <c r="H276" s="215" t="s">
        <v>19473</v>
      </c>
      <c r="I276" s="40">
        <v>50</v>
      </c>
      <c r="J276" s="239">
        <v>50</v>
      </c>
      <c r="K276" s="69">
        <v>43179</v>
      </c>
      <c r="L276" s="124" t="str">
        <f t="shared" ca="1" si="12"/>
        <v>未到期</v>
      </c>
      <c r="M276" s="69">
        <v>43186</v>
      </c>
      <c r="N276" s="222" t="s">
        <v>19331</v>
      </c>
      <c r="O276" s="219" t="str">
        <f>VLOOKUP(N276,欠货类型!A:B,2,0)</f>
        <v>采购</v>
      </c>
      <c r="P276" s="39" t="s">
        <v>19481</v>
      </c>
      <c r="Q276" s="39" t="s">
        <v>177</v>
      </c>
      <c r="R276" s="39" t="s">
        <v>19478</v>
      </c>
      <c r="S276" s="39" t="s">
        <v>502</v>
      </c>
      <c r="T276" s="41" t="str">
        <f t="shared" si="13"/>
        <v>2018年1月</v>
      </c>
    </row>
    <row r="277" spans="1:21" s="59" customFormat="1" ht="12.75" x14ac:dyDescent="0.15">
      <c r="A277" s="51">
        <v>275</v>
      </c>
      <c r="B277" s="214"/>
      <c r="C277" s="113">
        <v>43131</v>
      </c>
      <c r="D277" s="115"/>
      <c r="E277" s="115"/>
      <c r="F277" s="57" t="s">
        <v>19494</v>
      </c>
      <c r="G277" s="57" t="s">
        <v>19510</v>
      </c>
      <c r="H277" s="219" t="s">
        <v>19495</v>
      </c>
      <c r="I277" s="58">
        <v>3</v>
      </c>
      <c r="J277" s="240">
        <v>3</v>
      </c>
      <c r="K277" s="44">
        <v>43166</v>
      </c>
      <c r="L277" s="124" t="str">
        <f t="shared" ca="1" si="12"/>
        <v>未到期</v>
      </c>
      <c r="M277" s="44">
        <v>43166</v>
      </c>
      <c r="N277" s="222" t="s">
        <v>19375</v>
      </c>
      <c r="O277" s="219" t="str">
        <f>VLOOKUP(N277,欠货类型!A:B,2,0)</f>
        <v>仓库</v>
      </c>
      <c r="P277" s="57" t="s">
        <v>19449</v>
      </c>
      <c r="Q277" s="57" t="s">
        <v>19439</v>
      </c>
      <c r="R277" s="57" t="s">
        <v>19532</v>
      </c>
      <c r="S277" s="57" t="s">
        <v>201</v>
      </c>
      <c r="T277" s="50" t="str">
        <f t="shared" si="13"/>
        <v>2018年1月</v>
      </c>
      <c r="U277" s="42"/>
    </row>
    <row r="278" spans="1:21" s="48" customFormat="1" ht="12.75" x14ac:dyDescent="0.15">
      <c r="A278" s="217">
        <v>276</v>
      </c>
      <c r="B278" s="214"/>
      <c r="C278" s="116">
        <v>43131</v>
      </c>
      <c r="D278" s="115"/>
      <c r="E278" s="115"/>
      <c r="F278" s="45" t="s">
        <v>3195</v>
      </c>
      <c r="G278" s="45" t="s">
        <v>184</v>
      </c>
      <c r="H278" s="218" t="s">
        <v>3196</v>
      </c>
      <c r="I278" s="46">
        <v>1</v>
      </c>
      <c r="J278" s="241">
        <v>1</v>
      </c>
      <c r="K278" s="49">
        <v>43137</v>
      </c>
      <c r="L278" s="127" t="str">
        <f t="shared" ca="1" si="12"/>
        <v>已超期</v>
      </c>
      <c r="M278" s="245">
        <v>43138</v>
      </c>
      <c r="N278" s="218" t="s">
        <v>19334</v>
      </c>
      <c r="O278" s="218" t="s">
        <v>145</v>
      </c>
      <c r="P278" s="45" t="s">
        <v>19511</v>
      </c>
      <c r="Q278" s="45" t="s">
        <v>200</v>
      </c>
      <c r="R278" s="45" t="s">
        <v>19503</v>
      </c>
      <c r="S278" s="45" t="s">
        <v>300</v>
      </c>
      <c r="T278" s="47" t="str">
        <f t="shared" si="13"/>
        <v>2018年1月</v>
      </c>
      <c r="U278" s="42"/>
    </row>
    <row r="279" spans="1:21" s="42" customFormat="1" ht="12.75" x14ac:dyDescent="0.15">
      <c r="A279" s="214">
        <v>277</v>
      </c>
      <c r="B279" s="214"/>
      <c r="C279" s="115">
        <v>43131</v>
      </c>
      <c r="D279" s="115"/>
      <c r="E279" s="115"/>
      <c r="F279" s="39" t="s">
        <v>2168</v>
      </c>
      <c r="G279" s="39" t="s">
        <v>730</v>
      </c>
      <c r="H279" s="215" t="s">
        <v>2169</v>
      </c>
      <c r="I279" s="40">
        <v>100</v>
      </c>
      <c r="J279" s="239">
        <v>100</v>
      </c>
      <c r="K279" s="69">
        <v>43182</v>
      </c>
      <c r="L279" s="124" t="str">
        <f t="shared" ca="1" si="12"/>
        <v>未到期</v>
      </c>
      <c r="M279" s="69">
        <v>43188</v>
      </c>
      <c r="N279" s="222" t="s">
        <v>19331</v>
      </c>
      <c r="O279" s="219" t="str">
        <f>VLOOKUP(N279,欠货类型!A:B,2,0)</f>
        <v>采购</v>
      </c>
      <c r="P279" s="39" t="s">
        <v>19411</v>
      </c>
      <c r="Q279" s="39" t="s">
        <v>263</v>
      </c>
      <c r="R279" s="39" t="s">
        <v>19504</v>
      </c>
      <c r="S279" s="39" t="s">
        <v>300</v>
      </c>
      <c r="T279" s="41" t="str">
        <f t="shared" si="13"/>
        <v>2018年1月</v>
      </c>
    </row>
    <row r="280" spans="1:21" s="42" customFormat="1" ht="12.75" x14ac:dyDescent="0.15">
      <c r="A280" s="214">
        <v>278</v>
      </c>
      <c r="B280" s="214"/>
      <c r="C280" s="115">
        <v>43131</v>
      </c>
      <c r="D280" s="115"/>
      <c r="E280" s="115"/>
      <c r="F280" s="39" t="s">
        <v>794</v>
      </c>
      <c r="G280" s="39" t="s">
        <v>498</v>
      </c>
      <c r="H280" s="215" t="s">
        <v>791</v>
      </c>
      <c r="I280" s="40">
        <v>5</v>
      </c>
      <c r="J280" s="239">
        <v>5</v>
      </c>
      <c r="K280" s="69">
        <v>43140</v>
      </c>
      <c r="L280" s="124" t="str">
        <f t="shared" ca="1" si="12"/>
        <v>未到期</v>
      </c>
      <c r="M280" s="69">
        <v>43171</v>
      </c>
      <c r="N280" s="222" t="s">
        <v>19324</v>
      </c>
      <c r="O280" s="219" t="str">
        <f>VLOOKUP(N280,欠货类型!A:B,2,0)</f>
        <v>外销</v>
      </c>
      <c r="P280" s="39" t="s">
        <v>3475</v>
      </c>
      <c r="Q280" s="39" t="s">
        <v>200</v>
      </c>
      <c r="R280" s="39" t="s">
        <v>19604</v>
      </c>
      <c r="S280" s="39" t="s">
        <v>267</v>
      </c>
      <c r="T280" s="41" t="str">
        <f t="shared" si="13"/>
        <v>2018年1月</v>
      </c>
    </row>
    <row r="281" spans="1:21" s="42" customFormat="1" ht="12.75" x14ac:dyDescent="0.15">
      <c r="A281" s="214">
        <v>279</v>
      </c>
      <c r="B281" s="214"/>
      <c r="C281" s="115">
        <v>43131</v>
      </c>
      <c r="D281" s="115"/>
      <c r="E281" s="115"/>
      <c r="F281" s="39" t="s">
        <v>1812</v>
      </c>
      <c r="G281" s="39" t="s">
        <v>45</v>
      </c>
      <c r="H281" s="215" t="s">
        <v>1799</v>
      </c>
      <c r="I281" s="40">
        <v>70</v>
      </c>
      <c r="J281" s="239">
        <v>70</v>
      </c>
      <c r="K281" s="69">
        <v>43140</v>
      </c>
      <c r="L281" s="124" t="str">
        <f t="shared" ca="1" si="12"/>
        <v>未到期</v>
      </c>
      <c r="M281" s="69">
        <v>43171</v>
      </c>
      <c r="N281" s="222" t="s">
        <v>19331</v>
      </c>
      <c r="O281" s="219" t="str">
        <f>VLOOKUP(N281,欠货类型!A:B,2,0)</f>
        <v>采购</v>
      </c>
      <c r="P281" s="39" t="s">
        <v>3475</v>
      </c>
      <c r="Q281" s="39" t="s">
        <v>200</v>
      </c>
      <c r="R281" s="39" t="s">
        <v>19505</v>
      </c>
      <c r="S281" s="39" t="s">
        <v>267</v>
      </c>
      <c r="T281" s="41" t="str">
        <f t="shared" si="13"/>
        <v>2018年1月</v>
      </c>
    </row>
    <row r="282" spans="1:21" s="42" customFormat="1" ht="12.75" x14ac:dyDescent="0.15">
      <c r="A282" s="214">
        <v>280</v>
      </c>
      <c r="B282" s="214"/>
      <c r="C282" s="115">
        <v>43131</v>
      </c>
      <c r="D282" s="115"/>
      <c r="E282" s="115"/>
      <c r="F282" s="39" t="s">
        <v>474</v>
      </c>
      <c r="G282" s="39" t="s">
        <v>80</v>
      </c>
      <c r="H282" s="215" t="s">
        <v>475</v>
      </c>
      <c r="I282" s="40">
        <v>70</v>
      </c>
      <c r="J282" s="239">
        <v>70</v>
      </c>
      <c r="K282" s="69">
        <v>43140</v>
      </c>
      <c r="L282" s="124" t="str">
        <f t="shared" ca="1" si="12"/>
        <v>未到期</v>
      </c>
      <c r="M282" s="69">
        <v>43192</v>
      </c>
      <c r="N282" s="222" t="s">
        <v>19331</v>
      </c>
      <c r="O282" s="219" t="str">
        <f>VLOOKUP(N282,欠货类型!A:B,2,0)</f>
        <v>采购</v>
      </c>
      <c r="P282" s="39" t="s">
        <v>3475</v>
      </c>
      <c r="Q282" s="39" t="s">
        <v>200</v>
      </c>
      <c r="R282" s="39" t="s">
        <v>19505</v>
      </c>
      <c r="S282" s="39" t="s">
        <v>267</v>
      </c>
      <c r="T282" s="41" t="str">
        <f t="shared" si="13"/>
        <v>2018年1月</v>
      </c>
    </row>
    <row r="283" spans="1:21" s="59" customFormat="1" ht="15" customHeight="1" x14ac:dyDescent="0.15">
      <c r="A283" s="51">
        <v>281</v>
      </c>
      <c r="B283" s="214"/>
      <c r="C283" s="113">
        <v>43131</v>
      </c>
      <c r="D283" s="115"/>
      <c r="E283" s="115"/>
      <c r="F283" s="57" t="s">
        <v>731</v>
      </c>
      <c r="G283" s="57" t="s">
        <v>69</v>
      </c>
      <c r="H283" s="219" t="s">
        <v>681</v>
      </c>
      <c r="I283" s="58">
        <v>50</v>
      </c>
      <c r="J283" s="240">
        <v>50</v>
      </c>
      <c r="K283" s="44">
        <v>43140</v>
      </c>
      <c r="L283" s="124" t="str">
        <f t="shared" ca="1" si="12"/>
        <v>未到期</v>
      </c>
      <c r="M283" s="44">
        <v>43171</v>
      </c>
      <c r="N283" s="222" t="s">
        <v>19334</v>
      </c>
      <c r="O283" s="219" t="str">
        <f>VLOOKUP(N283,欠货类型!A:B,2,0)</f>
        <v>生产</v>
      </c>
      <c r="P283" s="57" t="s">
        <v>3475</v>
      </c>
      <c r="Q283" s="57" t="s">
        <v>200</v>
      </c>
      <c r="R283" s="57" t="s">
        <v>19505</v>
      </c>
      <c r="S283" s="57" t="s">
        <v>267</v>
      </c>
      <c r="T283" s="50" t="str">
        <f t="shared" si="13"/>
        <v>2018年1月</v>
      </c>
      <c r="U283" s="42"/>
    </row>
    <row r="284" spans="1:21" s="59" customFormat="1" ht="15" customHeight="1" x14ac:dyDescent="0.15">
      <c r="A284" s="51">
        <v>282</v>
      </c>
      <c r="B284" s="214"/>
      <c r="C284" s="113">
        <v>43131</v>
      </c>
      <c r="D284" s="115"/>
      <c r="E284" s="115"/>
      <c r="F284" s="57" t="s">
        <v>2560</v>
      </c>
      <c r="G284" s="57" t="s">
        <v>460</v>
      </c>
      <c r="H284" s="219" t="s">
        <v>1587</v>
      </c>
      <c r="I284" s="58">
        <v>20</v>
      </c>
      <c r="J284" s="240">
        <v>20</v>
      </c>
      <c r="K284" s="44">
        <v>43140</v>
      </c>
      <c r="L284" s="124" t="str">
        <f t="shared" ca="1" si="12"/>
        <v>未到期</v>
      </c>
      <c r="M284" s="44">
        <v>43171</v>
      </c>
      <c r="N284" s="222" t="s">
        <v>19334</v>
      </c>
      <c r="O284" s="219" t="str">
        <f>VLOOKUP(N284,欠货类型!A:B,2,0)</f>
        <v>生产</v>
      </c>
      <c r="P284" s="57" t="s">
        <v>3475</v>
      </c>
      <c r="Q284" s="57" t="s">
        <v>200</v>
      </c>
      <c r="R284" s="57" t="s">
        <v>19505</v>
      </c>
      <c r="S284" s="57" t="s">
        <v>267</v>
      </c>
      <c r="T284" s="50" t="str">
        <f t="shared" si="13"/>
        <v>2018年1月</v>
      </c>
      <c r="U284" s="42"/>
    </row>
    <row r="285" spans="1:21" s="42" customFormat="1" ht="12.75" x14ac:dyDescent="0.2">
      <c r="A285" s="214">
        <v>283</v>
      </c>
      <c r="B285" s="214"/>
      <c r="C285" s="115">
        <v>43131</v>
      </c>
      <c r="D285" s="115"/>
      <c r="E285" s="115"/>
      <c r="F285" s="39" t="s">
        <v>951</v>
      </c>
      <c r="G285" s="39" t="s">
        <v>82</v>
      </c>
      <c r="H285" s="215">
        <v>21669</v>
      </c>
      <c r="I285" s="40">
        <v>100</v>
      </c>
      <c r="J285" s="239">
        <v>100</v>
      </c>
      <c r="K285" s="69">
        <v>43178</v>
      </c>
      <c r="L285" s="124" t="str">
        <f t="shared" ca="1" si="12"/>
        <v>未到期</v>
      </c>
      <c r="M285" s="69">
        <v>43189</v>
      </c>
      <c r="N285" s="227" t="s">
        <v>19331</v>
      </c>
      <c r="O285" s="219" t="str">
        <f>VLOOKUP(N285,欠货类型!A:B,2,0)</f>
        <v>采购</v>
      </c>
      <c r="P285" s="39" t="s">
        <v>270</v>
      </c>
      <c r="Q285" s="39" t="s">
        <v>263</v>
      </c>
      <c r="R285" s="39" t="s">
        <v>19605</v>
      </c>
      <c r="S285" s="39" t="s">
        <v>269</v>
      </c>
      <c r="T285" s="41" t="str">
        <f t="shared" si="13"/>
        <v>2018年1月</v>
      </c>
    </row>
    <row r="286" spans="1:21" s="42" customFormat="1" ht="12.75" x14ac:dyDescent="0.15">
      <c r="A286" s="214">
        <v>284</v>
      </c>
      <c r="B286" s="214"/>
      <c r="C286" s="115">
        <v>43131</v>
      </c>
      <c r="D286" s="115"/>
      <c r="E286" s="115"/>
      <c r="F286" s="39" t="s">
        <v>446</v>
      </c>
      <c r="G286" s="39" t="s">
        <v>8</v>
      </c>
      <c r="H286" s="215" t="s">
        <v>432</v>
      </c>
      <c r="I286" s="40">
        <v>10</v>
      </c>
      <c r="J286" s="239">
        <v>10</v>
      </c>
      <c r="K286" s="69">
        <v>43188</v>
      </c>
      <c r="L286" s="124" t="str">
        <f t="shared" ca="1" si="12"/>
        <v>未到期</v>
      </c>
      <c r="M286" s="69">
        <v>43188</v>
      </c>
      <c r="N286" s="222" t="s">
        <v>19331</v>
      </c>
      <c r="O286" s="219" t="str">
        <f>VLOOKUP(N286,欠货类型!A:B,2,0)</f>
        <v>采购</v>
      </c>
      <c r="P286" s="39" t="s">
        <v>3430</v>
      </c>
      <c r="Q286" s="39" t="s">
        <v>263</v>
      </c>
      <c r="R286" s="39" t="s">
        <v>19506</v>
      </c>
      <c r="S286" s="39" t="s">
        <v>264</v>
      </c>
      <c r="T286" s="41" t="str">
        <f t="shared" si="13"/>
        <v>2018年1月</v>
      </c>
    </row>
    <row r="287" spans="1:21" s="42" customFormat="1" ht="12.75" x14ac:dyDescent="0.15">
      <c r="A287" s="214">
        <v>285</v>
      </c>
      <c r="B287" s="214"/>
      <c r="C287" s="115">
        <v>43131</v>
      </c>
      <c r="D287" s="115"/>
      <c r="E287" s="115"/>
      <c r="F287" s="39" t="s">
        <v>2590</v>
      </c>
      <c r="G287" s="39" t="s">
        <v>47</v>
      </c>
      <c r="H287" s="215" t="s">
        <v>1592</v>
      </c>
      <c r="I287" s="40">
        <v>3</v>
      </c>
      <c r="J287" s="239">
        <v>3</v>
      </c>
      <c r="K287" s="69">
        <v>43188</v>
      </c>
      <c r="L287" s="124" t="str">
        <f t="shared" ca="1" si="12"/>
        <v>未到期</v>
      </c>
      <c r="M287" s="69">
        <v>43188</v>
      </c>
      <c r="N287" s="222" t="s">
        <v>19331</v>
      </c>
      <c r="O287" s="219" t="str">
        <f>VLOOKUP(N287,欠货类型!A:B,2,0)</f>
        <v>采购</v>
      </c>
      <c r="P287" s="39" t="s">
        <v>3430</v>
      </c>
      <c r="Q287" s="39" t="s">
        <v>263</v>
      </c>
      <c r="R287" s="39" t="s">
        <v>19506</v>
      </c>
      <c r="S287" s="39" t="s">
        <v>264</v>
      </c>
      <c r="T287" s="41" t="str">
        <f t="shared" si="13"/>
        <v>2018年1月</v>
      </c>
    </row>
    <row r="288" spans="1:21" s="42" customFormat="1" ht="12.75" x14ac:dyDescent="0.15">
      <c r="A288" s="214">
        <v>286</v>
      </c>
      <c r="B288" s="214"/>
      <c r="C288" s="115">
        <v>43131</v>
      </c>
      <c r="D288" s="115"/>
      <c r="E288" s="115"/>
      <c r="F288" s="39" t="s">
        <v>5710</v>
      </c>
      <c r="G288" s="39" t="s">
        <v>84</v>
      </c>
      <c r="H288" s="215" t="s">
        <v>5711</v>
      </c>
      <c r="I288" s="40">
        <v>3</v>
      </c>
      <c r="J288" s="239">
        <v>3</v>
      </c>
      <c r="K288" s="69">
        <v>43188</v>
      </c>
      <c r="L288" s="124" t="str">
        <f t="shared" ca="1" si="12"/>
        <v>未到期</v>
      </c>
      <c r="M288" s="69">
        <v>43188</v>
      </c>
      <c r="N288" s="222" t="s">
        <v>19331</v>
      </c>
      <c r="O288" s="219" t="str">
        <f>VLOOKUP(N288,欠货类型!A:B,2,0)</f>
        <v>采购</v>
      </c>
      <c r="P288" s="39" t="s">
        <v>3430</v>
      </c>
      <c r="Q288" s="39" t="s">
        <v>263</v>
      </c>
      <c r="R288" s="39" t="s">
        <v>19506</v>
      </c>
      <c r="S288" s="39" t="s">
        <v>264</v>
      </c>
      <c r="T288" s="41" t="str">
        <f t="shared" si="13"/>
        <v>2018年1月</v>
      </c>
    </row>
    <row r="289" spans="1:20" s="42" customFormat="1" ht="12.75" x14ac:dyDescent="0.15">
      <c r="A289" s="214">
        <v>287</v>
      </c>
      <c r="B289" s="214"/>
      <c r="C289" s="115">
        <v>43131</v>
      </c>
      <c r="D289" s="115"/>
      <c r="E289" s="115"/>
      <c r="F289" s="39" t="s">
        <v>2832</v>
      </c>
      <c r="G289" s="39" t="s">
        <v>654</v>
      </c>
      <c r="H289" s="215" t="s">
        <v>655</v>
      </c>
      <c r="I289" s="40">
        <v>25</v>
      </c>
      <c r="J289" s="239">
        <v>25</v>
      </c>
      <c r="K289" s="69">
        <v>43188</v>
      </c>
      <c r="L289" s="124" t="str">
        <f t="shared" ca="1" si="12"/>
        <v>未到期</v>
      </c>
      <c r="M289" s="69">
        <v>43188</v>
      </c>
      <c r="N289" s="222" t="s">
        <v>19334</v>
      </c>
      <c r="O289" s="219" t="str">
        <f>VLOOKUP(N289,欠货类型!A:B,2,0)</f>
        <v>生产</v>
      </c>
      <c r="P289" s="39" t="s">
        <v>3430</v>
      </c>
      <c r="Q289" s="39" t="s">
        <v>263</v>
      </c>
      <c r="R289" s="39" t="s">
        <v>19506</v>
      </c>
      <c r="S289" s="39" t="s">
        <v>264</v>
      </c>
      <c r="T289" s="41" t="str">
        <f t="shared" si="13"/>
        <v>2018年1月</v>
      </c>
    </row>
    <row r="290" spans="1:20" s="42" customFormat="1" ht="12.75" x14ac:dyDescent="0.15">
      <c r="A290" s="214">
        <v>288</v>
      </c>
      <c r="B290" s="214"/>
      <c r="C290" s="115">
        <v>43131</v>
      </c>
      <c r="D290" s="115"/>
      <c r="E290" s="115"/>
      <c r="F290" s="39" t="s">
        <v>692</v>
      </c>
      <c r="G290" s="39" t="s">
        <v>68</v>
      </c>
      <c r="H290" s="215" t="s">
        <v>652</v>
      </c>
      <c r="I290" s="40">
        <v>25</v>
      </c>
      <c r="J290" s="239">
        <v>25</v>
      </c>
      <c r="K290" s="69">
        <v>43188</v>
      </c>
      <c r="L290" s="124" t="str">
        <f t="shared" ca="1" si="12"/>
        <v>未到期</v>
      </c>
      <c r="M290" s="69">
        <v>43188</v>
      </c>
      <c r="N290" s="222" t="s">
        <v>19334</v>
      </c>
      <c r="O290" s="219" t="str">
        <f>VLOOKUP(N290,欠货类型!A:B,2,0)</f>
        <v>生产</v>
      </c>
      <c r="P290" s="39" t="s">
        <v>3430</v>
      </c>
      <c r="Q290" s="39" t="s">
        <v>263</v>
      </c>
      <c r="R290" s="39" t="s">
        <v>19506</v>
      </c>
      <c r="S290" s="39" t="s">
        <v>264</v>
      </c>
      <c r="T290" s="41" t="str">
        <f t="shared" si="13"/>
        <v>2018年1月</v>
      </c>
    </row>
    <row r="291" spans="1:20" s="42" customFormat="1" ht="12.75" customHeight="1" x14ac:dyDescent="0.15">
      <c r="A291" s="214">
        <v>289</v>
      </c>
      <c r="B291" s="214"/>
      <c r="C291" s="115">
        <v>43131</v>
      </c>
      <c r="D291" s="115"/>
      <c r="E291" s="115"/>
      <c r="F291" s="39" t="s">
        <v>3143</v>
      </c>
      <c r="G291" s="39" t="s">
        <v>226</v>
      </c>
      <c r="H291" s="215" t="s">
        <v>3144</v>
      </c>
      <c r="I291" s="40">
        <v>5</v>
      </c>
      <c r="J291" s="239">
        <v>5</v>
      </c>
      <c r="K291" s="69">
        <v>43188</v>
      </c>
      <c r="L291" s="124" t="str">
        <f t="shared" ca="1" si="12"/>
        <v>未到期</v>
      </c>
      <c r="M291" s="69">
        <v>43188</v>
      </c>
      <c r="N291" s="222" t="s">
        <v>19334</v>
      </c>
      <c r="O291" s="219" t="str">
        <f>VLOOKUP(N291,欠货类型!A:B,2,0)</f>
        <v>生产</v>
      </c>
      <c r="P291" s="39" t="s">
        <v>3430</v>
      </c>
      <c r="Q291" s="39" t="s">
        <v>263</v>
      </c>
      <c r="R291" s="39" t="s">
        <v>19506</v>
      </c>
      <c r="S291" s="39" t="s">
        <v>264</v>
      </c>
      <c r="T291" s="41" t="str">
        <f t="shared" si="13"/>
        <v>2018年1月</v>
      </c>
    </row>
    <row r="292" spans="1:20" s="42" customFormat="1" ht="12.75" x14ac:dyDescent="0.15">
      <c r="A292" s="214">
        <v>290</v>
      </c>
      <c r="B292" s="214"/>
      <c r="C292" s="115">
        <v>43131</v>
      </c>
      <c r="D292" s="115"/>
      <c r="E292" s="115"/>
      <c r="F292" s="39" t="s">
        <v>4056</v>
      </c>
      <c r="G292" s="39" t="s">
        <v>173</v>
      </c>
      <c r="H292" s="215" t="s">
        <v>653</v>
      </c>
      <c r="I292" s="40">
        <v>20</v>
      </c>
      <c r="J292" s="239">
        <v>20</v>
      </c>
      <c r="K292" s="69">
        <v>43188</v>
      </c>
      <c r="L292" s="124" t="str">
        <f t="shared" ca="1" si="12"/>
        <v>未到期</v>
      </c>
      <c r="M292" s="69">
        <v>43188</v>
      </c>
      <c r="N292" s="222" t="s">
        <v>19334</v>
      </c>
      <c r="O292" s="219" t="str">
        <f>VLOOKUP(N292,欠货类型!A:B,2,0)</f>
        <v>生产</v>
      </c>
      <c r="P292" s="39" t="s">
        <v>3430</v>
      </c>
      <c r="Q292" s="39" t="s">
        <v>263</v>
      </c>
      <c r="R292" s="39" t="s">
        <v>19506</v>
      </c>
      <c r="S292" s="39" t="s">
        <v>264</v>
      </c>
      <c r="T292" s="41" t="str">
        <f t="shared" si="13"/>
        <v>2018年1月</v>
      </c>
    </row>
    <row r="293" spans="1:20" s="42" customFormat="1" ht="12.75" customHeight="1" x14ac:dyDescent="0.15">
      <c r="A293" s="214">
        <v>291</v>
      </c>
      <c r="B293" s="214"/>
      <c r="C293" s="115">
        <v>43131</v>
      </c>
      <c r="D293" s="115"/>
      <c r="E293" s="115"/>
      <c r="F293" s="39" t="s">
        <v>4352</v>
      </c>
      <c r="G293" s="39" t="s">
        <v>51</v>
      </c>
      <c r="H293" s="215" t="s">
        <v>4353</v>
      </c>
      <c r="I293" s="40">
        <v>8</v>
      </c>
      <c r="J293" s="239">
        <v>8</v>
      </c>
      <c r="K293" s="69">
        <v>43188</v>
      </c>
      <c r="L293" s="124" t="str">
        <f t="shared" ca="1" si="12"/>
        <v>未到期</v>
      </c>
      <c r="M293" s="69">
        <v>43188</v>
      </c>
      <c r="N293" s="222" t="s">
        <v>19331</v>
      </c>
      <c r="O293" s="219" t="str">
        <f>VLOOKUP(N293,欠货类型!A:B,2,0)</f>
        <v>采购</v>
      </c>
      <c r="P293" s="39" t="s">
        <v>3430</v>
      </c>
      <c r="Q293" s="39" t="s">
        <v>263</v>
      </c>
      <c r="R293" s="39" t="s">
        <v>19607</v>
      </c>
      <c r="S293" s="39" t="s">
        <v>264</v>
      </c>
      <c r="T293" s="41" t="str">
        <f t="shared" si="13"/>
        <v>2018年1月</v>
      </c>
    </row>
    <row r="294" spans="1:20" s="42" customFormat="1" ht="12.75" customHeight="1" x14ac:dyDescent="0.15">
      <c r="A294" s="214">
        <v>292</v>
      </c>
      <c r="B294" s="214"/>
      <c r="C294" s="115">
        <v>43131</v>
      </c>
      <c r="D294" s="115"/>
      <c r="E294" s="115"/>
      <c r="F294" s="39" t="s">
        <v>3763</v>
      </c>
      <c r="G294" s="39" t="s">
        <v>696</v>
      </c>
      <c r="H294" s="215" t="s">
        <v>3764</v>
      </c>
      <c r="I294" s="40">
        <v>5</v>
      </c>
      <c r="J294" s="239">
        <v>5</v>
      </c>
      <c r="K294" s="69">
        <v>43188</v>
      </c>
      <c r="L294" s="124" t="str">
        <f t="shared" ca="1" si="12"/>
        <v>未到期</v>
      </c>
      <c r="M294" s="69">
        <v>43188</v>
      </c>
      <c r="N294" s="222" t="s">
        <v>19331</v>
      </c>
      <c r="O294" s="219" t="str">
        <f>VLOOKUP(N294,欠货类型!A:B,2,0)</f>
        <v>采购</v>
      </c>
      <c r="P294" s="39" t="s">
        <v>3430</v>
      </c>
      <c r="Q294" s="39" t="s">
        <v>263</v>
      </c>
      <c r="R294" s="39" t="s">
        <v>19506</v>
      </c>
      <c r="S294" s="39" t="s">
        <v>264</v>
      </c>
      <c r="T294" s="41" t="str">
        <f t="shared" si="13"/>
        <v>2018年1月</v>
      </c>
    </row>
    <row r="295" spans="1:20" s="42" customFormat="1" ht="12.75" x14ac:dyDescent="0.15">
      <c r="A295" s="214">
        <v>293</v>
      </c>
      <c r="B295" s="214"/>
      <c r="C295" s="115">
        <v>43131</v>
      </c>
      <c r="D295" s="115"/>
      <c r="E295" s="115"/>
      <c r="F295" s="39" t="s">
        <v>2093</v>
      </c>
      <c r="G295" s="39" t="s">
        <v>49</v>
      </c>
      <c r="H295" s="215" t="s">
        <v>2088</v>
      </c>
      <c r="I295" s="40">
        <v>20</v>
      </c>
      <c r="J295" s="239">
        <v>20</v>
      </c>
      <c r="K295" s="69">
        <v>43174</v>
      </c>
      <c r="L295" s="124" t="str">
        <f t="shared" ca="1" si="12"/>
        <v>未到期</v>
      </c>
      <c r="M295" s="69">
        <v>43188</v>
      </c>
      <c r="N295" s="222" t="s">
        <v>19331</v>
      </c>
      <c r="O295" s="219" t="str">
        <f>VLOOKUP(N295,欠货类型!A:B,2,0)</f>
        <v>采购</v>
      </c>
      <c r="P295" s="39" t="s">
        <v>3430</v>
      </c>
      <c r="Q295" s="39" t="s">
        <v>263</v>
      </c>
      <c r="R295" s="39" t="s">
        <v>19506</v>
      </c>
      <c r="S295" s="39" t="s">
        <v>264</v>
      </c>
      <c r="T295" s="41" t="str">
        <f t="shared" si="13"/>
        <v>2018年1月</v>
      </c>
    </row>
    <row r="296" spans="1:20" s="42" customFormat="1" ht="12.75" x14ac:dyDescent="0.15">
      <c r="A296" s="214">
        <v>294</v>
      </c>
      <c r="B296" s="214"/>
      <c r="C296" s="115">
        <v>43131</v>
      </c>
      <c r="D296" s="115"/>
      <c r="E296" s="115"/>
      <c r="F296" s="39" t="s">
        <v>2394</v>
      </c>
      <c r="G296" s="39" t="s">
        <v>76</v>
      </c>
      <c r="H296" s="215" t="s">
        <v>2395</v>
      </c>
      <c r="I296" s="40">
        <v>70</v>
      </c>
      <c r="J296" s="239">
        <v>70</v>
      </c>
      <c r="K296" s="69">
        <v>43188</v>
      </c>
      <c r="L296" s="124" t="str">
        <f t="shared" ca="1" si="12"/>
        <v>未到期</v>
      </c>
      <c r="M296" s="69">
        <v>43188</v>
      </c>
      <c r="N296" s="222" t="s">
        <v>19331</v>
      </c>
      <c r="O296" s="219" t="str">
        <f>VLOOKUP(N296,欠货类型!A:B,2,0)</f>
        <v>采购</v>
      </c>
      <c r="P296" s="39" t="s">
        <v>3430</v>
      </c>
      <c r="Q296" s="39" t="s">
        <v>263</v>
      </c>
      <c r="R296" s="39" t="s">
        <v>19506</v>
      </c>
      <c r="S296" s="39" t="s">
        <v>264</v>
      </c>
      <c r="T296" s="41" t="str">
        <f t="shared" si="13"/>
        <v>2018年1月</v>
      </c>
    </row>
    <row r="297" spans="1:20" s="42" customFormat="1" ht="12.75" x14ac:dyDescent="0.15">
      <c r="A297" s="214">
        <v>295</v>
      </c>
      <c r="B297" s="214"/>
      <c r="C297" s="115">
        <v>43131</v>
      </c>
      <c r="D297" s="115"/>
      <c r="E297" s="115"/>
      <c r="F297" s="39" t="s">
        <v>1267</v>
      </c>
      <c r="G297" s="39" t="s">
        <v>56</v>
      </c>
      <c r="H297" s="215" t="s">
        <v>1268</v>
      </c>
      <c r="I297" s="40">
        <v>30</v>
      </c>
      <c r="J297" s="239">
        <v>30</v>
      </c>
      <c r="K297" s="69">
        <v>43188</v>
      </c>
      <c r="L297" s="124" t="str">
        <f t="shared" ca="1" si="12"/>
        <v>未到期</v>
      </c>
      <c r="M297" s="69">
        <v>43188</v>
      </c>
      <c r="N297" s="222" t="s">
        <v>19331</v>
      </c>
      <c r="O297" s="219" t="str">
        <f>VLOOKUP(N297,欠货类型!A:B,2,0)</f>
        <v>采购</v>
      </c>
      <c r="P297" s="39" t="s">
        <v>3430</v>
      </c>
      <c r="Q297" s="39" t="s">
        <v>263</v>
      </c>
      <c r="R297" s="39" t="s">
        <v>19506</v>
      </c>
      <c r="S297" s="39" t="s">
        <v>264</v>
      </c>
      <c r="T297" s="41" t="str">
        <f t="shared" si="13"/>
        <v>2018年1月</v>
      </c>
    </row>
    <row r="298" spans="1:20" s="42" customFormat="1" ht="12.75" x14ac:dyDescent="0.15">
      <c r="A298" s="214">
        <v>296</v>
      </c>
      <c r="B298" s="214"/>
      <c r="C298" s="115">
        <v>43131</v>
      </c>
      <c r="D298" s="115"/>
      <c r="E298" s="115"/>
      <c r="F298" s="39" t="s">
        <v>2819</v>
      </c>
      <c r="G298" s="39" t="s">
        <v>67</v>
      </c>
      <c r="H298" s="215" t="s">
        <v>2820</v>
      </c>
      <c r="I298" s="40">
        <v>30</v>
      </c>
      <c r="J298" s="239">
        <v>30</v>
      </c>
      <c r="K298" s="69">
        <v>43188</v>
      </c>
      <c r="L298" s="124" t="str">
        <f t="shared" ca="1" si="12"/>
        <v>未到期</v>
      </c>
      <c r="M298" s="69">
        <v>43188</v>
      </c>
      <c r="N298" s="222" t="s">
        <v>19331</v>
      </c>
      <c r="O298" s="219" t="str">
        <f>VLOOKUP(N298,欠货类型!A:B,2,0)</f>
        <v>采购</v>
      </c>
      <c r="P298" s="39" t="s">
        <v>3430</v>
      </c>
      <c r="Q298" s="39" t="s">
        <v>263</v>
      </c>
      <c r="R298" s="39" t="s">
        <v>19506</v>
      </c>
      <c r="S298" s="39" t="s">
        <v>264</v>
      </c>
      <c r="T298" s="41" t="str">
        <f t="shared" si="13"/>
        <v>2018年1月</v>
      </c>
    </row>
    <row r="299" spans="1:20" s="42" customFormat="1" ht="12.75" x14ac:dyDescent="0.15">
      <c r="A299" s="214">
        <v>297</v>
      </c>
      <c r="B299" s="214"/>
      <c r="C299" s="115">
        <v>43131</v>
      </c>
      <c r="D299" s="115"/>
      <c r="E299" s="115"/>
      <c r="F299" s="39" t="s">
        <v>1820</v>
      </c>
      <c r="G299" s="39" t="s">
        <v>45</v>
      </c>
      <c r="H299" s="215" t="s">
        <v>1821</v>
      </c>
      <c r="I299" s="40">
        <v>100</v>
      </c>
      <c r="J299" s="239">
        <v>100</v>
      </c>
      <c r="K299" s="69">
        <v>43188</v>
      </c>
      <c r="L299" s="124" t="str">
        <f t="shared" ca="1" si="12"/>
        <v>未到期</v>
      </c>
      <c r="M299" s="69">
        <v>43188</v>
      </c>
      <c r="N299" s="222" t="s">
        <v>19331</v>
      </c>
      <c r="O299" s="219" t="str">
        <f>VLOOKUP(N299,欠货类型!A:B,2,0)</f>
        <v>采购</v>
      </c>
      <c r="P299" s="39" t="s">
        <v>3430</v>
      </c>
      <c r="Q299" s="39" t="s">
        <v>263</v>
      </c>
      <c r="R299" s="39" t="s">
        <v>19506</v>
      </c>
      <c r="S299" s="39" t="s">
        <v>264</v>
      </c>
      <c r="T299" s="41" t="str">
        <f t="shared" si="13"/>
        <v>2018年1月</v>
      </c>
    </row>
    <row r="300" spans="1:20" s="42" customFormat="1" ht="12.75" x14ac:dyDescent="0.15">
      <c r="A300" s="214">
        <v>298</v>
      </c>
      <c r="B300" s="214"/>
      <c r="C300" s="115">
        <v>43131</v>
      </c>
      <c r="D300" s="115"/>
      <c r="E300" s="115"/>
      <c r="F300" s="39" t="s">
        <v>849</v>
      </c>
      <c r="G300" s="39" t="s">
        <v>847</v>
      </c>
      <c r="H300" s="215" t="s">
        <v>850</v>
      </c>
      <c r="I300" s="40">
        <v>20</v>
      </c>
      <c r="J300" s="239">
        <v>20</v>
      </c>
      <c r="K300" s="69">
        <v>43188</v>
      </c>
      <c r="L300" s="124" t="str">
        <f t="shared" ca="1" si="12"/>
        <v>未到期</v>
      </c>
      <c r="M300" s="69">
        <v>43188</v>
      </c>
      <c r="N300" s="222" t="s">
        <v>19331</v>
      </c>
      <c r="O300" s="219" t="str">
        <f>VLOOKUP(N300,欠货类型!A:B,2,0)</f>
        <v>采购</v>
      </c>
      <c r="P300" s="39" t="s">
        <v>3430</v>
      </c>
      <c r="Q300" s="39" t="s">
        <v>263</v>
      </c>
      <c r="R300" s="39" t="s">
        <v>19506</v>
      </c>
      <c r="S300" s="39" t="s">
        <v>264</v>
      </c>
      <c r="T300" s="41" t="str">
        <f t="shared" si="13"/>
        <v>2018年1月</v>
      </c>
    </row>
    <row r="301" spans="1:20" s="42" customFormat="1" ht="12.75" x14ac:dyDescent="0.15">
      <c r="A301" s="214">
        <v>299</v>
      </c>
      <c r="B301" s="214"/>
      <c r="C301" s="115">
        <v>43131</v>
      </c>
      <c r="D301" s="115"/>
      <c r="E301" s="115"/>
      <c r="F301" s="39" t="s">
        <v>19496</v>
      </c>
      <c r="G301" s="39" t="s">
        <v>1118</v>
      </c>
      <c r="H301" s="215" t="s">
        <v>19497</v>
      </c>
      <c r="I301" s="40">
        <v>20</v>
      </c>
      <c r="J301" s="239">
        <v>20</v>
      </c>
      <c r="K301" s="69">
        <v>43188</v>
      </c>
      <c r="L301" s="124" t="str">
        <f t="shared" ca="1" si="12"/>
        <v>未到期</v>
      </c>
      <c r="M301" s="69">
        <v>43188</v>
      </c>
      <c r="N301" s="222" t="s">
        <v>19331</v>
      </c>
      <c r="O301" s="219" t="str">
        <f>VLOOKUP(N301,欠货类型!A:B,2,0)</f>
        <v>采购</v>
      </c>
      <c r="P301" s="39" t="s">
        <v>3430</v>
      </c>
      <c r="Q301" s="39" t="s">
        <v>263</v>
      </c>
      <c r="R301" s="39" t="s">
        <v>19506</v>
      </c>
      <c r="S301" s="39" t="s">
        <v>264</v>
      </c>
      <c r="T301" s="41" t="str">
        <f t="shared" si="13"/>
        <v>2018年1月</v>
      </c>
    </row>
    <row r="302" spans="1:20" s="42" customFormat="1" ht="12.75" x14ac:dyDescent="0.15">
      <c r="A302" s="214">
        <v>300</v>
      </c>
      <c r="B302" s="214"/>
      <c r="C302" s="115">
        <v>43131</v>
      </c>
      <c r="D302" s="115"/>
      <c r="E302" s="115"/>
      <c r="F302" s="39" t="s">
        <v>19498</v>
      </c>
      <c r="G302" s="39" t="s">
        <v>479</v>
      </c>
      <c r="H302" s="215" t="s">
        <v>19499</v>
      </c>
      <c r="I302" s="40">
        <v>20</v>
      </c>
      <c r="J302" s="239">
        <v>20</v>
      </c>
      <c r="K302" s="69">
        <v>43188</v>
      </c>
      <c r="L302" s="124" t="str">
        <f t="shared" ca="1" si="12"/>
        <v>未到期</v>
      </c>
      <c r="M302" s="69">
        <v>43188</v>
      </c>
      <c r="N302" s="222" t="s">
        <v>19331</v>
      </c>
      <c r="O302" s="219" t="str">
        <f>VLOOKUP(N302,欠货类型!A:B,2,0)</f>
        <v>采购</v>
      </c>
      <c r="P302" s="39" t="s">
        <v>3430</v>
      </c>
      <c r="Q302" s="39" t="s">
        <v>263</v>
      </c>
      <c r="R302" s="39" t="s">
        <v>19506</v>
      </c>
      <c r="S302" s="39" t="s">
        <v>264</v>
      </c>
      <c r="T302" s="41" t="str">
        <f t="shared" si="13"/>
        <v>2018年1月</v>
      </c>
    </row>
    <row r="303" spans="1:20" s="42" customFormat="1" ht="12.75" x14ac:dyDescent="0.15">
      <c r="A303" s="214">
        <v>301</v>
      </c>
      <c r="B303" s="214"/>
      <c r="C303" s="115">
        <v>43131</v>
      </c>
      <c r="D303" s="115"/>
      <c r="E303" s="115"/>
      <c r="F303" s="39" t="s">
        <v>2590</v>
      </c>
      <c r="G303" s="39" t="s">
        <v>47</v>
      </c>
      <c r="H303" s="215" t="s">
        <v>1592</v>
      </c>
      <c r="I303" s="40">
        <v>2</v>
      </c>
      <c r="J303" s="239">
        <v>2</v>
      </c>
      <c r="K303" s="69">
        <v>43188</v>
      </c>
      <c r="L303" s="124" t="str">
        <f t="shared" ca="1" si="12"/>
        <v>未到期</v>
      </c>
      <c r="M303" s="69">
        <v>43230</v>
      </c>
      <c r="N303" s="222" t="s">
        <v>19331</v>
      </c>
      <c r="O303" s="219" t="str">
        <f>VLOOKUP(N303,欠货类型!A:B,2,0)</f>
        <v>采购</v>
      </c>
      <c r="P303" s="39" t="s">
        <v>3430</v>
      </c>
      <c r="Q303" s="39" t="s">
        <v>263</v>
      </c>
      <c r="R303" s="39" t="s">
        <v>19507</v>
      </c>
      <c r="S303" s="39" t="s">
        <v>264</v>
      </c>
      <c r="T303" s="41" t="str">
        <f t="shared" si="13"/>
        <v>2018年1月</v>
      </c>
    </row>
    <row r="304" spans="1:20" s="42" customFormat="1" ht="12.75" x14ac:dyDescent="0.15">
      <c r="A304" s="214">
        <v>302</v>
      </c>
      <c r="B304" s="214"/>
      <c r="C304" s="115">
        <v>43131</v>
      </c>
      <c r="D304" s="115"/>
      <c r="E304" s="115"/>
      <c r="F304" s="39" t="s">
        <v>2832</v>
      </c>
      <c r="G304" s="39" t="s">
        <v>654</v>
      </c>
      <c r="H304" s="215" t="s">
        <v>655</v>
      </c>
      <c r="I304" s="40">
        <v>15</v>
      </c>
      <c r="J304" s="239">
        <v>15</v>
      </c>
      <c r="K304" s="69">
        <v>43188</v>
      </c>
      <c r="L304" s="124" t="str">
        <f t="shared" ca="1" si="12"/>
        <v>未到期</v>
      </c>
      <c r="M304" s="69">
        <v>43230</v>
      </c>
      <c r="N304" s="222" t="s">
        <v>19334</v>
      </c>
      <c r="O304" s="219" t="str">
        <f>VLOOKUP(N304,欠货类型!A:B,2,0)</f>
        <v>生产</v>
      </c>
      <c r="P304" s="39" t="s">
        <v>3430</v>
      </c>
      <c r="Q304" s="39" t="s">
        <v>263</v>
      </c>
      <c r="R304" s="39" t="s">
        <v>19507</v>
      </c>
      <c r="S304" s="39" t="s">
        <v>264</v>
      </c>
      <c r="T304" s="41" t="str">
        <f t="shared" si="13"/>
        <v>2018年1月</v>
      </c>
    </row>
    <row r="305" spans="1:21" s="42" customFormat="1" ht="12.75" x14ac:dyDescent="0.15">
      <c r="A305" s="214">
        <v>303</v>
      </c>
      <c r="B305" s="214"/>
      <c r="C305" s="115">
        <v>43131</v>
      </c>
      <c r="D305" s="115"/>
      <c r="E305" s="115"/>
      <c r="F305" s="39" t="s">
        <v>692</v>
      </c>
      <c r="G305" s="39" t="s">
        <v>68</v>
      </c>
      <c r="H305" s="215" t="s">
        <v>652</v>
      </c>
      <c r="I305" s="40">
        <v>15</v>
      </c>
      <c r="J305" s="239">
        <v>15</v>
      </c>
      <c r="K305" s="69">
        <v>43188</v>
      </c>
      <c r="L305" s="124" t="str">
        <f t="shared" ca="1" si="12"/>
        <v>未到期</v>
      </c>
      <c r="M305" s="69">
        <v>43230</v>
      </c>
      <c r="N305" s="222" t="s">
        <v>19334</v>
      </c>
      <c r="O305" s="219" t="str">
        <f>VLOOKUP(N305,欠货类型!A:B,2,0)</f>
        <v>生产</v>
      </c>
      <c r="P305" s="39" t="s">
        <v>3430</v>
      </c>
      <c r="Q305" s="39" t="s">
        <v>263</v>
      </c>
      <c r="R305" s="39" t="s">
        <v>19507</v>
      </c>
      <c r="S305" s="39" t="s">
        <v>264</v>
      </c>
      <c r="T305" s="41" t="str">
        <f t="shared" si="13"/>
        <v>2018年1月</v>
      </c>
    </row>
    <row r="306" spans="1:21" s="42" customFormat="1" ht="12.75" x14ac:dyDescent="0.15">
      <c r="A306" s="214">
        <v>304</v>
      </c>
      <c r="B306" s="214"/>
      <c r="C306" s="115">
        <v>43131</v>
      </c>
      <c r="D306" s="115"/>
      <c r="E306" s="115"/>
      <c r="F306" s="39" t="s">
        <v>4056</v>
      </c>
      <c r="G306" s="39" t="s">
        <v>173</v>
      </c>
      <c r="H306" s="215" t="s">
        <v>653</v>
      </c>
      <c r="I306" s="40">
        <v>10</v>
      </c>
      <c r="J306" s="239">
        <v>10</v>
      </c>
      <c r="K306" s="69">
        <v>43188</v>
      </c>
      <c r="L306" s="124" t="str">
        <f t="shared" ca="1" si="12"/>
        <v>未到期</v>
      </c>
      <c r="M306" s="69">
        <v>43230</v>
      </c>
      <c r="N306" s="222" t="s">
        <v>19334</v>
      </c>
      <c r="O306" s="219" t="str">
        <f>VLOOKUP(N306,欠货类型!A:B,2,0)</f>
        <v>生产</v>
      </c>
      <c r="P306" s="39" t="s">
        <v>3430</v>
      </c>
      <c r="Q306" s="39" t="s">
        <v>263</v>
      </c>
      <c r="R306" s="39" t="s">
        <v>19507</v>
      </c>
      <c r="S306" s="39" t="s">
        <v>264</v>
      </c>
      <c r="T306" s="41" t="str">
        <f t="shared" si="13"/>
        <v>2018年1月</v>
      </c>
    </row>
    <row r="307" spans="1:21" s="42" customFormat="1" ht="12.75" x14ac:dyDescent="0.15">
      <c r="A307" s="214">
        <v>305</v>
      </c>
      <c r="B307" s="214"/>
      <c r="C307" s="115">
        <v>43131</v>
      </c>
      <c r="D307" s="115"/>
      <c r="E307" s="115"/>
      <c r="F307" s="39" t="s">
        <v>4352</v>
      </c>
      <c r="G307" s="39" t="s">
        <v>51</v>
      </c>
      <c r="H307" s="215" t="s">
        <v>4353</v>
      </c>
      <c r="I307" s="40">
        <v>12</v>
      </c>
      <c r="J307" s="239">
        <v>12</v>
      </c>
      <c r="K307" s="69">
        <v>43188</v>
      </c>
      <c r="L307" s="124" t="str">
        <f t="shared" ca="1" si="12"/>
        <v>未到期</v>
      </c>
      <c r="M307" s="69">
        <v>43230</v>
      </c>
      <c r="N307" s="222" t="s">
        <v>19331</v>
      </c>
      <c r="O307" s="219" t="str">
        <f>VLOOKUP(N307,欠货类型!A:B,2,0)</f>
        <v>采购</v>
      </c>
      <c r="P307" s="39" t="s">
        <v>3430</v>
      </c>
      <c r="Q307" s="39" t="s">
        <v>263</v>
      </c>
      <c r="R307" s="39" t="s">
        <v>19507</v>
      </c>
      <c r="S307" s="39" t="s">
        <v>264</v>
      </c>
      <c r="T307" s="41" t="str">
        <f t="shared" si="13"/>
        <v>2018年1月</v>
      </c>
    </row>
    <row r="308" spans="1:21" s="42" customFormat="1" ht="12.75" x14ac:dyDescent="0.15">
      <c r="A308" s="214">
        <v>306</v>
      </c>
      <c r="B308" s="214"/>
      <c r="C308" s="115">
        <v>43131</v>
      </c>
      <c r="D308" s="115"/>
      <c r="E308" s="115"/>
      <c r="F308" s="39" t="s">
        <v>3763</v>
      </c>
      <c r="G308" s="39" t="s">
        <v>696</v>
      </c>
      <c r="H308" s="215" t="s">
        <v>3764</v>
      </c>
      <c r="I308" s="40">
        <v>5</v>
      </c>
      <c r="J308" s="239">
        <v>5</v>
      </c>
      <c r="K308" s="69">
        <v>43188</v>
      </c>
      <c r="L308" s="124" t="str">
        <f t="shared" ca="1" si="12"/>
        <v>未到期</v>
      </c>
      <c r="M308" s="69">
        <v>43230</v>
      </c>
      <c r="N308" s="222" t="s">
        <v>19331</v>
      </c>
      <c r="O308" s="219" t="str">
        <f>VLOOKUP(N308,欠货类型!A:B,2,0)</f>
        <v>采购</v>
      </c>
      <c r="P308" s="39" t="s">
        <v>3430</v>
      </c>
      <c r="Q308" s="39" t="s">
        <v>263</v>
      </c>
      <c r="R308" s="39" t="s">
        <v>19507</v>
      </c>
      <c r="S308" s="39" t="s">
        <v>264</v>
      </c>
      <c r="T308" s="41" t="str">
        <f t="shared" si="13"/>
        <v>2018年1月</v>
      </c>
    </row>
    <row r="309" spans="1:21" s="42" customFormat="1" ht="12.75" x14ac:dyDescent="0.15">
      <c r="A309" s="214">
        <v>307</v>
      </c>
      <c r="B309" s="214"/>
      <c r="C309" s="115">
        <v>43131</v>
      </c>
      <c r="D309" s="115"/>
      <c r="E309" s="115"/>
      <c r="F309" s="39" t="s">
        <v>2394</v>
      </c>
      <c r="G309" s="39" t="s">
        <v>76</v>
      </c>
      <c r="H309" s="215" t="s">
        <v>2395</v>
      </c>
      <c r="I309" s="40">
        <v>70</v>
      </c>
      <c r="J309" s="239">
        <v>70</v>
      </c>
      <c r="K309" s="69">
        <v>43188</v>
      </c>
      <c r="L309" s="124" t="str">
        <f t="shared" ca="1" si="12"/>
        <v>未到期</v>
      </c>
      <c r="M309" s="69">
        <v>43230</v>
      </c>
      <c r="N309" s="222" t="s">
        <v>19331</v>
      </c>
      <c r="O309" s="219" t="str">
        <f>VLOOKUP(N309,欠货类型!A:B,2,0)</f>
        <v>采购</v>
      </c>
      <c r="P309" s="39" t="s">
        <v>3430</v>
      </c>
      <c r="Q309" s="39" t="s">
        <v>263</v>
      </c>
      <c r="R309" s="39" t="s">
        <v>19507</v>
      </c>
      <c r="S309" s="39" t="s">
        <v>264</v>
      </c>
      <c r="T309" s="41" t="str">
        <f t="shared" si="13"/>
        <v>2018年1月</v>
      </c>
    </row>
    <row r="310" spans="1:21" s="42" customFormat="1" ht="12.75" x14ac:dyDescent="0.15">
      <c r="A310" s="214">
        <v>308</v>
      </c>
      <c r="B310" s="214"/>
      <c r="C310" s="115">
        <v>43131</v>
      </c>
      <c r="D310" s="115"/>
      <c r="E310" s="115"/>
      <c r="F310" s="39" t="s">
        <v>1267</v>
      </c>
      <c r="G310" s="39" t="s">
        <v>56</v>
      </c>
      <c r="H310" s="215" t="s">
        <v>1268</v>
      </c>
      <c r="I310" s="40">
        <v>20</v>
      </c>
      <c r="J310" s="239">
        <v>20</v>
      </c>
      <c r="K310" s="69">
        <v>43188</v>
      </c>
      <c r="L310" s="124" t="str">
        <f t="shared" ca="1" si="12"/>
        <v>未到期</v>
      </c>
      <c r="M310" s="69">
        <v>43230</v>
      </c>
      <c r="N310" s="222" t="s">
        <v>19331</v>
      </c>
      <c r="O310" s="219" t="str">
        <f>VLOOKUP(N310,欠货类型!A:B,2,0)</f>
        <v>采购</v>
      </c>
      <c r="P310" s="39" t="s">
        <v>3430</v>
      </c>
      <c r="Q310" s="39" t="s">
        <v>263</v>
      </c>
      <c r="R310" s="39" t="s">
        <v>19507</v>
      </c>
      <c r="S310" s="39" t="s">
        <v>264</v>
      </c>
      <c r="T310" s="41" t="str">
        <f t="shared" si="13"/>
        <v>2018年1月</v>
      </c>
    </row>
    <row r="311" spans="1:21" s="42" customFormat="1" ht="12.75" x14ac:dyDescent="0.15">
      <c r="A311" s="214">
        <v>309</v>
      </c>
      <c r="B311" s="214"/>
      <c r="C311" s="115">
        <v>43131</v>
      </c>
      <c r="D311" s="115"/>
      <c r="E311" s="115"/>
      <c r="F311" s="39" t="s">
        <v>2819</v>
      </c>
      <c r="G311" s="39" t="s">
        <v>67</v>
      </c>
      <c r="H311" s="215" t="s">
        <v>2820</v>
      </c>
      <c r="I311" s="40">
        <v>20</v>
      </c>
      <c r="J311" s="239">
        <v>20</v>
      </c>
      <c r="K311" s="69">
        <v>43188</v>
      </c>
      <c r="L311" s="124" t="str">
        <f t="shared" ca="1" si="12"/>
        <v>未到期</v>
      </c>
      <c r="M311" s="69">
        <v>43230</v>
      </c>
      <c r="N311" s="222" t="s">
        <v>19331</v>
      </c>
      <c r="O311" s="219" t="str">
        <f>VLOOKUP(N311,欠货类型!A:B,2,0)</f>
        <v>采购</v>
      </c>
      <c r="P311" s="39" t="s">
        <v>3430</v>
      </c>
      <c r="Q311" s="39" t="s">
        <v>263</v>
      </c>
      <c r="R311" s="39" t="s">
        <v>19507</v>
      </c>
      <c r="S311" s="39" t="s">
        <v>264</v>
      </c>
      <c r="T311" s="41" t="str">
        <f t="shared" si="13"/>
        <v>2018年1月</v>
      </c>
    </row>
    <row r="312" spans="1:21" s="42" customFormat="1" ht="12.75" x14ac:dyDescent="0.15">
      <c r="A312" s="214">
        <v>310</v>
      </c>
      <c r="B312" s="214"/>
      <c r="C312" s="115">
        <v>43131</v>
      </c>
      <c r="D312" s="115"/>
      <c r="E312" s="115"/>
      <c r="F312" s="39" t="s">
        <v>845</v>
      </c>
      <c r="G312" s="39" t="s">
        <v>847</v>
      </c>
      <c r="H312" s="215" t="s">
        <v>846</v>
      </c>
      <c r="I312" s="40">
        <v>10</v>
      </c>
      <c r="J312" s="239">
        <v>10</v>
      </c>
      <c r="K312" s="69">
        <v>43174</v>
      </c>
      <c r="L312" s="124" t="str">
        <f t="shared" ca="1" si="12"/>
        <v>未到期</v>
      </c>
      <c r="M312" s="69">
        <v>43230</v>
      </c>
      <c r="N312" s="222" t="s">
        <v>19331</v>
      </c>
      <c r="O312" s="219" t="str">
        <f>VLOOKUP(N312,欠货类型!A:B,2,0)</f>
        <v>采购</v>
      </c>
      <c r="P312" s="39" t="s">
        <v>3430</v>
      </c>
      <c r="Q312" s="39" t="s">
        <v>263</v>
      </c>
      <c r="R312" s="39" t="s">
        <v>19507</v>
      </c>
      <c r="S312" s="39" t="s">
        <v>264</v>
      </c>
      <c r="T312" s="41" t="str">
        <f t="shared" si="13"/>
        <v>2018年1月</v>
      </c>
    </row>
    <row r="313" spans="1:21" s="42" customFormat="1" ht="12.75" x14ac:dyDescent="0.15">
      <c r="A313" s="214">
        <v>311</v>
      </c>
      <c r="B313" s="214"/>
      <c r="C313" s="115">
        <v>43131</v>
      </c>
      <c r="D313" s="115"/>
      <c r="E313" s="115"/>
      <c r="F313" s="39" t="s">
        <v>19496</v>
      </c>
      <c r="G313" s="39" t="s">
        <v>1118</v>
      </c>
      <c r="H313" s="215" t="s">
        <v>19497</v>
      </c>
      <c r="I313" s="40">
        <v>30</v>
      </c>
      <c r="J313" s="239">
        <v>30</v>
      </c>
      <c r="K313" s="69">
        <v>43188</v>
      </c>
      <c r="L313" s="124" t="str">
        <f t="shared" ca="1" si="12"/>
        <v>未到期</v>
      </c>
      <c r="M313" s="69">
        <v>43230</v>
      </c>
      <c r="N313" s="222" t="s">
        <v>19331</v>
      </c>
      <c r="O313" s="219" t="str">
        <f>VLOOKUP(N313,欠货类型!A:B,2,0)</f>
        <v>采购</v>
      </c>
      <c r="P313" s="39" t="s">
        <v>3430</v>
      </c>
      <c r="Q313" s="39" t="s">
        <v>263</v>
      </c>
      <c r="R313" s="39" t="s">
        <v>19507</v>
      </c>
      <c r="S313" s="39" t="s">
        <v>264</v>
      </c>
      <c r="T313" s="41" t="str">
        <f t="shared" si="13"/>
        <v>2018年1月</v>
      </c>
    </row>
    <row r="314" spans="1:21" s="42" customFormat="1" ht="12.75" x14ac:dyDescent="0.15">
      <c r="A314" s="214">
        <v>312</v>
      </c>
      <c r="B314" s="214"/>
      <c r="C314" s="115">
        <v>43131</v>
      </c>
      <c r="D314" s="115"/>
      <c r="E314" s="115"/>
      <c r="F314" s="39" t="s">
        <v>19498</v>
      </c>
      <c r="G314" s="39" t="s">
        <v>479</v>
      </c>
      <c r="H314" s="215" t="s">
        <v>19499</v>
      </c>
      <c r="I314" s="40">
        <v>30</v>
      </c>
      <c r="J314" s="239">
        <v>30</v>
      </c>
      <c r="K314" s="69">
        <v>43188</v>
      </c>
      <c r="L314" s="124" t="str">
        <f t="shared" ca="1" si="12"/>
        <v>未到期</v>
      </c>
      <c r="M314" s="69">
        <v>43230</v>
      </c>
      <c r="N314" s="222" t="s">
        <v>19331</v>
      </c>
      <c r="O314" s="219" t="str">
        <f>VLOOKUP(N314,欠货类型!A:B,2,0)</f>
        <v>采购</v>
      </c>
      <c r="P314" s="39" t="s">
        <v>3430</v>
      </c>
      <c r="Q314" s="39" t="s">
        <v>263</v>
      </c>
      <c r="R314" s="39" t="s">
        <v>19507</v>
      </c>
      <c r="S314" s="39" t="s">
        <v>264</v>
      </c>
      <c r="T314" s="41" t="str">
        <f t="shared" si="13"/>
        <v>2018年1月</v>
      </c>
    </row>
    <row r="315" spans="1:21" s="48" customFormat="1" ht="15" customHeight="1" x14ac:dyDescent="0.15">
      <c r="A315" s="217">
        <v>313</v>
      </c>
      <c r="B315" s="214"/>
      <c r="C315" s="116">
        <v>43131</v>
      </c>
      <c r="D315" s="115"/>
      <c r="E315" s="115"/>
      <c r="F315" s="45" t="s">
        <v>974</v>
      </c>
      <c r="G315" s="45" t="s">
        <v>238</v>
      </c>
      <c r="H315" s="218" t="s">
        <v>659</v>
      </c>
      <c r="I315" s="46">
        <v>30</v>
      </c>
      <c r="J315" s="241">
        <v>30</v>
      </c>
      <c r="K315" s="49">
        <v>43154</v>
      </c>
      <c r="L315" s="127" t="str">
        <f t="shared" ca="1" si="12"/>
        <v>已超期</v>
      </c>
      <c r="M315" s="245">
        <v>43138</v>
      </c>
      <c r="N315" s="232" t="s">
        <v>19334</v>
      </c>
      <c r="O315" s="218" t="str">
        <f>VLOOKUP(N315,欠货类型!A:B,2,0)</f>
        <v>生产</v>
      </c>
      <c r="P315" s="45" t="s">
        <v>266</v>
      </c>
      <c r="Q315" s="45" t="s">
        <v>200</v>
      </c>
      <c r="R315" s="45" t="s">
        <v>19508</v>
      </c>
      <c r="S315" s="45" t="s">
        <v>267</v>
      </c>
      <c r="T315" s="47" t="str">
        <f t="shared" si="13"/>
        <v>2018年1月</v>
      </c>
      <c r="U315" s="42"/>
    </row>
    <row r="316" spans="1:21" s="48" customFormat="1" ht="15" customHeight="1" x14ac:dyDescent="0.15">
      <c r="A316" s="217">
        <v>314</v>
      </c>
      <c r="B316" s="214"/>
      <c r="C316" s="116">
        <v>43131</v>
      </c>
      <c r="D316" s="115"/>
      <c r="E316" s="115"/>
      <c r="F316" s="45" t="s">
        <v>2410</v>
      </c>
      <c r="G316" s="45" t="s">
        <v>77</v>
      </c>
      <c r="H316" s="218" t="s">
        <v>2379</v>
      </c>
      <c r="I316" s="46">
        <v>50</v>
      </c>
      <c r="J316" s="241">
        <v>50</v>
      </c>
      <c r="K316" s="49">
        <v>43154</v>
      </c>
      <c r="L316" s="127" t="str">
        <f t="shared" ca="1" si="12"/>
        <v>已超期</v>
      </c>
      <c r="M316" s="245">
        <v>43138</v>
      </c>
      <c r="N316" s="232" t="s">
        <v>19334</v>
      </c>
      <c r="O316" s="218" t="str">
        <f>VLOOKUP(N316,欠货类型!A:B,2,0)</f>
        <v>生产</v>
      </c>
      <c r="P316" s="45" t="s">
        <v>266</v>
      </c>
      <c r="Q316" s="45" t="s">
        <v>200</v>
      </c>
      <c r="R316" s="45" t="s">
        <v>19508</v>
      </c>
      <c r="S316" s="45" t="s">
        <v>267</v>
      </c>
      <c r="T316" s="47" t="str">
        <f t="shared" si="13"/>
        <v>2018年1月</v>
      </c>
      <c r="U316" s="42"/>
    </row>
    <row r="317" spans="1:21" s="48" customFormat="1" ht="15" customHeight="1" x14ac:dyDescent="0.15">
      <c r="A317" s="217">
        <v>315</v>
      </c>
      <c r="B317" s="214"/>
      <c r="C317" s="116">
        <v>43131</v>
      </c>
      <c r="D317" s="115"/>
      <c r="E317" s="115"/>
      <c r="F317" s="45" t="s">
        <v>1524</v>
      </c>
      <c r="G317" s="45" t="s">
        <v>91</v>
      </c>
      <c r="H317" s="218" t="s">
        <v>1525</v>
      </c>
      <c r="I317" s="46">
        <v>10</v>
      </c>
      <c r="J317" s="241">
        <v>10</v>
      </c>
      <c r="K317" s="49">
        <v>43154</v>
      </c>
      <c r="L317" s="127" t="str">
        <f t="shared" ca="1" si="12"/>
        <v>已超期</v>
      </c>
      <c r="M317" s="245">
        <v>43138</v>
      </c>
      <c r="N317" s="232" t="s">
        <v>19334</v>
      </c>
      <c r="O317" s="218" t="str">
        <f>VLOOKUP(N317,欠货类型!A:B,2,0)</f>
        <v>生产</v>
      </c>
      <c r="P317" s="45" t="s">
        <v>266</v>
      </c>
      <c r="Q317" s="45" t="s">
        <v>200</v>
      </c>
      <c r="R317" s="45" t="s">
        <v>19508</v>
      </c>
      <c r="S317" s="45" t="s">
        <v>267</v>
      </c>
      <c r="T317" s="47" t="str">
        <f t="shared" si="13"/>
        <v>2018年1月</v>
      </c>
      <c r="U317" s="42"/>
    </row>
    <row r="318" spans="1:21" s="48" customFormat="1" ht="15" customHeight="1" x14ac:dyDescent="0.15">
      <c r="A318" s="217">
        <v>316</v>
      </c>
      <c r="B318" s="214"/>
      <c r="C318" s="116">
        <v>43131</v>
      </c>
      <c r="D318" s="115"/>
      <c r="E318" s="115"/>
      <c r="F318" s="45" t="s">
        <v>19500</v>
      </c>
      <c r="G318" s="45" t="s">
        <v>19512</v>
      </c>
      <c r="H318" s="218" t="s">
        <v>19513</v>
      </c>
      <c r="I318" s="46">
        <v>30</v>
      </c>
      <c r="J318" s="241">
        <v>30</v>
      </c>
      <c r="K318" s="49">
        <v>43138</v>
      </c>
      <c r="L318" s="127" t="str">
        <f t="shared" ca="1" si="12"/>
        <v>已超期</v>
      </c>
      <c r="M318" s="245">
        <v>43138</v>
      </c>
      <c r="N318" s="232" t="s">
        <v>19375</v>
      </c>
      <c r="O318" s="218" t="str">
        <f>VLOOKUP(N318,欠货类型!A:B,2,0)</f>
        <v>仓库</v>
      </c>
      <c r="P318" s="45" t="s">
        <v>266</v>
      </c>
      <c r="Q318" s="45" t="s">
        <v>200</v>
      </c>
      <c r="R318" s="45" t="s">
        <v>19508</v>
      </c>
      <c r="S318" s="45" t="s">
        <v>267</v>
      </c>
      <c r="T318" s="47" t="str">
        <f t="shared" si="13"/>
        <v>2018年1月</v>
      </c>
      <c r="U318" s="42"/>
    </row>
    <row r="319" spans="1:21" s="48" customFormat="1" ht="15" customHeight="1" x14ac:dyDescent="0.15">
      <c r="A319" s="217">
        <v>317</v>
      </c>
      <c r="B319" s="214"/>
      <c r="C319" s="116">
        <v>43131</v>
      </c>
      <c r="D319" s="115"/>
      <c r="E319" s="115"/>
      <c r="F319" s="45" t="s">
        <v>19501</v>
      </c>
      <c r="G319" s="45" t="s">
        <v>19514</v>
      </c>
      <c r="H319" s="218" t="s">
        <v>19515</v>
      </c>
      <c r="I319" s="46">
        <v>50</v>
      </c>
      <c r="J319" s="241">
        <v>50</v>
      </c>
      <c r="K319" s="49">
        <v>43138</v>
      </c>
      <c r="L319" s="127" t="str">
        <f t="shared" ca="1" si="12"/>
        <v>已超期</v>
      </c>
      <c r="M319" s="245">
        <v>43138</v>
      </c>
      <c r="N319" s="232" t="s">
        <v>19375</v>
      </c>
      <c r="O319" s="218" t="str">
        <f>VLOOKUP(N319,欠货类型!A:B,2,0)</f>
        <v>仓库</v>
      </c>
      <c r="P319" s="45" t="s">
        <v>266</v>
      </c>
      <c r="Q319" s="45" t="s">
        <v>200</v>
      </c>
      <c r="R319" s="45" t="s">
        <v>19508</v>
      </c>
      <c r="S319" s="45" t="s">
        <v>267</v>
      </c>
      <c r="T319" s="47" t="str">
        <f t="shared" si="13"/>
        <v>2018年1月</v>
      </c>
      <c r="U319" s="42"/>
    </row>
    <row r="320" spans="1:21" s="48" customFormat="1" ht="15" customHeight="1" x14ac:dyDescent="0.15">
      <c r="A320" s="217">
        <v>318</v>
      </c>
      <c r="B320" s="214"/>
      <c r="C320" s="116">
        <v>43131</v>
      </c>
      <c r="D320" s="115"/>
      <c r="E320" s="115"/>
      <c r="F320" s="45" t="s">
        <v>19502</v>
      </c>
      <c r="G320" s="45" t="s">
        <v>19516</v>
      </c>
      <c r="H320" s="218" t="s">
        <v>19517</v>
      </c>
      <c r="I320" s="46">
        <v>10</v>
      </c>
      <c r="J320" s="241">
        <v>10</v>
      </c>
      <c r="K320" s="49">
        <v>43145</v>
      </c>
      <c r="L320" s="127" t="str">
        <f t="shared" ca="1" si="12"/>
        <v>已超期</v>
      </c>
      <c r="M320" s="245">
        <v>43138</v>
      </c>
      <c r="N320" s="232" t="s">
        <v>19375</v>
      </c>
      <c r="O320" s="218" t="str">
        <f>VLOOKUP(N320,欠货类型!A:B,2,0)</f>
        <v>仓库</v>
      </c>
      <c r="P320" s="45" t="s">
        <v>266</v>
      </c>
      <c r="Q320" s="45" t="s">
        <v>200</v>
      </c>
      <c r="R320" s="45" t="s">
        <v>19508</v>
      </c>
      <c r="S320" s="45" t="s">
        <v>267</v>
      </c>
      <c r="T320" s="47" t="str">
        <f t="shared" si="13"/>
        <v>2018年1月</v>
      </c>
      <c r="U320" s="42"/>
    </row>
    <row r="321" spans="1:20" s="42" customFormat="1" ht="12.75" x14ac:dyDescent="0.15">
      <c r="A321" s="214">
        <v>319</v>
      </c>
      <c r="B321" s="214"/>
      <c r="C321" s="115">
        <v>43131</v>
      </c>
      <c r="D321" s="115"/>
      <c r="E321" s="115"/>
      <c r="F321" s="39" t="s">
        <v>3785</v>
      </c>
      <c r="G321" s="39" t="s">
        <v>339</v>
      </c>
      <c r="H321" s="215" t="s">
        <v>3786</v>
      </c>
      <c r="I321" s="40">
        <v>300</v>
      </c>
      <c r="J321" s="239">
        <v>300</v>
      </c>
      <c r="K321" s="69">
        <v>43178</v>
      </c>
      <c r="L321" s="124" t="str">
        <f t="shared" ca="1" si="12"/>
        <v>未到期</v>
      </c>
      <c r="M321" s="69">
        <v>43193</v>
      </c>
      <c r="N321" s="222" t="s">
        <v>19331</v>
      </c>
      <c r="O321" s="219" t="str">
        <f>VLOOKUP(N321,欠货类型!A:B,2,0)</f>
        <v>采购</v>
      </c>
      <c r="P321" s="39" t="s">
        <v>3419</v>
      </c>
      <c r="Q321" s="39" t="s">
        <v>263</v>
      </c>
      <c r="R321" s="39" t="s">
        <v>19509</v>
      </c>
      <c r="S321" s="39" t="s">
        <v>502</v>
      </c>
      <c r="T321" s="41" t="str">
        <f t="shared" si="13"/>
        <v>2018年1月</v>
      </c>
    </row>
    <row r="322" spans="1:20" s="42" customFormat="1" ht="12.75" x14ac:dyDescent="0.15">
      <c r="A322" s="214">
        <v>320</v>
      </c>
      <c r="B322" s="214"/>
      <c r="C322" s="115">
        <v>43131</v>
      </c>
      <c r="D322" s="115"/>
      <c r="E322" s="115"/>
      <c r="F322" s="39" t="s">
        <v>3783</v>
      </c>
      <c r="G322" s="39" t="s">
        <v>690</v>
      </c>
      <c r="H322" s="215" t="s">
        <v>3784</v>
      </c>
      <c r="I322" s="40">
        <v>200</v>
      </c>
      <c r="J322" s="239">
        <v>200</v>
      </c>
      <c r="K322" s="69">
        <v>43178</v>
      </c>
      <c r="L322" s="124" t="str">
        <f t="shared" ca="1" si="12"/>
        <v>未到期</v>
      </c>
      <c r="M322" s="69">
        <v>43193</v>
      </c>
      <c r="N322" s="222" t="s">
        <v>19331</v>
      </c>
      <c r="O322" s="219" t="str">
        <f>VLOOKUP(N322,欠货类型!A:B,2,0)</f>
        <v>采购</v>
      </c>
      <c r="P322" s="39" t="s">
        <v>3419</v>
      </c>
      <c r="Q322" s="39" t="s">
        <v>263</v>
      </c>
      <c r="R322" s="39" t="s">
        <v>19509</v>
      </c>
      <c r="S322" s="39" t="s">
        <v>502</v>
      </c>
      <c r="T322" s="41" t="str">
        <f t="shared" si="13"/>
        <v>2018年1月</v>
      </c>
    </row>
    <row r="323" spans="1:20" s="42" customFormat="1" ht="12.75" x14ac:dyDescent="0.15">
      <c r="A323" s="214">
        <v>321</v>
      </c>
      <c r="B323" s="214"/>
      <c r="C323" s="115">
        <v>43132</v>
      </c>
      <c r="D323" s="115"/>
      <c r="E323" s="115"/>
      <c r="F323" s="39" t="s">
        <v>628</v>
      </c>
      <c r="G323" s="39" t="s">
        <v>629</v>
      </c>
      <c r="H323" s="215" t="s">
        <v>629</v>
      </c>
      <c r="I323" s="40">
        <v>50</v>
      </c>
      <c r="J323" s="236">
        <v>50</v>
      </c>
      <c r="K323" s="69">
        <v>43180</v>
      </c>
      <c r="L323" s="125" t="str">
        <f t="shared" ca="1" si="12"/>
        <v>未到期</v>
      </c>
      <c r="M323" s="69">
        <v>43192</v>
      </c>
      <c r="N323" s="222" t="s">
        <v>19331</v>
      </c>
      <c r="O323" s="219" t="str">
        <f>VLOOKUP(N323,欠货类型!A:B,2,0)</f>
        <v>采购</v>
      </c>
      <c r="P323" s="39" t="s">
        <v>268</v>
      </c>
      <c r="Q323" s="39" t="s">
        <v>263</v>
      </c>
      <c r="R323" s="39" t="s">
        <v>19519</v>
      </c>
      <c r="S323" s="39" t="s">
        <v>269</v>
      </c>
      <c r="T323" s="41" t="str">
        <f t="shared" si="13"/>
        <v>2018年2月</v>
      </c>
    </row>
    <row r="324" spans="1:20" s="42" customFormat="1" ht="12.75" x14ac:dyDescent="0.15">
      <c r="A324" s="214">
        <v>322</v>
      </c>
      <c r="B324" s="214"/>
      <c r="C324" s="115">
        <v>43132</v>
      </c>
      <c r="D324" s="115"/>
      <c r="E324" s="115"/>
      <c r="F324" s="39" t="s">
        <v>3064</v>
      </c>
      <c r="G324" s="39" t="s">
        <v>3065</v>
      </c>
      <c r="H324" s="215" t="s">
        <v>3065</v>
      </c>
      <c r="I324" s="40">
        <v>50</v>
      </c>
      <c r="J324" s="236">
        <v>50</v>
      </c>
      <c r="K324" s="69">
        <v>43181</v>
      </c>
      <c r="L324" s="125" t="str">
        <f t="shared" ca="1" si="12"/>
        <v>未到期</v>
      </c>
      <c r="M324" s="69">
        <v>43189</v>
      </c>
      <c r="N324" s="222" t="s">
        <v>19331</v>
      </c>
      <c r="O324" s="219" t="str">
        <f>VLOOKUP(N324,欠货类型!A:B,2,0)</f>
        <v>采购</v>
      </c>
      <c r="P324" s="39" t="s">
        <v>268</v>
      </c>
      <c r="Q324" s="39" t="s">
        <v>263</v>
      </c>
      <c r="R324" s="39" t="s">
        <v>19520</v>
      </c>
      <c r="S324" s="39" t="s">
        <v>269</v>
      </c>
      <c r="T324" s="41" t="str">
        <f t="shared" si="13"/>
        <v>2018年2月</v>
      </c>
    </row>
    <row r="325" spans="1:20" s="42" customFormat="1" ht="12.75" x14ac:dyDescent="0.15">
      <c r="A325" s="214">
        <v>323</v>
      </c>
      <c r="B325" s="214"/>
      <c r="C325" s="115">
        <v>43133</v>
      </c>
      <c r="D325" s="115"/>
      <c r="E325" s="115"/>
      <c r="F325" s="39" t="s">
        <v>1559</v>
      </c>
      <c r="G325" s="39" t="s">
        <v>38</v>
      </c>
      <c r="H325" s="215" t="s">
        <v>669</v>
      </c>
      <c r="I325" s="40">
        <v>45</v>
      </c>
      <c r="J325" s="236">
        <v>45</v>
      </c>
      <c r="K325" s="69">
        <v>43200</v>
      </c>
      <c r="L325" s="125" t="str">
        <f t="shared" ref="L325:L372" ca="1" si="14">IF(M325="待定","待定",IF(TODAY()&gt;M325,"已超期",IF(TODAY()&gt;(M325-5),"预警","未到期")))</f>
        <v>未到期</v>
      </c>
      <c r="M325" s="69">
        <v>43200</v>
      </c>
      <c r="N325" s="222" t="s">
        <v>19331</v>
      </c>
      <c r="O325" s="219" t="str">
        <f>VLOOKUP(N325,欠货类型!A:B,2,0)</f>
        <v>采购</v>
      </c>
      <c r="P325" s="39" t="s">
        <v>19401</v>
      </c>
      <c r="Q325" s="39" t="s">
        <v>200</v>
      </c>
      <c r="R325" s="39" t="s">
        <v>19524</v>
      </c>
      <c r="S325" s="39" t="s">
        <v>2854</v>
      </c>
      <c r="T325" s="41" t="str">
        <f t="shared" ref="T325:T372" si="15">IF(C325="","",YEAR(C325)&amp;"年"&amp;MONTH(C325)&amp;"月")</f>
        <v>2018年2月</v>
      </c>
    </row>
    <row r="326" spans="1:20" s="42" customFormat="1" ht="12.75" x14ac:dyDescent="0.15">
      <c r="A326" s="214">
        <v>324</v>
      </c>
      <c r="B326" s="214"/>
      <c r="C326" s="115">
        <v>43133</v>
      </c>
      <c r="D326" s="115"/>
      <c r="E326" s="115"/>
      <c r="F326" s="39" t="s">
        <v>1609</v>
      </c>
      <c r="G326" s="39" t="s">
        <v>51</v>
      </c>
      <c r="H326" s="215" t="s">
        <v>733</v>
      </c>
      <c r="I326" s="40">
        <v>45</v>
      </c>
      <c r="J326" s="236">
        <v>45</v>
      </c>
      <c r="K326" s="69">
        <v>43200</v>
      </c>
      <c r="L326" s="125" t="str">
        <f t="shared" ca="1" si="14"/>
        <v>未到期</v>
      </c>
      <c r="M326" s="69">
        <v>43200</v>
      </c>
      <c r="N326" s="222" t="s">
        <v>19331</v>
      </c>
      <c r="O326" s="219" t="str">
        <f>VLOOKUP(N326,欠货类型!A:B,2,0)</f>
        <v>采购</v>
      </c>
      <c r="P326" s="39" t="s">
        <v>19401</v>
      </c>
      <c r="Q326" s="39" t="s">
        <v>200</v>
      </c>
      <c r="R326" s="39" t="s">
        <v>19524</v>
      </c>
      <c r="S326" s="39" t="s">
        <v>2854</v>
      </c>
      <c r="T326" s="41" t="str">
        <f t="shared" si="15"/>
        <v>2018年2月</v>
      </c>
    </row>
    <row r="327" spans="1:20" s="42" customFormat="1" ht="12.75" x14ac:dyDescent="0.15">
      <c r="A327" s="214">
        <v>325</v>
      </c>
      <c r="B327" s="214"/>
      <c r="C327" s="115">
        <v>43133</v>
      </c>
      <c r="D327" s="115"/>
      <c r="E327" s="115"/>
      <c r="F327" s="39" t="s">
        <v>19522</v>
      </c>
      <c r="G327" s="39" t="s">
        <v>203</v>
      </c>
      <c r="H327" s="215" t="s">
        <v>19523</v>
      </c>
      <c r="I327" s="40">
        <v>100</v>
      </c>
      <c r="J327" s="236">
        <v>100</v>
      </c>
      <c r="K327" s="69">
        <v>43179</v>
      </c>
      <c r="L327" s="125" t="str">
        <f t="shared" ca="1" si="14"/>
        <v>待定</v>
      </c>
      <c r="M327" s="69" t="s">
        <v>290</v>
      </c>
      <c r="N327" s="222" t="s">
        <v>19302</v>
      </c>
      <c r="O327" s="219" t="str">
        <f>VLOOKUP(N327,欠货类型!A:B,2,0)</f>
        <v>外销</v>
      </c>
      <c r="P327" s="39" t="s">
        <v>19526</v>
      </c>
      <c r="Q327" s="39" t="s">
        <v>177</v>
      </c>
      <c r="R327" s="39" t="s">
        <v>19525</v>
      </c>
      <c r="S327" s="39" t="s">
        <v>269</v>
      </c>
      <c r="T327" s="41" t="str">
        <f t="shared" si="15"/>
        <v>2018年2月</v>
      </c>
    </row>
    <row r="328" spans="1:20" s="42" customFormat="1" ht="12.75" x14ac:dyDescent="0.15">
      <c r="A328" s="214">
        <v>326</v>
      </c>
      <c r="B328" s="214"/>
      <c r="C328" s="115">
        <v>43136</v>
      </c>
      <c r="D328" s="115"/>
      <c r="E328" s="115"/>
      <c r="F328" s="39" t="s">
        <v>3957</v>
      </c>
      <c r="G328" s="39" t="s">
        <v>19599</v>
      </c>
      <c r="H328" s="215" t="s">
        <v>19600</v>
      </c>
      <c r="I328" s="40">
        <v>1</v>
      </c>
      <c r="J328" s="236">
        <v>1</v>
      </c>
      <c r="K328" s="69">
        <v>43154</v>
      </c>
      <c r="L328" s="125" t="str">
        <f t="shared" ca="1" si="14"/>
        <v>待定</v>
      </c>
      <c r="M328" s="69" t="s">
        <v>290</v>
      </c>
      <c r="N328" s="215" t="s">
        <v>19307</v>
      </c>
      <c r="O328" s="219" t="s">
        <v>19418</v>
      </c>
      <c r="P328" s="39" t="s">
        <v>3796</v>
      </c>
      <c r="Q328" s="39" t="s">
        <v>261</v>
      </c>
      <c r="R328" s="39" t="s">
        <v>19594</v>
      </c>
      <c r="S328" s="39" t="s">
        <v>3795</v>
      </c>
      <c r="T328" s="41" t="str">
        <f t="shared" si="15"/>
        <v>2018年2月</v>
      </c>
    </row>
    <row r="329" spans="1:20" s="42" customFormat="1" ht="12.75" x14ac:dyDescent="0.15">
      <c r="A329" s="214">
        <v>327</v>
      </c>
      <c r="B329" s="214"/>
      <c r="C329" s="115">
        <v>43136</v>
      </c>
      <c r="D329" s="115"/>
      <c r="E329" s="115"/>
      <c r="F329" s="39" t="s">
        <v>19534</v>
      </c>
      <c r="G329" s="39" t="s">
        <v>57</v>
      </c>
      <c r="H329" s="215" t="s">
        <v>4365</v>
      </c>
      <c r="I329" s="40">
        <v>200</v>
      </c>
      <c r="J329" s="236">
        <v>200</v>
      </c>
      <c r="K329" s="69">
        <v>43161</v>
      </c>
      <c r="L329" s="125" t="str">
        <f t="shared" ca="1" si="14"/>
        <v>待定</v>
      </c>
      <c r="M329" s="69" t="s">
        <v>290</v>
      </c>
      <c r="N329" s="222" t="s">
        <v>19331</v>
      </c>
      <c r="O329" s="219" t="str">
        <f>VLOOKUP(N329,欠货类型!A:B,2,0)</f>
        <v>采购</v>
      </c>
      <c r="P329" s="39" t="s">
        <v>19601</v>
      </c>
      <c r="Q329" s="39" t="s">
        <v>177</v>
      </c>
      <c r="R329" s="39" t="s">
        <v>19595</v>
      </c>
      <c r="S329" s="39" t="s">
        <v>3888</v>
      </c>
      <c r="T329" s="41" t="str">
        <f t="shared" si="15"/>
        <v>2018年2月</v>
      </c>
    </row>
    <row r="330" spans="1:20" s="42" customFormat="1" ht="12.75" x14ac:dyDescent="0.15">
      <c r="A330" s="214">
        <v>328</v>
      </c>
      <c r="B330" s="214"/>
      <c r="C330" s="115">
        <v>43136</v>
      </c>
      <c r="D330" s="115"/>
      <c r="E330" s="115"/>
      <c r="F330" s="39" t="s">
        <v>19535</v>
      </c>
      <c r="G330" s="39" t="s">
        <v>498</v>
      </c>
      <c r="H330" s="215" t="s">
        <v>3802</v>
      </c>
      <c r="I330" s="40">
        <v>100</v>
      </c>
      <c r="J330" s="236">
        <v>100</v>
      </c>
      <c r="K330" s="69">
        <v>43161</v>
      </c>
      <c r="L330" s="125" t="str">
        <f t="shared" ca="1" si="14"/>
        <v>待定</v>
      </c>
      <c r="M330" s="69" t="s">
        <v>290</v>
      </c>
      <c r="N330" s="222" t="s">
        <v>19331</v>
      </c>
      <c r="O330" s="219" t="str">
        <f>VLOOKUP(N330,欠货类型!A:B,2,0)</f>
        <v>采购</v>
      </c>
      <c r="P330" s="39" t="s">
        <v>19601</v>
      </c>
      <c r="Q330" s="39" t="s">
        <v>177</v>
      </c>
      <c r="R330" s="39" t="s">
        <v>19595</v>
      </c>
      <c r="S330" s="39" t="s">
        <v>3888</v>
      </c>
      <c r="T330" s="41" t="str">
        <f t="shared" si="15"/>
        <v>2018年2月</v>
      </c>
    </row>
    <row r="331" spans="1:20" s="42" customFormat="1" ht="12.75" x14ac:dyDescent="0.15">
      <c r="A331" s="214">
        <v>329</v>
      </c>
      <c r="B331" s="214"/>
      <c r="C331" s="115">
        <v>43136</v>
      </c>
      <c r="D331" s="115"/>
      <c r="E331" s="115"/>
      <c r="F331" s="39" t="s">
        <v>19536</v>
      </c>
      <c r="G331" s="39" t="s">
        <v>493</v>
      </c>
      <c r="H331" s="215" t="s">
        <v>4367</v>
      </c>
      <c r="I331" s="40">
        <v>100</v>
      </c>
      <c r="J331" s="236">
        <v>100</v>
      </c>
      <c r="K331" s="69">
        <v>43161</v>
      </c>
      <c r="L331" s="125" t="str">
        <f t="shared" ca="1" si="14"/>
        <v>待定</v>
      </c>
      <c r="M331" s="69" t="s">
        <v>290</v>
      </c>
      <c r="N331" s="222" t="s">
        <v>19331</v>
      </c>
      <c r="O331" s="219" t="str">
        <f>VLOOKUP(N331,欠货类型!A:B,2,0)</f>
        <v>采购</v>
      </c>
      <c r="P331" s="39" t="s">
        <v>19601</v>
      </c>
      <c r="Q331" s="39" t="s">
        <v>177</v>
      </c>
      <c r="R331" s="39" t="s">
        <v>19595</v>
      </c>
      <c r="S331" s="39" t="s">
        <v>3888</v>
      </c>
      <c r="T331" s="41" t="str">
        <f t="shared" si="15"/>
        <v>2018年2月</v>
      </c>
    </row>
    <row r="332" spans="1:20" s="42" customFormat="1" ht="12.75" x14ac:dyDescent="0.15">
      <c r="A332" s="214">
        <v>330</v>
      </c>
      <c r="B332" s="214"/>
      <c r="C332" s="115">
        <v>43136</v>
      </c>
      <c r="D332" s="115"/>
      <c r="E332" s="115"/>
      <c r="F332" s="39" t="s">
        <v>19537</v>
      </c>
      <c r="G332" s="39" t="s">
        <v>76</v>
      </c>
      <c r="H332" s="215" t="s">
        <v>3803</v>
      </c>
      <c r="I332" s="40">
        <v>200</v>
      </c>
      <c r="J332" s="236">
        <v>200</v>
      </c>
      <c r="K332" s="69">
        <v>43161</v>
      </c>
      <c r="L332" s="125" t="str">
        <f t="shared" ca="1" si="14"/>
        <v>待定</v>
      </c>
      <c r="M332" s="69" t="s">
        <v>290</v>
      </c>
      <c r="N332" s="222" t="s">
        <v>19331</v>
      </c>
      <c r="O332" s="219" t="str">
        <f>VLOOKUP(N332,欠货类型!A:B,2,0)</f>
        <v>采购</v>
      </c>
      <c r="P332" s="39" t="s">
        <v>19601</v>
      </c>
      <c r="Q332" s="39" t="s">
        <v>177</v>
      </c>
      <c r="R332" s="39" t="s">
        <v>19595</v>
      </c>
      <c r="S332" s="39" t="s">
        <v>3888</v>
      </c>
      <c r="T332" s="41" t="str">
        <f t="shared" si="15"/>
        <v>2018年2月</v>
      </c>
    </row>
    <row r="333" spans="1:20" s="42" customFormat="1" ht="12.75" x14ac:dyDescent="0.15">
      <c r="A333" s="214">
        <v>331</v>
      </c>
      <c r="B333" s="214"/>
      <c r="C333" s="115">
        <v>43136</v>
      </c>
      <c r="D333" s="115"/>
      <c r="E333" s="115"/>
      <c r="F333" s="39" t="s">
        <v>19538</v>
      </c>
      <c r="G333" s="39" t="s">
        <v>77</v>
      </c>
      <c r="H333" s="215" t="s">
        <v>3804</v>
      </c>
      <c r="I333" s="40">
        <v>200</v>
      </c>
      <c r="J333" s="236">
        <v>200</v>
      </c>
      <c r="K333" s="69">
        <v>43161</v>
      </c>
      <c r="L333" s="125" t="str">
        <f t="shared" ca="1" si="14"/>
        <v>待定</v>
      </c>
      <c r="M333" s="69" t="s">
        <v>290</v>
      </c>
      <c r="N333" s="222" t="s">
        <v>19331</v>
      </c>
      <c r="O333" s="219" t="str">
        <f>VLOOKUP(N333,欠货类型!A:B,2,0)</f>
        <v>采购</v>
      </c>
      <c r="P333" s="39" t="s">
        <v>19601</v>
      </c>
      <c r="Q333" s="39" t="s">
        <v>177</v>
      </c>
      <c r="R333" s="39" t="s">
        <v>19595</v>
      </c>
      <c r="S333" s="39" t="s">
        <v>3888</v>
      </c>
      <c r="T333" s="41" t="str">
        <f t="shared" si="15"/>
        <v>2018年2月</v>
      </c>
    </row>
    <row r="334" spans="1:20" s="42" customFormat="1" ht="12.75" x14ac:dyDescent="0.15">
      <c r="A334" s="214">
        <v>332</v>
      </c>
      <c r="B334" s="214"/>
      <c r="C334" s="115">
        <v>43136</v>
      </c>
      <c r="D334" s="115"/>
      <c r="E334" s="115"/>
      <c r="F334" s="39" t="s">
        <v>19539</v>
      </c>
      <c r="G334" s="39" t="s">
        <v>445</v>
      </c>
      <c r="H334" s="215" t="s">
        <v>3805</v>
      </c>
      <c r="I334" s="40">
        <v>100</v>
      </c>
      <c r="J334" s="236">
        <v>100</v>
      </c>
      <c r="K334" s="69">
        <v>43161</v>
      </c>
      <c r="L334" s="125" t="str">
        <f t="shared" ca="1" si="14"/>
        <v>待定</v>
      </c>
      <c r="M334" s="69" t="s">
        <v>290</v>
      </c>
      <c r="N334" s="222" t="s">
        <v>19331</v>
      </c>
      <c r="O334" s="219" t="str">
        <f>VLOOKUP(N334,欠货类型!A:B,2,0)</f>
        <v>采购</v>
      </c>
      <c r="P334" s="39" t="s">
        <v>19601</v>
      </c>
      <c r="Q334" s="39" t="s">
        <v>177</v>
      </c>
      <c r="R334" s="39" t="s">
        <v>19595</v>
      </c>
      <c r="S334" s="39" t="s">
        <v>3888</v>
      </c>
      <c r="T334" s="41" t="str">
        <f t="shared" si="15"/>
        <v>2018年2月</v>
      </c>
    </row>
    <row r="335" spans="1:20" s="42" customFormat="1" ht="12.75" x14ac:dyDescent="0.15">
      <c r="A335" s="214">
        <v>333</v>
      </c>
      <c r="B335" s="214"/>
      <c r="C335" s="115">
        <v>43136</v>
      </c>
      <c r="D335" s="115"/>
      <c r="E335" s="115"/>
      <c r="F335" s="39" t="s">
        <v>19540</v>
      </c>
      <c r="G335" s="39" t="s">
        <v>654</v>
      </c>
      <c r="H335" s="215" t="s">
        <v>19541</v>
      </c>
      <c r="I335" s="40">
        <v>100</v>
      </c>
      <c r="J335" s="236">
        <v>100</v>
      </c>
      <c r="K335" s="69">
        <v>43161</v>
      </c>
      <c r="L335" s="125" t="str">
        <f t="shared" ca="1" si="14"/>
        <v>待定</v>
      </c>
      <c r="M335" s="69" t="s">
        <v>290</v>
      </c>
      <c r="N335" s="222" t="s">
        <v>19331</v>
      </c>
      <c r="O335" s="219" t="str">
        <f>VLOOKUP(N335,欠货类型!A:B,2,0)</f>
        <v>采购</v>
      </c>
      <c r="P335" s="39" t="s">
        <v>19601</v>
      </c>
      <c r="Q335" s="39" t="s">
        <v>177</v>
      </c>
      <c r="R335" s="39" t="s">
        <v>19595</v>
      </c>
      <c r="S335" s="39" t="s">
        <v>3888</v>
      </c>
      <c r="T335" s="41" t="str">
        <f t="shared" si="15"/>
        <v>2018年2月</v>
      </c>
    </row>
    <row r="336" spans="1:20" s="42" customFormat="1" ht="12.75" x14ac:dyDescent="0.15">
      <c r="A336" s="214">
        <v>334</v>
      </c>
      <c r="B336" s="214"/>
      <c r="C336" s="115">
        <v>43136</v>
      </c>
      <c r="D336" s="115"/>
      <c r="E336" s="115"/>
      <c r="F336" s="39" t="s">
        <v>19542</v>
      </c>
      <c r="G336" s="39" t="s">
        <v>68</v>
      </c>
      <c r="H336" s="215" t="s">
        <v>19543</v>
      </c>
      <c r="I336" s="40">
        <v>100</v>
      </c>
      <c r="J336" s="236">
        <v>100</v>
      </c>
      <c r="K336" s="69">
        <v>43161</v>
      </c>
      <c r="L336" s="125" t="str">
        <f t="shared" ca="1" si="14"/>
        <v>待定</v>
      </c>
      <c r="M336" s="69" t="s">
        <v>290</v>
      </c>
      <c r="N336" s="222" t="s">
        <v>19331</v>
      </c>
      <c r="O336" s="219" t="str">
        <f>VLOOKUP(N336,欠货类型!A:B,2,0)</f>
        <v>采购</v>
      </c>
      <c r="P336" s="39" t="s">
        <v>19601</v>
      </c>
      <c r="Q336" s="39" t="s">
        <v>177</v>
      </c>
      <c r="R336" s="39" t="s">
        <v>19595</v>
      </c>
      <c r="S336" s="39" t="s">
        <v>3888</v>
      </c>
      <c r="T336" s="41" t="str">
        <f t="shared" si="15"/>
        <v>2018年2月</v>
      </c>
    </row>
    <row r="337" spans="1:20" s="42" customFormat="1" ht="12.75" x14ac:dyDescent="0.15">
      <c r="A337" s="214">
        <v>335</v>
      </c>
      <c r="B337" s="214"/>
      <c r="C337" s="115">
        <v>43136</v>
      </c>
      <c r="D337" s="115"/>
      <c r="E337" s="115"/>
      <c r="F337" s="39" t="s">
        <v>19544</v>
      </c>
      <c r="G337" s="39" t="s">
        <v>656</v>
      </c>
      <c r="H337" s="215" t="s">
        <v>19545</v>
      </c>
      <c r="I337" s="40">
        <v>100</v>
      </c>
      <c r="J337" s="236">
        <v>100</v>
      </c>
      <c r="K337" s="69">
        <v>43161</v>
      </c>
      <c r="L337" s="125" t="str">
        <f t="shared" ca="1" si="14"/>
        <v>待定</v>
      </c>
      <c r="M337" s="69" t="s">
        <v>290</v>
      </c>
      <c r="N337" s="222" t="s">
        <v>19331</v>
      </c>
      <c r="O337" s="219" t="str">
        <f>VLOOKUP(N337,欠货类型!A:B,2,0)</f>
        <v>采购</v>
      </c>
      <c r="P337" s="39" t="s">
        <v>19601</v>
      </c>
      <c r="Q337" s="39" t="s">
        <v>177</v>
      </c>
      <c r="R337" s="39" t="s">
        <v>19595</v>
      </c>
      <c r="S337" s="39" t="s">
        <v>3888</v>
      </c>
      <c r="T337" s="41" t="str">
        <f t="shared" si="15"/>
        <v>2018年2月</v>
      </c>
    </row>
    <row r="338" spans="1:20" s="42" customFormat="1" ht="12.75" x14ac:dyDescent="0.15">
      <c r="A338" s="214">
        <v>336</v>
      </c>
      <c r="B338" s="214"/>
      <c r="C338" s="115">
        <v>43136</v>
      </c>
      <c r="D338" s="115"/>
      <c r="E338" s="115"/>
      <c r="F338" s="39" t="s">
        <v>19546</v>
      </c>
      <c r="G338" s="39" t="s">
        <v>173</v>
      </c>
      <c r="H338" s="215" t="s">
        <v>19547</v>
      </c>
      <c r="I338" s="40">
        <v>100</v>
      </c>
      <c r="J338" s="236">
        <v>100</v>
      </c>
      <c r="K338" s="69">
        <v>43161</v>
      </c>
      <c r="L338" s="125" t="str">
        <f t="shared" ca="1" si="14"/>
        <v>待定</v>
      </c>
      <c r="M338" s="69" t="s">
        <v>290</v>
      </c>
      <c r="N338" s="222" t="s">
        <v>19331</v>
      </c>
      <c r="O338" s="219" t="str">
        <f>VLOOKUP(N338,欠货类型!A:B,2,0)</f>
        <v>采购</v>
      </c>
      <c r="P338" s="39" t="s">
        <v>19601</v>
      </c>
      <c r="Q338" s="39" t="s">
        <v>177</v>
      </c>
      <c r="R338" s="39" t="s">
        <v>19595</v>
      </c>
      <c r="S338" s="39" t="s">
        <v>3888</v>
      </c>
      <c r="T338" s="41" t="str">
        <f t="shared" si="15"/>
        <v>2018年2月</v>
      </c>
    </row>
    <row r="339" spans="1:20" s="42" customFormat="1" ht="12.75" x14ac:dyDescent="0.15">
      <c r="A339" s="214">
        <v>337</v>
      </c>
      <c r="B339" s="214"/>
      <c r="C339" s="115">
        <v>43136</v>
      </c>
      <c r="D339" s="115"/>
      <c r="E339" s="115"/>
      <c r="F339" s="39" t="s">
        <v>19548</v>
      </c>
      <c r="G339" s="39" t="s">
        <v>650</v>
      </c>
      <c r="H339" s="215" t="s">
        <v>19549</v>
      </c>
      <c r="I339" s="40">
        <v>50</v>
      </c>
      <c r="J339" s="236">
        <v>50</v>
      </c>
      <c r="K339" s="69">
        <v>43161</v>
      </c>
      <c r="L339" s="125" t="str">
        <f t="shared" ca="1" si="14"/>
        <v>待定</v>
      </c>
      <c r="M339" s="69" t="s">
        <v>290</v>
      </c>
      <c r="N339" s="222" t="s">
        <v>19331</v>
      </c>
      <c r="O339" s="219" t="str">
        <f>VLOOKUP(N339,欠货类型!A:B,2,0)</f>
        <v>采购</v>
      </c>
      <c r="P339" s="39" t="s">
        <v>19601</v>
      </c>
      <c r="Q339" s="39" t="s">
        <v>177</v>
      </c>
      <c r="R339" s="39" t="s">
        <v>19595</v>
      </c>
      <c r="S339" s="39" t="s">
        <v>3888</v>
      </c>
      <c r="T339" s="41" t="str">
        <f t="shared" si="15"/>
        <v>2018年2月</v>
      </c>
    </row>
    <row r="340" spans="1:20" s="42" customFormat="1" ht="12.75" x14ac:dyDescent="0.15">
      <c r="A340" s="214">
        <v>338</v>
      </c>
      <c r="B340" s="214"/>
      <c r="C340" s="115">
        <v>43136</v>
      </c>
      <c r="D340" s="115"/>
      <c r="E340" s="115"/>
      <c r="F340" s="39" t="s">
        <v>19550</v>
      </c>
      <c r="G340" s="39" t="s">
        <v>4058</v>
      </c>
      <c r="H340" s="215" t="s">
        <v>19551</v>
      </c>
      <c r="I340" s="40">
        <v>100</v>
      </c>
      <c r="J340" s="236">
        <v>100</v>
      </c>
      <c r="K340" s="69">
        <v>43161</v>
      </c>
      <c r="L340" s="125" t="str">
        <f t="shared" ca="1" si="14"/>
        <v>待定</v>
      </c>
      <c r="M340" s="69" t="s">
        <v>290</v>
      </c>
      <c r="N340" s="222" t="s">
        <v>19331</v>
      </c>
      <c r="O340" s="219" t="str">
        <f>VLOOKUP(N340,欠货类型!A:B,2,0)</f>
        <v>采购</v>
      </c>
      <c r="P340" s="39" t="s">
        <v>19601</v>
      </c>
      <c r="Q340" s="39" t="s">
        <v>177</v>
      </c>
      <c r="R340" s="39" t="s">
        <v>19595</v>
      </c>
      <c r="S340" s="39" t="s">
        <v>3888</v>
      </c>
      <c r="T340" s="41" t="str">
        <f t="shared" si="15"/>
        <v>2018年2月</v>
      </c>
    </row>
    <row r="341" spans="1:20" s="42" customFormat="1" ht="12.75" x14ac:dyDescent="0.15">
      <c r="A341" s="214">
        <v>339</v>
      </c>
      <c r="B341" s="214"/>
      <c r="C341" s="115">
        <v>43136</v>
      </c>
      <c r="D341" s="115"/>
      <c r="E341" s="115"/>
      <c r="F341" s="39" t="s">
        <v>19552</v>
      </c>
      <c r="G341" s="39" t="s">
        <v>85</v>
      </c>
      <c r="H341" s="215" t="s">
        <v>3807</v>
      </c>
      <c r="I341" s="40">
        <v>20</v>
      </c>
      <c r="J341" s="236">
        <v>20</v>
      </c>
      <c r="K341" s="69">
        <v>43161</v>
      </c>
      <c r="L341" s="125" t="str">
        <f t="shared" ca="1" si="14"/>
        <v>待定</v>
      </c>
      <c r="M341" s="69" t="s">
        <v>290</v>
      </c>
      <c r="N341" s="222" t="s">
        <v>19331</v>
      </c>
      <c r="O341" s="219" t="str">
        <f>VLOOKUP(N341,欠货类型!A:B,2,0)</f>
        <v>采购</v>
      </c>
      <c r="P341" s="39" t="s">
        <v>19601</v>
      </c>
      <c r="Q341" s="39" t="s">
        <v>177</v>
      </c>
      <c r="R341" s="39" t="s">
        <v>19595</v>
      </c>
      <c r="S341" s="39" t="s">
        <v>3888</v>
      </c>
      <c r="T341" s="41" t="str">
        <f t="shared" si="15"/>
        <v>2018年2月</v>
      </c>
    </row>
    <row r="342" spans="1:20" s="42" customFormat="1" ht="12.75" x14ac:dyDescent="0.15">
      <c r="A342" s="214">
        <v>340</v>
      </c>
      <c r="B342" s="214"/>
      <c r="C342" s="115">
        <v>43136</v>
      </c>
      <c r="D342" s="115"/>
      <c r="E342" s="115"/>
      <c r="F342" s="39" t="s">
        <v>19553</v>
      </c>
      <c r="G342" s="39" t="s">
        <v>87</v>
      </c>
      <c r="H342" s="215" t="s">
        <v>3809</v>
      </c>
      <c r="I342" s="40">
        <v>30</v>
      </c>
      <c r="J342" s="236">
        <v>30</v>
      </c>
      <c r="K342" s="69">
        <v>43161</v>
      </c>
      <c r="L342" s="125" t="str">
        <f t="shared" ca="1" si="14"/>
        <v>待定</v>
      </c>
      <c r="M342" s="69" t="s">
        <v>290</v>
      </c>
      <c r="N342" s="222" t="s">
        <v>19331</v>
      </c>
      <c r="O342" s="219" t="str">
        <f>VLOOKUP(N342,欠货类型!A:B,2,0)</f>
        <v>采购</v>
      </c>
      <c r="P342" s="39" t="s">
        <v>19601</v>
      </c>
      <c r="Q342" s="39" t="s">
        <v>177</v>
      </c>
      <c r="R342" s="39" t="s">
        <v>19595</v>
      </c>
      <c r="S342" s="39" t="s">
        <v>3888</v>
      </c>
      <c r="T342" s="41" t="str">
        <f t="shared" si="15"/>
        <v>2018年2月</v>
      </c>
    </row>
    <row r="343" spans="1:20" s="42" customFormat="1" ht="12.75" x14ac:dyDescent="0.15">
      <c r="A343" s="214">
        <v>341</v>
      </c>
      <c r="B343" s="214"/>
      <c r="C343" s="115">
        <v>43136</v>
      </c>
      <c r="D343" s="115"/>
      <c r="E343" s="115"/>
      <c r="F343" s="39" t="s">
        <v>19554</v>
      </c>
      <c r="G343" s="39" t="s">
        <v>184</v>
      </c>
      <c r="H343" s="215" t="s">
        <v>19555</v>
      </c>
      <c r="I343" s="40">
        <v>5</v>
      </c>
      <c r="J343" s="236">
        <v>5</v>
      </c>
      <c r="K343" s="69">
        <v>43161</v>
      </c>
      <c r="L343" s="125" t="str">
        <f t="shared" ca="1" si="14"/>
        <v>待定</v>
      </c>
      <c r="M343" s="69" t="s">
        <v>290</v>
      </c>
      <c r="N343" s="222" t="s">
        <v>19331</v>
      </c>
      <c r="O343" s="219" t="str">
        <f>VLOOKUP(N343,欠货类型!A:B,2,0)</f>
        <v>采购</v>
      </c>
      <c r="P343" s="39" t="s">
        <v>19601</v>
      </c>
      <c r="Q343" s="39" t="s">
        <v>177</v>
      </c>
      <c r="R343" s="39" t="s">
        <v>19595</v>
      </c>
      <c r="S343" s="39" t="s">
        <v>3888</v>
      </c>
      <c r="T343" s="41" t="str">
        <f t="shared" si="15"/>
        <v>2018年2月</v>
      </c>
    </row>
    <row r="344" spans="1:20" s="42" customFormat="1" ht="12.75" x14ac:dyDescent="0.15">
      <c r="A344" s="214">
        <v>342</v>
      </c>
      <c r="B344" s="214"/>
      <c r="C344" s="115">
        <v>43136</v>
      </c>
      <c r="D344" s="115"/>
      <c r="E344" s="115"/>
      <c r="F344" s="39" t="s">
        <v>19556</v>
      </c>
      <c r="G344" s="39" t="s">
        <v>3210</v>
      </c>
      <c r="H344" s="215" t="s">
        <v>19557</v>
      </c>
      <c r="I344" s="40">
        <v>50</v>
      </c>
      <c r="J344" s="236">
        <v>50</v>
      </c>
      <c r="K344" s="69">
        <v>43161</v>
      </c>
      <c r="L344" s="125" t="str">
        <f t="shared" ca="1" si="14"/>
        <v>待定</v>
      </c>
      <c r="M344" s="69" t="s">
        <v>290</v>
      </c>
      <c r="N344" s="222" t="s">
        <v>19331</v>
      </c>
      <c r="O344" s="219" t="str">
        <f>VLOOKUP(N344,欠货类型!A:B,2,0)</f>
        <v>采购</v>
      </c>
      <c r="P344" s="39" t="s">
        <v>19601</v>
      </c>
      <c r="Q344" s="39" t="s">
        <v>177</v>
      </c>
      <c r="R344" s="39" t="s">
        <v>19595</v>
      </c>
      <c r="S344" s="39" t="s">
        <v>3888</v>
      </c>
      <c r="T344" s="41" t="str">
        <f t="shared" si="15"/>
        <v>2018年2月</v>
      </c>
    </row>
    <row r="345" spans="1:20" s="42" customFormat="1" ht="12.75" x14ac:dyDescent="0.15">
      <c r="A345" s="214">
        <v>343</v>
      </c>
      <c r="B345" s="214"/>
      <c r="C345" s="115">
        <v>43136</v>
      </c>
      <c r="D345" s="115"/>
      <c r="E345" s="115"/>
      <c r="F345" s="39" t="s">
        <v>19558</v>
      </c>
      <c r="G345" s="39" t="s">
        <v>2856</v>
      </c>
      <c r="H345" s="215" t="s">
        <v>19559</v>
      </c>
      <c r="I345" s="40">
        <v>50</v>
      </c>
      <c r="J345" s="236">
        <v>50</v>
      </c>
      <c r="K345" s="69">
        <v>43161</v>
      </c>
      <c r="L345" s="125" t="str">
        <f t="shared" ca="1" si="14"/>
        <v>待定</v>
      </c>
      <c r="M345" s="69" t="s">
        <v>290</v>
      </c>
      <c r="N345" s="222" t="s">
        <v>19331</v>
      </c>
      <c r="O345" s="219" t="str">
        <f>VLOOKUP(N345,欠货类型!A:B,2,0)</f>
        <v>采购</v>
      </c>
      <c r="P345" s="39" t="s">
        <v>19601</v>
      </c>
      <c r="Q345" s="39" t="s">
        <v>177</v>
      </c>
      <c r="R345" s="39" t="s">
        <v>19595</v>
      </c>
      <c r="S345" s="39" t="s">
        <v>3888</v>
      </c>
      <c r="T345" s="41" t="str">
        <f t="shared" si="15"/>
        <v>2018年2月</v>
      </c>
    </row>
    <row r="346" spans="1:20" s="42" customFormat="1" ht="12.75" x14ac:dyDescent="0.15">
      <c r="A346" s="214">
        <v>344</v>
      </c>
      <c r="B346" s="214"/>
      <c r="C346" s="115">
        <v>43136</v>
      </c>
      <c r="D346" s="115"/>
      <c r="E346" s="115"/>
      <c r="F346" s="39" t="s">
        <v>19560</v>
      </c>
      <c r="G346" s="39" t="s">
        <v>3093</v>
      </c>
      <c r="H346" s="215" t="s">
        <v>19561</v>
      </c>
      <c r="I346" s="40">
        <v>50</v>
      </c>
      <c r="J346" s="236">
        <v>50</v>
      </c>
      <c r="K346" s="69">
        <v>43161</v>
      </c>
      <c r="L346" s="125" t="str">
        <f t="shared" ca="1" si="14"/>
        <v>待定</v>
      </c>
      <c r="M346" s="69" t="s">
        <v>290</v>
      </c>
      <c r="N346" s="222" t="s">
        <v>19331</v>
      </c>
      <c r="O346" s="219" t="str">
        <f>VLOOKUP(N346,欠货类型!A:B,2,0)</f>
        <v>采购</v>
      </c>
      <c r="P346" s="39" t="s">
        <v>19601</v>
      </c>
      <c r="Q346" s="39" t="s">
        <v>177</v>
      </c>
      <c r="R346" s="39" t="s">
        <v>19595</v>
      </c>
      <c r="S346" s="39" t="s">
        <v>3888</v>
      </c>
      <c r="T346" s="41" t="str">
        <f t="shared" si="15"/>
        <v>2018年2月</v>
      </c>
    </row>
    <row r="347" spans="1:20" s="42" customFormat="1" ht="12.75" x14ac:dyDescent="0.15">
      <c r="A347" s="214">
        <v>345</v>
      </c>
      <c r="B347" s="214"/>
      <c r="C347" s="115">
        <v>43136</v>
      </c>
      <c r="D347" s="115"/>
      <c r="E347" s="115"/>
      <c r="F347" s="39" t="s">
        <v>19562</v>
      </c>
      <c r="G347" s="39" t="s">
        <v>2858</v>
      </c>
      <c r="H347" s="215" t="s">
        <v>19563</v>
      </c>
      <c r="I347" s="40">
        <v>50</v>
      </c>
      <c r="J347" s="236">
        <v>50</v>
      </c>
      <c r="K347" s="69">
        <v>43161</v>
      </c>
      <c r="L347" s="125" t="str">
        <f t="shared" ca="1" si="14"/>
        <v>待定</v>
      </c>
      <c r="M347" s="69" t="s">
        <v>290</v>
      </c>
      <c r="N347" s="222" t="s">
        <v>19331</v>
      </c>
      <c r="O347" s="219" t="str">
        <f>VLOOKUP(N347,欠货类型!A:B,2,0)</f>
        <v>采购</v>
      </c>
      <c r="P347" s="39" t="s">
        <v>19601</v>
      </c>
      <c r="Q347" s="39" t="s">
        <v>177</v>
      </c>
      <c r="R347" s="39" t="s">
        <v>19595</v>
      </c>
      <c r="S347" s="39" t="s">
        <v>3888</v>
      </c>
      <c r="T347" s="41" t="str">
        <f t="shared" si="15"/>
        <v>2018年2月</v>
      </c>
    </row>
    <row r="348" spans="1:20" s="42" customFormat="1" ht="12.75" x14ac:dyDescent="0.15">
      <c r="A348" s="214">
        <v>346</v>
      </c>
      <c r="B348" s="214"/>
      <c r="C348" s="115">
        <v>43136</v>
      </c>
      <c r="D348" s="115"/>
      <c r="E348" s="115"/>
      <c r="F348" s="39" t="s">
        <v>19564</v>
      </c>
      <c r="G348" s="39" t="s">
        <v>86</v>
      </c>
      <c r="H348" s="215" t="s">
        <v>19565</v>
      </c>
      <c r="I348" s="40">
        <v>50</v>
      </c>
      <c r="J348" s="236">
        <v>50</v>
      </c>
      <c r="K348" s="69">
        <v>43161</v>
      </c>
      <c r="L348" s="125" t="str">
        <f t="shared" ca="1" si="14"/>
        <v>待定</v>
      </c>
      <c r="M348" s="69" t="s">
        <v>290</v>
      </c>
      <c r="N348" s="222" t="s">
        <v>19331</v>
      </c>
      <c r="O348" s="219" t="str">
        <f>VLOOKUP(N348,欠货类型!A:B,2,0)</f>
        <v>采购</v>
      </c>
      <c r="P348" s="39" t="s">
        <v>19601</v>
      </c>
      <c r="Q348" s="39" t="s">
        <v>177</v>
      </c>
      <c r="R348" s="39" t="s">
        <v>19595</v>
      </c>
      <c r="S348" s="39" t="s">
        <v>3888</v>
      </c>
      <c r="T348" s="41" t="str">
        <f t="shared" si="15"/>
        <v>2018年2月</v>
      </c>
    </row>
    <row r="349" spans="1:20" s="42" customFormat="1" ht="12.75" x14ac:dyDescent="0.15">
      <c r="A349" s="214">
        <v>347</v>
      </c>
      <c r="B349" s="214"/>
      <c r="C349" s="115">
        <v>43136</v>
      </c>
      <c r="D349" s="115"/>
      <c r="E349" s="115"/>
      <c r="F349" s="39" t="s">
        <v>19566</v>
      </c>
      <c r="G349" s="39" t="s">
        <v>170</v>
      </c>
      <c r="H349" s="215" t="s">
        <v>19567</v>
      </c>
      <c r="I349" s="40">
        <v>50</v>
      </c>
      <c r="J349" s="236">
        <v>50</v>
      </c>
      <c r="K349" s="69">
        <v>43161</v>
      </c>
      <c r="L349" s="125" t="str">
        <f t="shared" ca="1" si="14"/>
        <v>待定</v>
      </c>
      <c r="M349" s="69" t="s">
        <v>290</v>
      </c>
      <c r="N349" s="222" t="s">
        <v>19331</v>
      </c>
      <c r="O349" s="219" t="str">
        <f>VLOOKUP(N349,欠货类型!A:B,2,0)</f>
        <v>采购</v>
      </c>
      <c r="P349" s="39" t="s">
        <v>19601</v>
      </c>
      <c r="Q349" s="39" t="s">
        <v>177</v>
      </c>
      <c r="R349" s="39" t="s">
        <v>19595</v>
      </c>
      <c r="S349" s="39" t="s">
        <v>3888</v>
      </c>
      <c r="T349" s="41" t="str">
        <f t="shared" si="15"/>
        <v>2018年2月</v>
      </c>
    </row>
    <row r="350" spans="1:20" s="42" customFormat="1" ht="12.75" x14ac:dyDescent="0.15">
      <c r="A350" s="214">
        <v>348</v>
      </c>
      <c r="B350" s="214"/>
      <c r="C350" s="115">
        <v>43136</v>
      </c>
      <c r="D350" s="115"/>
      <c r="E350" s="115"/>
      <c r="F350" s="39" t="s">
        <v>19568</v>
      </c>
      <c r="G350" s="39" t="s">
        <v>3586</v>
      </c>
      <c r="H350" s="215" t="s">
        <v>19569</v>
      </c>
      <c r="I350" s="40">
        <v>50</v>
      </c>
      <c r="J350" s="236">
        <v>50</v>
      </c>
      <c r="K350" s="69">
        <v>43161</v>
      </c>
      <c r="L350" s="125" t="str">
        <f t="shared" ca="1" si="14"/>
        <v>待定</v>
      </c>
      <c r="M350" s="69" t="s">
        <v>290</v>
      </c>
      <c r="N350" s="222" t="s">
        <v>19331</v>
      </c>
      <c r="O350" s="219" t="str">
        <f>VLOOKUP(N350,欠货类型!A:B,2,0)</f>
        <v>采购</v>
      </c>
      <c r="P350" s="39" t="s">
        <v>19601</v>
      </c>
      <c r="Q350" s="39" t="s">
        <v>177</v>
      </c>
      <c r="R350" s="39" t="s">
        <v>19595</v>
      </c>
      <c r="S350" s="39" t="s">
        <v>3888</v>
      </c>
      <c r="T350" s="41" t="str">
        <f t="shared" si="15"/>
        <v>2018年2月</v>
      </c>
    </row>
    <row r="351" spans="1:20" s="42" customFormat="1" ht="12.75" x14ac:dyDescent="0.15">
      <c r="A351" s="214">
        <v>349</v>
      </c>
      <c r="B351" s="214"/>
      <c r="C351" s="115">
        <v>43136</v>
      </c>
      <c r="D351" s="115"/>
      <c r="E351" s="115"/>
      <c r="F351" s="39" t="s">
        <v>19570</v>
      </c>
      <c r="G351" s="39" t="s">
        <v>178</v>
      </c>
      <c r="H351" s="215" t="s">
        <v>19571</v>
      </c>
      <c r="I351" s="40">
        <v>50</v>
      </c>
      <c r="J351" s="236">
        <v>50</v>
      </c>
      <c r="K351" s="69">
        <v>43161</v>
      </c>
      <c r="L351" s="125" t="str">
        <f t="shared" ca="1" si="14"/>
        <v>待定</v>
      </c>
      <c r="M351" s="69" t="s">
        <v>290</v>
      </c>
      <c r="N351" s="222" t="s">
        <v>19331</v>
      </c>
      <c r="O351" s="219" t="str">
        <f>VLOOKUP(N351,欠货类型!A:B,2,0)</f>
        <v>采购</v>
      </c>
      <c r="P351" s="39" t="s">
        <v>19601</v>
      </c>
      <c r="Q351" s="39" t="s">
        <v>177</v>
      </c>
      <c r="R351" s="39" t="s">
        <v>19595</v>
      </c>
      <c r="S351" s="39" t="s">
        <v>3888</v>
      </c>
      <c r="T351" s="41" t="str">
        <f t="shared" si="15"/>
        <v>2018年2月</v>
      </c>
    </row>
    <row r="352" spans="1:20" s="42" customFormat="1" ht="12.75" x14ac:dyDescent="0.15">
      <c r="A352" s="214">
        <v>350</v>
      </c>
      <c r="B352" s="214"/>
      <c r="C352" s="115">
        <v>43136</v>
      </c>
      <c r="D352" s="115"/>
      <c r="E352" s="115"/>
      <c r="F352" s="39" t="s">
        <v>19572</v>
      </c>
      <c r="G352" s="39" t="s">
        <v>3101</v>
      </c>
      <c r="H352" s="215" t="s">
        <v>19573</v>
      </c>
      <c r="I352" s="40">
        <v>50</v>
      </c>
      <c r="J352" s="236">
        <v>50</v>
      </c>
      <c r="K352" s="69">
        <v>43161</v>
      </c>
      <c r="L352" s="125" t="str">
        <f t="shared" ca="1" si="14"/>
        <v>待定</v>
      </c>
      <c r="M352" s="69" t="s">
        <v>290</v>
      </c>
      <c r="N352" s="222" t="s">
        <v>19331</v>
      </c>
      <c r="O352" s="219" t="str">
        <f>VLOOKUP(N352,欠货类型!A:B,2,0)</f>
        <v>采购</v>
      </c>
      <c r="P352" s="39" t="s">
        <v>19601</v>
      </c>
      <c r="Q352" s="39" t="s">
        <v>177</v>
      </c>
      <c r="R352" s="39" t="s">
        <v>19595</v>
      </c>
      <c r="S352" s="39" t="s">
        <v>3888</v>
      </c>
      <c r="T352" s="41" t="str">
        <f t="shared" si="15"/>
        <v>2018年2月</v>
      </c>
    </row>
    <row r="353" spans="1:20" s="42" customFormat="1" ht="12.75" x14ac:dyDescent="0.15">
      <c r="A353" s="214">
        <v>351</v>
      </c>
      <c r="B353" s="214"/>
      <c r="C353" s="115">
        <v>43136</v>
      </c>
      <c r="D353" s="115"/>
      <c r="E353" s="115"/>
      <c r="F353" s="39" t="s">
        <v>19574</v>
      </c>
      <c r="G353" s="39" t="s">
        <v>59</v>
      </c>
      <c r="H353" s="215" t="s">
        <v>19575</v>
      </c>
      <c r="I353" s="40">
        <v>50</v>
      </c>
      <c r="J353" s="236">
        <v>50</v>
      </c>
      <c r="K353" s="69">
        <v>43161</v>
      </c>
      <c r="L353" s="125" t="str">
        <f t="shared" ca="1" si="14"/>
        <v>待定</v>
      </c>
      <c r="M353" s="69" t="s">
        <v>290</v>
      </c>
      <c r="N353" s="222" t="s">
        <v>19331</v>
      </c>
      <c r="O353" s="219" t="str">
        <f>VLOOKUP(N353,欠货类型!A:B,2,0)</f>
        <v>采购</v>
      </c>
      <c r="P353" s="39" t="s">
        <v>19601</v>
      </c>
      <c r="Q353" s="39" t="s">
        <v>177</v>
      </c>
      <c r="R353" s="39" t="s">
        <v>19595</v>
      </c>
      <c r="S353" s="39" t="s">
        <v>3888</v>
      </c>
      <c r="T353" s="41" t="str">
        <f t="shared" si="15"/>
        <v>2018年2月</v>
      </c>
    </row>
    <row r="354" spans="1:20" s="42" customFormat="1" ht="12.75" x14ac:dyDescent="0.15">
      <c r="A354" s="214">
        <v>352</v>
      </c>
      <c r="B354" s="214"/>
      <c r="C354" s="115">
        <v>43136</v>
      </c>
      <c r="D354" s="115"/>
      <c r="E354" s="115"/>
      <c r="F354" s="39" t="s">
        <v>19576</v>
      </c>
      <c r="G354" s="39" t="s">
        <v>221</v>
      </c>
      <c r="H354" s="215" t="s">
        <v>19577</v>
      </c>
      <c r="I354" s="40">
        <v>50</v>
      </c>
      <c r="J354" s="236">
        <v>50</v>
      </c>
      <c r="K354" s="69">
        <v>43161</v>
      </c>
      <c r="L354" s="125" t="str">
        <f t="shared" ca="1" si="14"/>
        <v>待定</v>
      </c>
      <c r="M354" s="69" t="s">
        <v>290</v>
      </c>
      <c r="N354" s="222" t="s">
        <v>19331</v>
      </c>
      <c r="O354" s="219" t="str">
        <f>VLOOKUP(N354,欠货类型!A:B,2,0)</f>
        <v>采购</v>
      </c>
      <c r="P354" s="39" t="s">
        <v>19601</v>
      </c>
      <c r="Q354" s="39" t="s">
        <v>177</v>
      </c>
      <c r="R354" s="39" t="s">
        <v>19595</v>
      </c>
      <c r="S354" s="39" t="s">
        <v>3888</v>
      </c>
      <c r="T354" s="41" t="str">
        <f t="shared" si="15"/>
        <v>2018年2月</v>
      </c>
    </row>
    <row r="355" spans="1:20" s="42" customFormat="1" ht="12.75" x14ac:dyDescent="0.15">
      <c r="A355" s="214">
        <v>353</v>
      </c>
      <c r="B355" s="214"/>
      <c r="C355" s="115">
        <v>43136</v>
      </c>
      <c r="D355" s="115"/>
      <c r="E355" s="115"/>
      <c r="F355" s="39" t="s">
        <v>19578</v>
      </c>
      <c r="G355" s="39" t="s">
        <v>400</v>
      </c>
      <c r="H355" s="215" t="s">
        <v>19579</v>
      </c>
      <c r="I355" s="40">
        <v>50</v>
      </c>
      <c r="J355" s="236">
        <v>50</v>
      </c>
      <c r="K355" s="69">
        <v>43161</v>
      </c>
      <c r="L355" s="125" t="str">
        <f t="shared" ca="1" si="14"/>
        <v>待定</v>
      </c>
      <c r="M355" s="69" t="s">
        <v>290</v>
      </c>
      <c r="N355" s="222" t="s">
        <v>19331</v>
      </c>
      <c r="O355" s="219" t="str">
        <f>VLOOKUP(N355,欠货类型!A:B,2,0)</f>
        <v>采购</v>
      </c>
      <c r="P355" s="39" t="s">
        <v>19601</v>
      </c>
      <c r="Q355" s="39" t="s">
        <v>177</v>
      </c>
      <c r="R355" s="39" t="s">
        <v>19595</v>
      </c>
      <c r="S355" s="39" t="s">
        <v>3888</v>
      </c>
      <c r="T355" s="41" t="str">
        <f t="shared" si="15"/>
        <v>2018年2月</v>
      </c>
    </row>
    <row r="356" spans="1:20" s="42" customFormat="1" ht="12.75" x14ac:dyDescent="0.15">
      <c r="A356" s="214">
        <v>354</v>
      </c>
      <c r="B356" s="214"/>
      <c r="C356" s="115">
        <v>43136</v>
      </c>
      <c r="D356" s="115"/>
      <c r="E356" s="115"/>
      <c r="F356" s="39" t="s">
        <v>19580</v>
      </c>
      <c r="G356" s="39" t="s">
        <v>38</v>
      </c>
      <c r="H356" s="215" t="s">
        <v>4362</v>
      </c>
      <c r="I356" s="40">
        <v>100</v>
      </c>
      <c r="J356" s="236">
        <v>100</v>
      </c>
      <c r="K356" s="69">
        <v>43161</v>
      </c>
      <c r="L356" s="125" t="str">
        <f t="shared" ca="1" si="14"/>
        <v>待定</v>
      </c>
      <c r="M356" s="69" t="s">
        <v>290</v>
      </c>
      <c r="N356" s="222" t="s">
        <v>19331</v>
      </c>
      <c r="O356" s="219" t="str">
        <f>VLOOKUP(N356,欠货类型!A:B,2,0)</f>
        <v>采购</v>
      </c>
      <c r="P356" s="39" t="s">
        <v>19601</v>
      </c>
      <c r="Q356" s="39" t="s">
        <v>177</v>
      </c>
      <c r="R356" s="39" t="s">
        <v>19595</v>
      </c>
      <c r="S356" s="39" t="s">
        <v>3888</v>
      </c>
      <c r="T356" s="41" t="str">
        <f t="shared" si="15"/>
        <v>2018年2月</v>
      </c>
    </row>
    <row r="357" spans="1:20" s="42" customFormat="1" ht="12.75" x14ac:dyDescent="0.15">
      <c r="A357" s="214">
        <v>355</v>
      </c>
      <c r="B357" s="214"/>
      <c r="C357" s="115">
        <v>43136</v>
      </c>
      <c r="D357" s="115"/>
      <c r="E357" s="115"/>
      <c r="F357" s="39" t="s">
        <v>19581</v>
      </c>
      <c r="G357" s="39" t="s">
        <v>51</v>
      </c>
      <c r="H357" s="215" t="s">
        <v>4363</v>
      </c>
      <c r="I357" s="40">
        <v>100</v>
      </c>
      <c r="J357" s="236">
        <v>100</v>
      </c>
      <c r="K357" s="69">
        <v>43161</v>
      </c>
      <c r="L357" s="125" t="str">
        <f t="shared" ca="1" si="14"/>
        <v>待定</v>
      </c>
      <c r="M357" s="69" t="s">
        <v>290</v>
      </c>
      <c r="N357" s="222" t="s">
        <v>19331</v>
      </c>
      <c r="O357" s="219" t="str">
        <f>VLOOKUP(N357,欠货类型!A:B,2,0)</f>
        <v>采购</v>
      </c>
      <c r="P357" s="39" t="s">
        <v>19601</v>
      </c>
      <c r="Q357" s="39" t="s">
        <v>177</v>
      </c>
      <c r="R357" s="39" t="s">
        <v>19595</v>
      </c>
      <c r="S357" s="39" t="s">
        <v>3888</v>
      </c>
      <c r="T357" s="41" t="str">
        <f t="shared" si="15"/>
        <v>2018年2月</v>
      </c>
    </row>
    <row r="358" spans="1:20" s="42" customFormat="1" ht="12.75" x14ac:dyDescent="0.15">
      <c r="A358" s="214">
        <v>356</v>
      </c>
      <c r="B358" s="214"/>
      <c r="C358" s="115">
        <v>43136</v>
      </c>
      <c r="D358" s="115"/>
      <c r="E358" s="115"/>
      <c r="F358" s="39" t="s">
        <v>19582</v>
      </c>
      <c r="G358" s="39" t="s">
        <v>1170</v>
      </c>
      <c r="H358" s="215" t="s">
        <v>4299</v>
      </c>
      <c r="I358" s="40">
        <v>500</v>
      </c>
      <c r="J358" s="236">
        <v>500</v>
      </c>
      <c r="K358" s="69">
        <v>43161</v>
      </c>
      <c r="L358" s="125" t="str">
        <f t="shared" ca="1" si="14"/>
        <v>待定</v>
      </c>
      <c r="M358" s="69" t="s">
        <v>290</v>
      </c>
      <c r="N358" s="222" t="s">
        <v>19331</v>
      </c>
      <c r="O358" s="219" t="str">
        <f>VLOOKUP(N358,欠货类型!A:B,2,0)</f>
        <v>采购</v>
      </c>
      <c r="P358" s="39" t="s">
        <v>19601</v>
      </c>
      <c r="Q358" s="39" t="s">
        <v>177</v>
      </c>
      <c r="R358" s="39" t="s">
        <v>19595</v>
      </c>
      <c r="S358" s="39" t="s">
        <v>3888</v>
      </c>
      <c r="T358" s="41" t="str">
        <f t="shared" si="15"/>
        <v>2018年2月</v>
      </c>
    </row>
    <row r="359" spans="1:20" s="42" customFormat="1" ht="12.75" x14ac:dyDescent="0.15">
      <c r="A359" s="214">
        <v>357</v>
      </c>
      <c r="B359" s="214"/>
      <c r="C359" s="115">
        <v>43136</v>
      </c>
      <c r="D359" s="115"/>
      <c r="E359" s="115"/>
      <c r="F359" s="39" t="s">
        <v>19583</v>
      </c>
      <c r="G359" s="39" t="s">
        <v>1655</v>
      </c>
      <c r="H359" s="215" t="s">
        <v>8819</v>
      </c>
      <c r="I359" s="40">
        <v>200</v>
      </c>
      <c r="J359" s="236">
        <v>200</v>
      </c>
      <c r="K359" s="69">
        <v>43161</v>
      </c>
      <c r="L359" s="125" t="str">
        <f t="shared" ca="1" si="14"/>
        <v>待定</v>
      </c>
      <c r="M359" s="69" t="s">
        <v>290</v>
      </c>
      <c r="N359" s="222" t="s">
        <v>19331</v>
      </c>
      <c r="O359" s="219" t="str">
        <f>VLOOKUP(N359,欠货类型!A:B,2,0)</f>
        <v>采购</v>
      </c>
      <c r="P359" s="39" t="s">
        <v>19601</v>
      </c>
      <c r="Q359" s="39" t="s">
        <v>177</v>
      </c>
      <c r="R359" s="39" t="s">
        <v>19595</v>
      </c>
      <c r="S359" s="39" t="s">
        <v>3888</v>
      </c>
      <c r="T359" s="41" t="str">
        <f t="shared" si="15"/>
        <v>2018年2月</v>
      </c>
    </row>
    <row r="360" spans="1:20" s="42" customFormat="1" ht="12.75" x14ac:dyDescent="0.15">
      <c r="A360" s="214">
        <v>358</v>
      </c>
      <c r="B360" s="214"/>
      <c r="C360" s="115">
        <v>43136</v>
      </c>
      <c r="D360" s="115"/>
      <c r="E360" s="115"/>
      <c r="F360" s="39" t="s">
        <v>19584</v>
      </c>
      <c r="G360" s="39" t="s">
        <v>50</v>
      </c>
      <c r="H360" s="215" t="s">
        <v>3810</v>
      </c>
      <c r="I360" s="40">
        <v>200</v>
      </c>
      <c r="J360" s="236">
        <v>200</v>
      </c>
      <c r="K360" s="69">
        <v>43161</v>
      </c>
      <c r="L360" s="125" t="str">
        <f t="shared" ca="1" si="14"/>
        <v>待定</v>
      </c>
      <c r="M360" s="69" t="s">
        <v>290</v>
      </c>
      <c r="N360" s="222" t="s">
        <v>19331</v>
      </c>
      <c r="O360" s="219" t="str">
        <f>VLOOKUP(N360,欠货类型!A:B,2,0)</f>
        <v>采购</v>
      </c>
      <c r="P360" s="39" t="s">
        <v>19601</v>
      </c>
      <c r="Q360" s="39" t="s">
        <v>177</v>
      </c>
      <c r="R360" s="39" t="s">
        <v>19595</v>
      </c>
      <c r="S360" s="39" t="s">
        <v>3888</v>
      </c>
      <c r="T360" s="41" t="str">
        <f t="shared" si="15"/>
        <v>2018年2月</v>
      </c>
    </row>
    <row r="361" spans="1:20" s="42" customFormat="1" ht="12.75" x14ac:dyDescent="0.15">
      <c r="A361" s="214">
        <v>359</v>
      </c>
      <c r="B361" s="214"/>
      <c r="C361" s="115">
        <v>43136</v>
      </c>
      <c r="D361" s="115"/>
      <c r="E361" s="115"/>
      <c r="F361" s="39" t="s">
        <v>19585</v>
      </c>
      <c r="G361" s="39" t="s">
        <v>74</v>
      </c>
      <c r="H361" s="215" t="s">
        <v>19586</v>
      </c>
      <c r="I361" s="40">
        <v>100</v>
      </c>
      <c r="J361" s="236">
        <v>100</v>
      </c>
      <c r="K361" s="69">
        <v>43161</v>
      </c>
      <c r="L361" s="125" t="str">
        <f t="shared" ca="1" si="14"/>
        <v>待定</v>
      </c>
      <c r="M361" s="69" t="s">
        <v>290</v>
      </c>
      <c r="N361" s="222" t="s">
        <v>19331</v>
      </c>
      <c r="O361" s="219" t="str">
        <f>VLOOKUP(N361,欠货类型!A:B,2,0)</f>
        <v>采购</v>
      </c>
      <c r="P361" s="39" t="s">
        <v>19601</v>
      </c>
      <c r="Q361" s="39" t="s">
        <v>177</v>
      </c>
      <c r="R361" s="39" t="s">
        <v>19595</v>
      </c>
      <c r="S361" s="39" t="s">
        <v>3888</v>
      </c>
      <c r="T361" s="41" t="str">
        <f t="shared" si="15"/>
        <v>2018年2月</v>
      </c>
    </row>
    <row r="362" spans="1:20" s="42" customFormat="1" ht="12.75" x14ac:dyDescent="0.15">
      <c r="A362" s="214">
        <v>360</v>
      </c>
      <c r="B362" s="214"/>
      <c r="C362" s="115">
        <v>43136</v>
      </c>
      <c r="D362" s="115"/>
      <c r="E362" s="115"/>
      <c r="F362" s="39" t="s">
        <v>19587</v>
      </c>
      <c r="G362" s="39" t="s">
        <v>1281</v>
      </c>
      <c r="H362" s="215" t="s">
        <v>10194</v>
      </c>
      <c r="I362" s="40">
        <v>200</v>
      </c>
      <c r="J362" s="236">
        <v>200</v>
      </c>
      <c r="K362" s="69">
        <v>43161</v>
      </c>
      <c r="L362" s="125" t="str">
        <f t="shared" ca="1" si="14"/>
        <v>待定</v>
      </c>
      <c r="M362" s="69" t="s">
        <v>290</v>
      </c>
      <c r="N362" s="222" t="s">
        <v>19331</v>
      </c>
      <c r="O362" s="219" t="str">
        <f>VLOOKUP(N362,欠货类型!A:B,2,0)</f>
        <v>采购</v>
      </c>
      <c r="P362" s="39" t="s">
        <v>19601</v>
      </c>
      <c r="Q362" s="39" t="s">
        <v>177</v>
      </c>
      <c r="R362" s="39" t="s">
        <v>19595</v>
      </c>
      <c r="S362" s="39" t="s">
        <v>3888</v>
      </c>
      <c r="T362" s="41" t="str">
        <f t="shared" si="15"/>
        <v>2018年2月</v>
      </c>
    </row>
    <row r="363" spans="1:20" s="42" customFormat="1" ht="12.75" x14ac:dyDescent="0.15">
      <c r="A363" s="214">
        <v>361</v>
      </c>
      <c r="B363" s="214"/>
      <c r="C363" s="115">
        <v>43136</v>
      </c>
      <c r="D363" s="115"/>
      <c r="E363" s="115"/>
      <c r="F363" s="39" t="s">
        <v>19588</v>
      </c>
      <c r="G363" s="39" t="s">
        <v>590</v>
      </c>
      <c r="H363" s="215" t="s">
        <v>19589</v>
      </c>
      <c r="I363" s="40">
        <v>200</v>
      </c>
      <c r="J363" s="236">
        <v>200</v>
      </c>
      <c r="K363" s="69">
        <v>43161</v>
      </c>
      <c r="L363" s="125" t="str">
        <f t="shared" ca="1" si="14"/>
        <v>待定</v>
      </c>
      <c r="M363" s="69" t="s">
        <v>290</v>
      </c>
      <c r="N363" s="222" t="s">
        <v>19331</v>
      </c>
      <c r="O363" s="219" t="str">
        <f>VLOOKUP(N363,欠货类型!A:B,2,0)</f>
        <v>采购</v>
      </c>
      <c r="P363" s="39" t="s">
        <v>19601</v>
      </c>
      <c r="Q363" s="39" t="s">
        <v>177</v>
      </c>
      <c r="R363" s="39" t="s">
        <v>19595</v>
      </c>
      <c r="S363" s="39" t="s">
        <v>3888</v>
      </c>
      <c r="T363" s="41" t="str">
        <f t="shared" si="15"/>
        <v>2018年2月</v>
      </c>
    </row>
    <row r="364" spans="1:20" s="42" customFormat="1" ht="12.75" x14ac:dyDescent="0.15">
      <c r="A364" s="214">
        <v>362</v>
      </c>
      <c r="B364" s="214"/>
      <c r="C364" s="115">
        <v>43136</v>
      </c>
      <c r="D364" s="115"/>
      <c r="E364" s="115"/>
      <c r="F364" s="39" t="s">
        <v>19590</v>
      </c>
      <c r="G364" s="39" t="s">
        <v>2883</v>
      </c>
      <c r="H364" s="215" t="s">
        <v>19591</v>
      </c>
      <c r="I364" s="40">
        <v>200</v>
      </c>
      <c r="J364" s="236">
        <v>200</v>
      </c>
      <c r="K364" s="69">
        <v>43161</v>
      </c>
      <c r="L364" s="125" t="str">
        <f t="shared" ca="1" si="14"/>
        <v>待定</v>
      </c>
      <c r="M364" s="69" t="s">
        <v>290</v>
      </c>
      <c r="N364" s="222" t="s">
        <v>19331</v>
      </c>
      <c r="O364" s="219" t="str">
        <f>VLOOKUP(N364,欠货类型!A:B,2,0)</f>
        <v>采购</v>
      </c>
      <c r="P364" s="39" t="s">
        <v>19601</v>
      </c>
      <c r="Q364" s="39" t="s">
        <v>177</v>
      </c>
      <c r="R364" s="39" t="s">
        <v>19595</v>
      </c>
      <c r="S364" s="39" t="s">
        <v>3888</v>
      </c>
      <c r="T364" s="41" t="str">
        <f t="shared" si="15"/>
        <v>2018年2月</v>
      </c>
    </row>
    <row r="365" spans="1:20" s="42" customFormat="1" ht="12.75" x14ac:dyDescent="0.15">
      <c r="A365" s="214">
        <v>363</v>
      </c>
      <c r="B365" s="214"/>
      <c r="C365" s="115">
        <v>43136</v>
      </c>
      <c r="D365" s="115"/>
      <c r="E365" s="115"/>
      <c r="F365" s="39" t="s">
        <v>19592</v>
      </c>
      <c r="G365" s="39" t="s">
        <v>3333</v>
      </c>
      <c r="H365" s="215" t="s">
        <v>19593</v>
      </c>
      <c r="I365" s="40">
        <v>200</v>
      </c>
      <c r="J365" s="236">
        <v>200</v>
      </c>
      <c r="K365" s="69">
        <v>43161</v>
      </c>
      <c r="L365" s="125" t="str">
        <f t="shared" ca="1" si="14"/>
        <v>待定</v>
      </c>
      <c r="M365" s="69" t="s">
        <v>290</v>
      </c>
      <c r="N365" s="222" t="s">
        <v>19331</v>
      </c>
      <c r="O365" s="219" t="str">
        <f>VLOOKUP(N365,欠货类型!A:B,2,0)</f>
        <v>采购</v>
      </c>
      <c r="P365" s="39" t="s">
        <v>19601</v>
      </c>
      <c r="Q365" s="39" t="s">
        <v>177</v>
      </c>
      <c r="R365" s="39" t="s">
        <v>19595</v>
      </c>
      <c r="S365" s="39" t="s">
        <v>3888</v>
      </c>
      <c r="T365" s="41" t="str">
        <f t="shared" si="15"/>
        <v>2018年2月</v>
      </c>
    </row>
    <row r="366" spans="1:20" s="42" customFormat="1" ht="12.75" x14ac:dyDescent="0.15">
      <c r="A366" s="214">
        <v>364</v>
      </c>
      <c r="B366" s="214"/>
      <c r="C366" s="115">
        <v>43136</v>
      </c>
      <c r="D366" s="115"/>
      <c r="E366" s="115"/>
      <c r="F366" s="39" t="s">
        <v>2301</v>
      </c>
      <c r="G366" s="39" t="s">
        <v>2293</v>
      </c>
      <c r="H366" s="215" t="s">
        <v>2302</v>
      </c>
      <c r="I366" s="40">
        <v>75</v>
      </c>
      <c r="J366" s="236">
        <v>75</v>
      </c>
      <c r="K366" s="69">
        <v>43185</v>
      </c>
      <c r="L366" s="125" t="str">
        <f t="shared" ca="1" si="14"/>
        <v>待定</v>
      </c>
      <c r="M366" s="69" t="s">
        <v>290</v>
      </c>
      <c r="N366" s="222" t="s">
        <v>19331</v>
      </c>
      <c r="O366" s="219" t="str">
        <f>VLOOKUP(N366,欠货类型!A:B,2,0)</f>
        <v>采购</v>
      </c>
      <c r="P366" s="39" t="s">
        <v>193</v>
      </c>
      <c r="Q366" s="39" t="s">
        <v>200</v>
      </c>
      <c r="R366" s="39" t="s">
        <v>19596</v>
      </c>
      <c r="S366" s="39" t="s">
        <v>269</v>
      </c>
      <c r="T366" s="41" t="str">
        <f t="shared" si="15"/>
        <v>2018年2月</v>
      </c>
    </row>
    <row r="367" spans="1:20" s="42" customFormat="1" ht="12.75" x14ac:dyDescent="0.15">
      <c r="A367" s="214">
        <v>365</v>
      </c>
      <c r="B367" s="214"/>
      <c r="C367" s="115">
        <v>43136</v>
      </c>
      <c r="D367" s="115"/>
      <c r="E367" s="115"/>
      <c r="F367" s="39" t="s">
        <v>2301</v>
      </c>
      <c r="G367" s="39" t="s">
        <v>2293</v>
      </c>
      <c r="H367" s="215" t="s">
        <v>2302</v>
      </c>
      <c r="I367" s="40">
        <v>75</v>
      </c>
      <c r="J367" s="236">
        <v>75</v>
      </c>
      <c r="K367" s="69">
        <v>43245</v>
      </c>
      <c r="L367" s="125" t="str">
        <f t="shared" ca="1" si="14"/>
        <v>待定</v>
      </c>
      <c r="M367" s="69" t="s">
        <v>290</v>
      </c>
      <c r="N367" s="222" t="s">
        <v>19331</v>
      </c>
      <c r="O367" s="219" t="str">
        <f>VLOOKUP(N367,欠货类型!A:B,2,0)</f>
        <v>采购</v>
      </c>
      <c r="P367" s="39" t="s">
        <v>193</v>
      </c>
      <c r="Q367" s="39" t="s">
        <v>263</v>
      </c>
      <c r="R367" s="39" t="s">
        <v>19597</v>
      </c>
      <c r="S367" s="39" t="s">
        <v>269</v>
      </c>
      <c r="T367" s="41" t="str">
        <f t="shared" si="15"/>
        <v>2018年2月</v>
      </c>
    </row>
    <row r="368" spans="1:20" s="42" customFormat="1" ht="12.75" x14ac:dyDescent="0.15">
      <c r="A368" s="214">
        <v>366</v>
      </c>
      <c r="B368" s="214"/>
      <c r="C368" s="115">
        <v>43136</v>
      </c>
      <c r="D368" s="115"/>
      <c r="E368" s="115"/>
      <c r="F368" s="39" t="s">
        <v>16748</v>
      </c>
      <c r="G368" s="39" t="s">
        <v>74</v>
      </c>
      <c r="H368" s="215" t="s">
        <v>1615</v>
      </c>
      <c r="I368" s="40">
        <v>30</v>
      </c>
      <c r="J368" s="236">
        <v>30</v>
      </c>
      <c r="K368" s="69">
        <v>43159</v>
      </c>
      <c r="L368" s="125" t="str">
        <f t="shared" ca="1" si="14"/>
        <v>未到期</v>
      </c>
      <c r="M368" s="69">
        <v>43174</v>
      </c>
      <c r="N368" s="222" t="s">
        <v>19331</v>
      </c>
      <c r="O368" s="219" t="str">
        <f>VLOOKUP(N368,欠货类型!A:B,2,0)</f>
        <v>采购</v>
      </c>
      <c r="P368" s="39" t="s">
        <v>19602</v>
      </c>
      <c r="Q368" s="39" t="s">
        <v>200</v>
      </c>
      <c r="R368" s="39" t="s">
        <v>19598</v>
      </c>
      <c r="S368" s="39" t="s">
        <v>300</v>
      </c>
      <c r="T368" s="41" t="str">
        <f t="shared" si="15"/>
        <v>2018年2月</v>
      </c>
    </row>
    <row r="369" spans="1:20" s="42" customFormat="1" ht="12.75" x14ac:dyDescent="0.15">
      <c r="A369" s="214">
        <v>367</v>
      </c>
      <c r="B369" s="214"/>
      <c r="C369" s="115">
        <v>43137</v>
      </c>
      <c r="D369" s="115"/>
      <c r="E369" s="115"/>
      <c r="F369" s="39" t="s">
        <v>3905</v>
      </c>
      <c r="G369" s="39" t="s">
        <v>33</v>
      </c>
      <c r="H369" s="215" t="s">
        <v>3875</v>
      </c>
      <c r="I369" s="40">
        <v>2</v>
      </c>
      <c r="J369" s="236">
        <v>2</v>
      </c>
      <c r="K369" s="69">
        <v>43139</v>
      </c>
      <c r="L369" s="125" t="str">
        <f t="shared" ca="1" si="14"/>
        <v>预警</v>
      </c>
      <c r="M369" s="69">
        <v>43139</v>
      </c>
      <c r="N369" s="215"/>
      <c r="O369" s="219"/>
      <c r="P369" s="39" t="s">
        <v>19449</v>
      </c>
      <c r="Q369" s="39" t="s">
        <v>289</v>
      </c>
      <c r="R369" s="39" t="s">
        <v>19611</v>
      </c>
      <c r="S369" s="39" t="s">
        <v>201</v>
      </c>
      <c r="T369" s="41" t="str">
        <f t="shared" si="15"/>
        <v>2018年2月</v>
      </c>
    </row>
    <row r="370" spans="1:20" s="42" customFormat="1" ht="12.75" x14ac:dyDescent="0.15">
      <c r="A370" s="214">
        <v>368</v>
      </c>
      <c r="B370" s="214"/>
      <c r="C370" s="115">
        <v>43137</v>
      </c>
      <c r="D370" s="115"/>
      <c r="E370" s="115"/>
      <c r="F370" s="39" t="s">
        <v>168</v>
      </c>
      <c r="G370" s="39" t="s">
        <v>70</v>
      </c>
      <c r="H370" s="215" t="s">
        <v>169</v>
      </c>
      <c r="I370" s="40">
        <v>973</v>
      </c>
      <c r="J370" s="236">
        <v>973</v>
      </c>
      <c r="K370" s="69">
        <v>43160</v>
      </c>
      <c r="L370" s="125" t="str">
        <f t="shared" ca="1" si="14"/>
        <v>未到期</v>
      </c>
      <c r="M370" s="69">
        <v>43179</v>
      </c>
      <c r="N370" s="215"/>
      <c r="O370" s="219"/>
      <c r="P370" s="39" t="s">
        <v>19614</v>
      </c>
      <c r="Q370" s="39" t="s">
        <v>261</v>
      </c>
      <c r="R370" s="39" t="s">
        <v>19612</v>
      </c>
      <c r="S370" s="39" t="s">
        <v>269</v>
      </c>
      <c r="T370" s="41" t="str">
        <f t="shared" si="15"/>
        <v>2018年2月</v>
      </c>
    </row>
    <row r="371" spans="1:20" s="42" customFormat="1" ht="12.75" x14ac:dyDescent="0.15">
      <c r="A371" s="214">
        <v>369</v>
      </c>
      <c r="B371" s="214"/>
      <c r="C371" s="115">
        <v>43137</v>
      </c>
      <c r="D371" s="115"/>
      <c r="E371" s="115"/>
      <c r="F371" s="39" t="s">
        <v>4081</v>
      </c>
      <c r="G371" s="39" t="s">
        <v>4082</v>
      </c>
      <c r="H371" s="215" t="s">
        <v>4083</v>
      </c>
      <c r="I371" s="40">
        <v>2</v>
      </c>
      <c r="J371" s="236">
        <v>2</v>
      </c>
      <c r="K371" s="69">
        <v>43155</v>
      </c>
      <c r="L371" s="125" t="str">
        <f t="shared" ca="1" si="14"/>
        <v>待定</v>
      </c>
      <c r="M371" s="69" t="s">
        <v>290</v>
      </c>
      <c r="N371" s="215"/>
      <c r="O371" s="219"/>
      <c r="P371" s="39" t="s">
        <v>4007</v>
      </c>
      <c r="Q371" s="39" t="s">
        <v>200</v>
      </c>
      <c r="R371" s="39" t="s">
        <v>19613</v>
      </c>
      <c r="S371" s="39" t="s">
        <v>2792</v>
      </c>
      <c r="T371" s="41" t="str">
        <f t="shared" si="15"/>
        <v>2018年2月</v>
      </c>
    </row>
    <row r="372" spans="1:20" s="42" customFormat="1" ht="12.75" x14ac:dyDescent="0.15">
      <c r="A372" s="214">
        <v>370</v>
      </c>
      <c r="B372" s="214"/>
      <c r="C372" s="115">
        <v>43137</v>
      </c>
      <c r="D372" s="115"/>
      <c r="E372" s="115"/>
      <c r="F372" s="39" t="s">
        <v>4090</v>
      </c>
      <c r="G372" s="39" t="s">
        <v>4091</v>
      </c>
      <c r="H372" s="215" t="s">
        <v>4092</v>
      </c>
      <c r="I372" s="40">
        <v>2</v>
      </c>
      <c r="J372" s="236">
        <v>2</v>
      </c>
      <c r="K372" s="69">
        <v>43155</v>
      </c>
      <c r="L372" s="125" t="str">
        <f t="shared" ca="1" si="14"/>
        <v>待定</v>
      </c>
      <c r="M372" s="69" t="s">
        <v>290</v>
      </c>
      <c r="N372" s="215"/>
      <c r="O372" s="219"/>
      <c r="P372" s="39" t="s">
        <v>4007</v>
      </c>
      <c r="Q372" s="39" t="s">
        <v>200</v>
      </c>
      <c r="R372" s="39" t="s">
        <v>19613</v>
      </c>
      <c r="S372" s="39" t="s">
        <v>2792</v>
      </c>
      <c r="T372" s="41" t="str">
        <f t="shared" si="15"/>
        <v>2018年2月</v>
      </c>
    </row>
    <row r="373" spans="1:20" x14ac:dyDescent="0.15">
      <c r="O373" s="228"/>
    </row>
    <row r="374" spans="1:20" x14ac:dyDescent="0.15">
      <c r="O374" s="228"/>
    </row>
    <row r="375" spans="1:20" x14ac:dyDescent="0.15">
      <c r="O375" s="228"/>
    </row>
    <row r="376" spans="1:20" x14ac:dyDescent="0.15">
      <c r="O376" s="228"/>
    </row>
    <row r="377" spans="1:20" x14ac:dyDescent="0.15">
      <c r="O377" s="228"/>
    </row>
    <row r="378" spans="1:20" x14ac:dyDescent="0.15">
      <c r="O378" s="228"/>
    </row>
    <row r="379" spans="1:20" x14ac:dyDescent="0.15">
      <c r="O379" s="228"/>
    </row>
    <row r="380" spans="1:20" x14ac:dyDescent="0.15">
      <c r="O380" s="228"/>
    </row>
    <row r="381" spans="1:20" x14ac:dyDescent="0.15">
      <c r="O381" s="228"/>
    </row>
    <row r="382" spans="1:20" x14ac:dyDescent="0.15">
      <c r="O382" s="228"/>
    </row>
    <row r="383" spans="1:20" x14ac:dyDescent="0.15">
      <c r="O383" s="228"/>
    </row>
    <row r="384" spans="1:20" x14ac:dyDescent="0.15">
      <c r="O384" s="228"/>
    </row>
    <row r="385" spans="15:15" x14ac:dyDescent="0.15">
      <c r="O385" s="228"/>
    </row>
    <row r="386" spans="15:15" x14ac:dyDescent="0.15">
      <c r="O386" s="228"/>
    </row>
    <row r="387" spans="15:15" x14ac:dyDescent="0.15">
      <c r="O387" s="228"/>
    </row>
    <row r="388" spans="15:15" x14ac:dyDescent="0.15">
      <c r="O388" s="228"/>
    </row>
    <row r="389" spans="15:15" x14ac:dyDescent="0.15">
      <c r="O389" s="228"/>
    </row>
    <row r="390" spans="15:15" x14ac:dyDescent="0.15">
      <c r="O390" s="228"/>
    </row>
    <row r="391" spans="15:15" x14ac:dyDescent="0.15">
      <c r="O391" s="228"/>
    </row>
    <row r="392" spans="15:15" x14ac:dyDescent="0.15">
      <c r="O392" s="228"/>
    </row>
    <row r="393" spans="15:15" x14ac:dyDescent="0.15">
      <c r="O393" s="228"/>
    </row>
    <row r="394" spans="15:15" x14ac:dyDescent="0.15">
      <c r="O394" s="228"/>
    </row>
    <row r="395" spans="15:15" x14ac:dyDescent="0.15">
      <c r="O395" s="228"/>
    </row>
    <row r="396" spans="15:15" x14ac:dyDescent="0.15">
      <c r="O396" s="228"/>
    </row>
    <row r="397" spans="15:15" x14ac:dyDescent="0.15">
      <c r="O397" s="228"/>
    </row>
    <row r="398" spans="15:15" x14ac:dyDescent="0.15">
      <c r="O398" s="228"/>
    </row>
    <row r="399" spans="15:15" x14ac:dyDescent="0.15">
      <c r="O399" s="228"/>
    </row>
    <row r="400" spans="15:15" x14ac:dyDescent="0.15">
      <c r="O400" s="228"/>
    </row>
    <row r="401" spans="15:15" x14ac:dyDescent="0.15">
      <c r="O401" s="228"/>
    </row>
    <row r="402" spans="15:15" x14ac:dyDescent="0.15">
      <c r="O402" s="228"/>
    </row>
    <row r="403" spans="15:15" x14ac:dyDescent="0.15">
      <c r="O403" s="228"/>
    </row>
    <row r="404" spans="15:15" x14ac:dyDescent="0.15">
      <c r="O404" s="228"/>
    </row>
    <row r="405" spans="15:15" x14ac:dyDescent="0.15">
      <c r="O405" s="228"/>
    </row>
    <row r="406" spans="15:15" x14ac:dyDescent="0.15">
      <c r="O406" s="228"/>
    </row>
    <row r="407" spans="15:15" x14ac:dyDescent="0.15">
      <c r="O407" s="228"/>
    </row>
    <row r="408" spans="15:15" x14ac:dyDescent="0.15">
      <c r="O408" s="228"/>
    </row>
    <row r="409" spans="15:15" x14ac:dyDescent="0.15">
      <c r="O409" s="228"/>
    </row>
    <row r="410" spans="15:15" x14ac:dyDescent="0.15">
      <c r="O410" s="229"/>
    </row>
  </sheetData>
  <autoFilter ref="A2:AE368">
    <sortState ref="A3:U444">
      <sortCondition ref="A2:A444"/>
    </sortState>
  </autoFilter>
  <phoneticPr fontId="2" type="noConversion"/>
  <conditionalFormatting sqref="L3:L19">
    <cfRule type="cellIs" dxfId="4" priority="147" stopIfTrue="1" operator="equal">
      <formula>"已超期"</formula>
    </cfRule>
    <cfRule type="cellIs" dxfId="3" priority="148" stopIfTrue="1" operator="equal">
      <formula>"预警"</formula>
    </cfRule>
  </conditionalFormatting>
  <conditionalFormatting sqref="L179:L1048576 L1:L175">
    <cfRule type="cellIs" dxfId="0" priority="23" operator="equal">
      <formula>"预警"</formula>
    </cfRule>
  </conditionalFormatting>
  <conditionalFormatting sqref="O1">
    <cfRule type="cellIs" dxfId="2" priority="3" operator="equal">
      <formula>"预警"</formula>
    </cfRule>
  </conditionalFormatting>
  <conditionalFormatting sqref="L176:L178">
    <cfRule type="cellIs" dxfId="1" priority="2" operator="equal">
      <formula>"预警"</formula>
    </cfRule>
  </conditionalFormatting>
  <dataValidations count="9">
    <dataValidation type="list" allowBlank="1" showInputMessage="1" showErrorMessage="1" sqref="N249 N228 N252:N259 N328 N263:N264 N278 N369:N1048576">
      <formula1>"研发资料未移交,研发机器未移交,研发程序未移交,内销资料未移交,内销客户要求推迟,外销资料未移交,外销客户要求推迟,物料采购回复交期未到,物料采购交期延迟,物料不良退货延迟,计划下单延迟,安全库存不足,物料库存不准确,生产延迟,资料错误,资料移交延迟,品质异常,来料未及时入库,正常按期,回复交期未到,立项产品未转产"</formula1>
    </dataValidation>
    <dataValidation type="list" allowBlank="1" showInputMessage="1" showErrorMessage="1" sqref="O234 O249 O228 O252:O259 O236:O238 O328 O263:O264 O278 O369:O1048576">
      <formula1>"采购,计划,生产,工程,品管,正常,其他,研发,内销,外销,项目,仓库"</formula1>
    </dataValidation>
    <dataValidation type="list" allowBlank="1" showInputMessage="1" showErrorMessage="1" sqref="N19 N14 N52 N47 N40:N43 N28:N38 N21 N49 N63:N64 N154 N55:N60 N66:N69 N78:N79 N81 N83 N85:N86 N89 N126 N71:N75 N168:N172 N3:N12">
      <formula1>"外销无资料,外销异常,外销要求延,外销待转产,内销待转产,内销无资料,内销异常,内销要求延,已发待走账,采购物料延,待采购物料,二线移交入,生产入库晚,计划安排晚,试产入库晚,有成品库存"</formula1>
    </dataValidation>
    <dataValidation type="list" allowBlank="1" showInputMessage="1" showErrorMessage="1" sqref="N13 N20 N61:N62">
      <formula1>"外销无资料,外销异常,外销要求延,外销待转产,内销待转产,内销无资料,内销异常,内销要求延,已发待走账,采购物料延,待采购物料,二线移交入,生产入库晚,计划安排晚,试产入库晚,待售后移交,有成品库存,资料移交错,检验不及时,品质异常"</formula1>
    </dataValidation>
    <dataValidation type="list" allowBlank="1" showInputMessage="1" showErrorMessage="1" sqref="N16 N93:N94 N167">
      <formula1>"外销无资料,外销异常,外销要求延,外销待转产,内销待转产,内销无资料,内销异常,内销要求延,已发待走账,采购物料延,待采购物料,二线移交入,生产入库晚,计划安排晚,待试产入库,待售后移交,有成品库存,资料移交错,检验不及时,品质异常"</formula1>
    </dataValidation>
    <dataValidation type="list" allowBlank="1" showInputMessage="1" showErrorMessage="1" sqref="N24:N25 N27 N46 N48 N50 N70 N77 N17:N18 N22 N15">
      <formula1>"外销无资料,外销异常,外销要求延,外销待转产,内销待转产,内销无资料,内销异常,内销要求延,已发待走账,采购物料延,待采购物料,二线移交入,生产入库晚,入库未到时,计划安排晚,待试产入库,待售后移交,有成品库存,资料移交错,检验不及时,品质异常"</formula1>
    </dataValidation>
    <dataValidation type="list" allowBlank="1" showInputMessage="1" showErrorMessage="1" sqref="N80 N51 N65 N53:N54 N76 N84 N95:N125 N39 N44:N45 N87:N88 N90:N92 N127:N153">
      <formula1>"外销无资料,外销异常,外销要求延,外销待转产,内销待转产,内销无资料,内销异常,内销要求延,已发待走账,采购物料延,待采购物料,二线移交入,生产入库晚,入库未到时,计划安排晚,待试产入库,待售后移交,有成品库存,资料移交错,检验不及时,品质异常,批量待通知"</formula1>
    </dataValidation>
    <dataValidation type="list" allowBlank="1" showInputMessage="1" showErrorMessage="1" sqref="N82 N260:N262 N26 N250:N251 N229:N248 N279:N327 N329:N368 N265:N277 N173:N227 N155:N166">
      <formula1>"外销无资料,外销异常,外销要求延,外销待转产,内销待转产,内销无资料,内销异常,内销要求延,已发待走账,采购物料延,待采购物料,二线移交入,生产入库晚,入库未到时,计划安排晚,待试产入库,待售后移交,有成品库存,待成品仓收,待原料仓调,资料移交错,检验不及时,品质异常,批量待通知"</formula1>
    </dataValidation>
    <dataValidation type="list" allowBlank="1" showInputMessage="1" showErrorMessage="1" sqref="Q3:Q1048576">
      <formula1>"常规订单,OEM首单,OEM复投,ODM首单,ODM复投,售后返修订单,售后更换订单,免费样品订单（含赠品）"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L39"/>
  <sheetViews>
    <sheetView zoomScale="85" zoomScaleNormal="85" workbookViewId="0">
      <pane ySplit="2" topLeftCell="A30" activePane="bottomLeft" state="frozen"/>
      <selection pane="bottomLeft" activeCell="H16" sqref="H16"/>
    </sheetView>
  </sheetViews>
  <sheetFormatPr defaultColWidth="9" defaultRowHeight="13.5" x14ac:dyDescent="0.15"/>
  <cols>
    <col min="1" max="1" width="5.375" customWidth="1"/>
    <col min="2" max="2" width="9" style="8" customWidth="1"/>
    <col min="3" max="3" width="20.25" customWidth="1"/>
    <col min="4" max="4" width="11" style="6" customWidth="1"/>
    <col min="5" max="5" width="10.375" style="4" customWidth="1"/>
    <col min="6" max="6" width="8" style="3" customWidth="1"/>
    <col min="7" max="7" width="10.25" style="4" customWidth="1"/>
    <col min="8" max="8" width="8.5" style="4" customWidth="1"/>
    <col min="9" max="9" width="7.875" style="4" customWidth="1"/>
    <col min="10" max="10" width="8.25" style="3" customWidth="1"/>
    <col min="11" max="11" width="6.5" style="3" customWidth="1"/>
    <col min="12" max="12" width="7.375" customWidth="1"/>
    <col min="13" max="13" width="8" customWidth="1"/>
  </cols>
  <sheetData>
    <row r="1" spans="1:12" ht="28.5" customHeight="1" x14ac:dyDescent="0.15">
      <c r="A1" s="273" t="s">
        <v>134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2" spans="1:12" s="1" customFormat="1" ht="30" x14ac:dyDescent="0.15">
      <c r="A2" s="23" t="s">
        <v>0</v>
      </c>
      <c r="B2" s="23" t="s">
        <v>118</v>
      </c>
      <c r="C2" s="29" t="s">
        <v>117</v>
      </c>
      <c r="D2" s="24" t="s">
        <v>135</v>
      </c>
      <c r="E2" s="25" t="s">
        <v>136</v>
      </c>
      <c r="F2" s="26" t="s">
        <v>137</v>
      </c>
      <c r="G2" s="25" t="s">
        <v>138</v>
      </c>
      <c r="H2" s="27" t="s">
        <v>4</v>
      </c>
      <c r="I2" s="28" t="s">
        <v>139</v>
      </c>
      <c r="J2" s="27" t="s">
        <v>140</v>
      </c>
      <c r="K2" s="27" t="s">
        <v>141</v>
      </c>
      <c r="L2" s="29" t="s">
        <v>142</v>
      </c>
    </row>
    <row r="3" spans="1:12" ht="33.75" customHeight="1" x14ac:dyDescent="0.15">
      <c r="A3" s="161">
        <v>1</v>
      </c>
      <c r="B3" s="274" t="s">
        <v>143</v>
      </c>
      <c r="C3" s="162" t="s">
        <v>19306</v>
      </c>
      <c r="D3" s="163">
        <f>COUNTIF(成品仓欠货表!N:N,'原因分析(自动生成）'!$C3)</f>
        <v>3</v>
      </c>
      <c r="E3" s="164">
        <f>$D3/$D$28</f>
        <v>8.1967213114754103E-3</v>
      </c>
      <c r="F3" s="275">
        <f>SUM(D3:D7)</f>
        <v>65</v>
      </c>
      <c r="G3" s="276">
        <f>$F3/$F$28</f>
        <v>0.17759562841530055</v>
      </c>
      <c r="H3" s="165">
        <f>SUMIF(成品仓欠货表!N:N,'原因分析(自动生成）'!C3,成品仓欠货表!J:J)</f>
        <v>6</v>
      </c>
      <c r="I3" s="277">
        <f>SUM(H3:H7)/$H$28</f>
        <v>3.7901576224281072E-2</v>
      </c>
      <c r="J3" s="165">
        <f ca="1">SUMIFS(成品仓欠货表!J:J,成品仓欠货表!N:N,'原因分析(自动生成）'!C3,成品仓欠货表!L:L,"已超期")</f>
        <v>0</v>
      </c>
      <c r="K3" s="166">
        <f ca="1">COUNTIFS(成品仓欠货表!L:L,"已超期",成品仓欠货表!N:N,'原因分析(自动生成）'!C3,成品仓欠货表!O:O,'原因分析(自动生成）'!$B$3)</f>
        <v>0</v>
      </c>
      <c r="L3" s="144" t="str">
        <f ca="1">COUNTIF(成品仓欠货表!L:L,"已超期")&amp;"项"</f>
        <v>18项</v>
      </c>
    </row>
    <row r="4" spans="1:12" ht="33.75" customHeight="1" x14ac:dyDescent="0.15">
      <c r="A4" s="161">
        <v>2</v>
      </c>
      <c r="B4" s="274"/>
      <c r="C4" s="162" t="s">
        <v>19325</v>
      </c>
      <c r="D4" s="163">
        <f>COUNTIF(成品仓欠货表!N:N,'原因分析(自动生成）'!$C4)</f>
        <v>0</v>
      </c>
      <c r="E4" s="164">
        <f t="shared" ref="E4:E6" si="0">$D4/$D$28</f>
        <v>0</v>
      </c>
      <c r="F4" s="275"/>
      <c r="G4" s="276"/>
      <c r="H4" s="165">
        <f>SUMIF(成品仓欠货表!N:N,'原因分析(自动生成）'!C4,成品仓欠货表!J:J)</f>
        <v>0</v>
      </c>
      <c r="I4" s="277"/>
      <c r="J4" s="165">
        <f>SUMIFS(成品仓欠货表!J:J,成品仓欠货表!N:N,'原因分析(自动生成）'!C4,成品仓欠货表!L:L,"已超期")</f>
        <v>0</v>
      </c>
      <c r="K4" s="166">
        <f ca="1">COUNTIFS(成品仓欠货表!L:L,"已超期",成品仓欠货表!N:N,'原因分析(自动生成）'!C4,成品仓欠货表!O:O,'原因分析(自动生成）'!$B$3)</f>
        <v>0</v>
      </c>
      <c r="L4" s="144"/>
    </row>
    <row r="5" spans="1:12" ht="33.75" customHeight="1" x14ac:dyDescent="0.15">
      <c r="A5" s="161">
        <v>3</v>
      </c>
      <c r="B5" s="274"/>
      <c r="C5" s="162" t="s">
        <v>19326</v>
      </c>
      <c r="D5" s="163">
        <f>COUNTIF(成品仓欠货表!N:N,'原因分析(自动生成）'!$C5)</f>
        <v>61</v>
      </c>
      <c r="E5" s="164">
        <f t="shared" si="0"/>
        <v>0.16666666666666666</v>
      </c>
      <c r="F5" s="275"/>
      <c r="G5" s="276"/>
      <c r="H5" s="165">
        <f>SUMIF(成品仓欠货表!N:N,'原因分析(自动生成）'!C5,成品仓欠货表!J:J)</f>
        <v>934</v>
      </c>
      <c r="I5" s="277"/>
      <c r="J5" s="165">
        <f ca="1">SUMIFS(成品仓欠货表!J:J,成品仓欠货表!N:N,'原因分析(自动生成）'!C5,成品仓欠货表!L:L,"已超期")</f>
        <v>0</v>
      </c>
      <c r="K5" s="166">
        <f ca="1">COUNTIFS(成品仓欠货表!L:L,"已超期",成品仓欠货表!N:N,'原因分析(自动生成）'!C5,成品仓欠货表!O:O,'原因分析(自动生成）'!$B$3)</f>
        <v>0</v>
      </c>
      <c r="L5" s="144"/>
    </row>
    <row r="6" spans="1:12" ht="33.75" customHeight="1" x14ac:dyDescent="0.15">
      <c r="A6" s="161">
        <v>4</v>
      </c>
      <c r="B6" s="274"/>
      <c r="C6" s="162" t="s">
        <v>19327</v>
      </c>
      <c r="D6" s="163">
        <f>COUNTIF(成品仓欠货表!N:N,'原因分析(自动生成）'!$C6)</f>
        <v>0</v>
      </c>
      <c r="E6" s="164">
        <f t="shared" si="0"/>
        <v>0</v>
      </c>
      <c r="F6" s="275"/>
      <c r="G6" s="276"/>
      <c r="H6" s="165">
        <f>SUMIF(成品仓欠货表!N:N,'原因分析(自动生成）'!C6,成品仓欠货表!J:J)</f>
        <v>0</v>
      </c>
      <c r="I6" s="277"/>
      <c r="J6" s="165">
        <f>SUMIFS(成品仓欠货表!J:J,成品仓欠货表!N:N,'原因分析(自动生成）'!C6,成品仓欠货表!L:L,"已超期")</f>
        <v>0</v>
      </c>
      <c r="K6" s="166">
        <f ca="1">COUNTIFS(成品仓欠货表!L:L,"已超期",成品仓欠货表!N:N,'原因分析(自动生成）'!C6,成品仓欠货表!O:O,'原因分析(自动生成）'!$B$3)</f>
        <v>0</v>
      </c>
      <c r="L6" s="144"/>
    </row>
    <row r="7" spans="1:12" ht="33.75" customHeight="1" x14ac:dyDescent="0.15">
      <c r="A7" s="161">
        <v>5</v>
      </c>
      <c r="B7" s="274"/>
      <c r="C7" s="162" t="s">
        <v>19328</v>
      </c>
      <c r="D7" s="163">
        <f>COUNTIF(成品仓欠货表!N:N,'原因分析(自动生成）'!$C7)</f>
        <v>1</v>
      </c>
      <c r="E7" s="164">
        <f>$D7/$D$28</f>
        <v>2.7322404371584699E-3</v>
      </c>
      <c r="F7" s="275"/>
      <c r="G7" s="276"/>
      <c r="H7" s="165">
        <f>SUMIF(成品仓欠货表!N:N,'原因分析(自动生成）'!C7,成品仓欠货表!J:J)</f>
        <v>5</v>
      </c>
      <c r="I7" s="277"/>
      <c r="J7" s="165">
        <f ca="1">SUMIFS(成品仓欠货表!J:J,成品仓欠货表!N:N,'原因分析(自动生成）'!C7,成品仓欠货表!L:L,"已超期")</f>
        <v>0</v>
      </c>
      <c r="K7" s="166">
        <f ca="1">COUNTIFS(成品仓欠货表!L:L,"已超期",成品仓欠货表!N:N,'原因分析(自动生成）'!C7,成品仓欠货表!O:O,'原因分析(自动生成）'!$B$3)</f>
        <v>0</v>
      </c>
      <c r="L7" s="144"/>
    </row>
    <row r="8" spans="1:12" ht="33.75" customHeight="1" x14ac:dyDescent="0.15">
      <c r="A8" s="149">
        <v>6</v>
      </c>
      <c r="B8" s="278" t="s">
        <v>121</v>
      </c>
      <c r="C8" s="150" t="s">
        <v>19302</v>
      </c>
      <c r="D8" s="151">
        <f>COUNTIF(成品仓欠货表!N:N,'原因分析(自动生成）'!$C8)</f>
        <v>59</v>
      </c>
      <c r="E8" s="152">
        <f>$D8/$D$28</f>
        <v>0.16120218579234974</v>
      </c>
      <c r="F8" s="279">
        <f>SUM(D8:D11)</f>
        <v>79</v>
      </c>
      <c r="G8" s="280">
        <f>$F8/$F$28</f>
        <v>0.21584699453551912</v>
      </c>
      <c r="H8" s="153">
        <f>SUMIF(成品仓欠货表!N:N,'原因分析(自动生成）'!C8,成品仓欠货表!J:J)</f>
        <v>6703</v>
      </c>
      <c r="I8" s="281">
        <f>SUM(H8:H11)/$H$28</f>
        <v>0.27782456984719045</v>
      </c>
      <c r="J8" s="153">
        <f ca="1">SUMIFS(成品仓欠货表!J:J,成品仓欠货表!N:N,'原因分析(自动生成）'!C8,成品仓欠货表!L:L,"已超期")</f>
        <v>0</v>
      </c>
      <c r="K8" s="154">
        <f ca="1">COUNTIFS(成品仓欠货表!L:L,"已超期",成品仓欠货表!N:N,'原因分析(自动生成）'!C8,成品仓欠货表!O:O,'原因分析(自动生成）'!$B$8)</f>
        <v>0</v>
      </c>
      <c r="L8" s="144"/>
    </row>
    <row r="9" spans="1:12" ht="33.75" customHeight="1" x14ac:dyDescent="0.15">
      <c r="A9" s="149">
        <v>7</v>
      </c>
      <c r="B9" s="278"/>
      <c r="C9" s="150" t="s">
        <v>19324</v>
      </c>
      <c r="D9" s="151">
        <f>COUNTIF(成品仓欠货表!N:N,'原因分析(自动生成）'!$C9)</f>
        <v>18</v>
      </c>
      <c r="E9" s="152">
        <f t="shared" ref="E9:E10" si="1">$D9/$D$28</f>
        <v>4.9180327868852458E-2</v>
      </c>
      <c r="F9" s="279"/>
      <c r="G9" s="280"/>
      <c r="H9" s="153">
        <f>SUMIF(成品仓欠货表!N:N,'原因分析(自动生成）'!C9,成品仓欠货表!J:J)</f>
        <v>173</v>
      </c>
      <c r="I9" s="281"/>
      <c r="J9" s="153">
        <f ca="1">SUMIFS(成品仓欠货表!J:J,成品仓欠货表!N:N,'原因分析(自动生成）'!C9,成品仓欠货表!L:L,"已超期")</f>
        <v>0</v>
      </c>
      <c r="K9" s="154">
        <f ca="1">COUNTIFS(成品仓欠货表!L:L,"已超期",成品仓欠货表!N:N,'原因分析(自动生成）'!C9,成品仓欠货表!O:O,'原因分析(自动生成）'!$B$8)</f>
        <v>0</v>
      </c>
      <c r="L9" s="144"/>
    </row>
    <row r="10" spans="1:12" ht="33.75" customHeight="1" x14ac:dyDescent="0.15">
      <c r="A10" s="149">
        <v>8</v>
      </c>
      <c r="B10" s="278"/>
      <c r="C10" s="150" t="s">
        <v>19329</v>
      </c>
      <c r="D10" s="151">
        <f>COUNTIF(成品仓欠货表!N:N,'原因分析(自动生成）'!$C10)</f>
        <v>2</v>
      </c>
      <c r="E10" s="152">
        <f t="shared" si="1"/>
        <v>5.4644808743169399E-3</v>
      </c>
      <c r="F10" s="279"/>
      <c r="G10" s="280"/>
      <c r="H10" s="153">
        <f>SUMIF(成品仓欠货表!N:N,'原因分析(自动生成）'!C10,成品仓欠货表!J:J)</f>
        <v>51</v>
      </c>
      <c r="I10" s="281"/>
      <c r="J10" s="153">
        <f ca="1">SUMIFS(成品仓欠货表!J:J,成品仓欠货表!N:N,'原因分析(自动生成）'!C10,成品仓欠货表!L:L,"已超期")</f>
        <v>0</v>
      </c>
      <c r="K10" s="154">
        <f ca="1">COUNTIFS(成品仓欠货表!L:L,"已超期",成品仓欠货表!N:N,'原因分析(自动生成）'!C10,成品仓欠货表!O:O,'原因分析(自动生成）'!$B$8)</f>
        <v>0</v>
      </c>
      <c r="L10" s="144"/>
    </row>
    <row r="11" spans="1:12" ht="33.75" customHeight="1" x14ac:dyDescent="0.15">
      <c r="A11" s="149">
        <v>9</v>
      </c>
      <c r="B11" s="278"/>
      <c r="C11" s="150" t="s">
        <v>19303</v>
      </c>
      <c r="D11" s="151">
        <f>COUNTIF(成品仓欠货表!N:N,'原因分析(自动生成）'!$C11)</f>
        <v>0</v>
      </c>
      <c r="E11" s="152">
        <f t="shared" ref="E11:E28" si="2">$D11/$D$28</f>
        <v>0</v>
      </c>
      <c r="F11" s="279"/>
      <c r="G11" s="280"/>
      <c r="H11" s="153">
        <f>SUMIF(成品仓欠货表!N:N,'原因分析(自动生成）'!C11,成品仓欠货表!J:J)</f>
        <v>0</v>
      </c>
      <c r="I11" s="281"/>
      <c r="J11" s="153">
        <f>SUMIFS(成品仓欠货表!J:J,成品仓欠货表!N:N,'原因分析(自动生成）'!C11,成品仓欠货表!L:L,"已超期")</f>
        <v>0</v>
      </c>
      <c r="K11" s="154">
        <f ca="1">COUNTIFS(成品仓欠货表!L:L,"已超期",成品仓欠货表!N:N,'原因分析(自动生成）'!C11,成品仓欠货表!O:O,'原因分析(自动生成）'!$B$8)</f>
        <v>0</v>
      </c>
      <c r="L11" s="144"/>
    </row>
    <row r="12" spans="1:12" ht="33.75" customHeight="1" x14ac:dyDescent="0.15">
      <c r="A12" s="30">
        <v>10</v>
      </c>
      <c r="B12" s="282" t="s">
        <v>144</v>
      </c>
      <c r="C12" s="136" t="s">
        <v>19330</v>
      </c>
      <c r="D12" s="137">
        <f>COUNTIF(成品仓欠货表!N:N,'原因分析(自动生成）'!$C12)</f>
        <v>0</v>
      </c>
      <c r="E12" s="12">
        <f t="shared" si="2"/>
        <v>0</v>
      </c>
      <c r="F12" s="283">
        <f>SUM(D12:D13)</f>
        <v>119</v>
      </c>
      <c r="G12" s="284">
        <f>$F12/$F$28</f>
        <v>0.3251366120218579</v>
      </c>
      <c r="H12" s="13">
        <f>SUMIF(成品仓欠货表!N:N,'原因分析(自动生成）'!C12,成品仓欠货表!J:J)</f>
        <v>0</v>
      </c>
      <c r="I12" s="285">
        <f>SUM(H12:H13)/$H$28</f>
        <v>0.60000802149761356</v>
      </c>
      <c r="J12" s="13">
        <f>SUMIFS(成品仓欠货表!J:J,成品仓欠货表!N:N,'原因分析(自动生成）'!C12,成品仓欠货表!L:L,"已超期")</f>
        <v>0</v>
      </c>
      <c r="K12" s="14">
        <f ca="1">COUNTIFS(成品仓欠货表!L:L,"已超期",成品仓欠货表!N:N,'原因分析(自动生成）'!C12,成品仓欠货表!O:O,'原因分析(自动生成）'!$B$12)</f>
        <v>0</v>
      </c>
      <c r="L12" s="144"/>
    </row>
    <row r="13" spans="1:12" ht="33.75" customHeight="1" x14ac:dyDescent="0.15">
      <c r="A13" s="30">
        <v>11</v>
      </c>
      <c r="B13" s="282"/>
      <c r="C13" s="136" t="s">
        <v>19331</v>
      </c>
      <c r="D13" s="137">
        <f>COUNTIF(成品仓欠货表!N:N,'原因分析(自动生成）'!$C13)</f>
        <v>119</v>
      </c>
      <c r="E13" s="12">
        <f t="shared" si="2"/>
        <v>0.3251366120218579</v>
      </c>
      <c r="F13" s="283"/>
      <c r="G13" s="284"/>
      <c r="H13" s="13">
        <f>SUMIF(成品仓欠货表!N:N,'原因分析(自动生成）'!C13,成品仓欠货表!J:J)</f>
        <v>14960</v>
      </c>
      <c r="I13" s="285"/>
      <c r="J13" s="13">
        <f ca="1">SUMIFS(成品仓欠货表!J:J,成品仓欠货表!N:N,'原因分析(自动生成）'!C13,成品仓欠货表!L:L,"已超期")</f>
        <v>0</v>
      </c>
      <c r="K13" s="14">
        <f ca="1">COUNTIFS(成品仓欠货表!L:L,"已超期",成品仓欠货表!N:N,'原因分析(自动生成）'!C13,成品仓欠货表!O:O,'原因分析(自动生成）'!$B$12)</f>
        <v>0</v>
      </c>
      <c r="L13" s="144"/>
    </row>
    <row r="14" spans="1:12" ht="33.75" customHeight="1" x14ac:dyDescent="0.15">
      <c r="A14" s="173">
        <v>12</v>
      </c>
      <c r="B14" s="250" t="s">
        <v>126</v>
      </c>
      <c r="C14" s="174" t="s">
        <v>19332</v>
      </c>
      <c r="D14" s="175">
        <f>COUNTIF(成品仓欠货表!N:N,'原因分析(自动生成）'!$C14)</f>
        <v>4</v>
      </c>
      <c r="E14" s="176">
        <f t="shared" si="2"/>
        <v>1.092896174863388E-2</v>
      </c>
      <c r="F14" s="252">
        <f>SUM(D14:D16)</f>
        <v>5</v>
      </c>
      <c r="G14" s="254">
        <f>$F14/$F$28</f>
        <v>1.3661202185792349E-2</v>
      </c>
      <c r="H14" s="177">
        <f>SUMIF(成品仓欠货表!N:N,'原因分析(自动生成）'!C14,成品仓欠货表!J:J)</f>
        <v>223</v>
      </c>
      <c r="I14" s="256">
        <f>SUM(H14:H16)/$H$28</f>
        <v>9.0241848153050173E-3</v>
      </c>
      <c r="J14" s="177">
        <f ca="1">SUMIFS(成品仓欠货表!J:J,成品仓欠货表!N:N,'原因分析(自动生成）'!C14,成品仓欠货表!L:L,"已超期")</f>
        <v>0</v>
      </c>
      <c r="K14" s="178">
        <f ca="1">COUNTIFS(成品仓欠货表!L:L,"已超期",成品仓欠货表!N:N,'原因分析(自动生成）'!C14,成品仓欠货表!O:O,'原因分析(自动生成）'!$B$14)</f>
        <v>0</v>
      </c>
      <c r="L14" s="144"/>
    </row>
    <row r="15" spans="1:12" ht="33.75" customHeight="1" x14ac:dyDescent="0.15">
      <c r="A15" s="173">
        <v>13</v>
      </c>
      <c r="B15" s="251"/>
      <c r="C15" s="174" t="s">
        <v>19333</v>
      </c>
      <c r="D15" s="175">
        <f>COUNTIF(成品仓欠货表!N:N,'原因分析(自动生成）'!$C15)</f>
        <v>0</v>
      </c>
      <c r="E15" s="176">
        <f t="shared" si="2"/>
        <v>0</v>
      </c>
      <c r="F15" s="253"/>
      <c r="G15" s="255"/>
      <c r="H15" s="177">
        <f>SUMIF(成品仓欠货表!N:N,'原因分析(自动生成）'!C15,成品仓欠货表!J:J)</f>
        <v>0</v>
      </c>
      <c r="I15" s="257"/>
      <c r="J15" s="177">
        <f>SUMIFS(成品仓欠货表!J:J,成品仓欠货表!N:N,'原因分析(自动生成）'!C15,成品仓欠货表!L:L,"已超期")</f>
        <v>0</v>
      </c>
      <c r="K15" s="178">
        <f ca="1">COUNTIFS(成品仓欠货表!L:L,"已超期",成品仓欠货表!N:N,'原因分析(自动生成）'!C15,成品仓欠货表!O:O,'原因分析(自动生成）'!$B$14)</f>
        <v>0</v>
      </c>
      <c r="L15" s="144"/>
    </row>
    <row r="16" spans="1:12" ht="33.75" customHeight="1" x14ac:dyDescent="0.15">
      <c r="A16" s="173">
        <v>14</v>
      </c>
      <c r="B16" s="251"/>
      <c r="C16" s="174" t="s">
        <v>19359</v>
      </c>
      <c r="D16" s="175">
        <f>COUNTIF(成品仓欠货表!N:N,'原因分析(自动生成）'!$C16)</f>
        <v>1</v>
      </c>
      <c r="E16" s="176">
        <f t="shared" si="2"/>
        <v>2.7322404371584699E-3</v>
      </c>
      <c r="F16" s="253"/>
      <c r="G16" s="255"/>
      <c r="H16" s="177">
        <f>SUMIF(成品仓欠货表!N:N,'原因分析(自动生成）'!C16,成品仓欠货表!J:J)</f>
        <v>2</v>
      </c>
      <c r="I16" s="257"/>
      <c r="J16" s="177">
        <f ca="1">SUMIFS(成品仓欠货表!J:J,成品仓欠货表!N:N,'原因分析(自动生成）'!C16,成品仓欠货表!L:L,"已超期")</f>
        <v>0</v>
      </c>
      <c r="K16" s="178">
        <f ca="1">COUNTIFS(成品仓欠货表!L:L,"已超期",成品仓欠货表!N:N,'原因分析(自动生成）'!C16,成品仓欠货表!O:O,'原因分析(自动生成）'!$B$14)</f>
        <v>0</v>
      </c>
      <c r="L16" s="144"/>
    </row>
    <row r="17" spans="1:12" ht="33.75" customHeight="1" x14ac:dyDescent="0.15">
      <c r="A17" s="179">
        <v>15</v>
      </c>
      <c r="B17" s="258" t="s">
        <v>145</v>
      </c>
      <c r="C17" s="180" t="s">
        <v>19334</v>
      </c>
      <c r="D17" s="181">
        <f>COUNTIF(成品仓欠货表!N:N,'原因分析(自动生成）'!$C17)</f>
        <v>19</v>
      </c>
      <c r="E17" s="182">
        <f t="shared" si="2"/>
        <v>5.1912568306010931E-2</v>
      </c>
      <c r="F17" s="260">
        <f>SUM(D17:D18)</f>
        <v>19</v>
      </c>
      <c r="G17" s="262">
        <f>$F17/$F$28</f>
        <v>5.1912568306010931E-2</v>
      </c>
      <c r="H17" s="183">
        <f>SUMIF(成品仓欠货表!N:N,'原因分析(自动生成）'!C17,成品仓欠货表!J:J)</f>
        <v>290</v>
      </c>
      <c r="I17" s="184">
        <f>SUM(H17:H17)/$H$28</f>
        <v>1.1631171539726468E-2</v>
      </c>
      <c r="J17" s="183">
        <f ca="1">SUMIFS(成品仓欠货表!J:J,成品仓欠货表!N:N,'原因分析(自动生成）'!C17,成品仓欠货表!L:L,"已超期")</f>
        <v>105</v>
      </c>
      <c r="K17" s="185">
        <f ca="1">COUNTIFS(成品仓欠货表!L:L,"已超期",成品仓欠货表!N:N,'原因分析(自动生成）'!C17,成品仓欠货表!O:O,'原因分析(自动生成）'!$B$17)</f>
        <v>10</v>
      </c>
      <c r="L17" s="144"/>
    </row>
    <row r="18" spans="1:12" ht="33.75" customHeight="1" x14ac:dyDescent="0.15">
      <c r="A18" s="179">
        <v>16</v>
      </c>
      <c r="B18" s="259"/>
      <c r="C18" s="180" t="s">
        <v>19335</v>
      </c>
      <c r="D18" s="181">
        <f>COUNTIF(成品仓欠货表!N:N,'原因分析(自动生成）'!$C18)</f>
        <v>0</v>
      </c>
      <c r="E18" s="182">
        <f t="shared" si="2"/>
        <v>0</v>
      </c>
      <c r="F18" s="261"/>
      <c r="G18" s="263"/>
      <c r="H18" s="183">
        <f>SUMIF(成品仓欠货表!N:N,'原因分析(自动生成）'!C18,成品仓欠货表!J:J)</f>
        <v>0</v>
      </c>
      <c r="I18" s="184">
        <f>SUM(H18:H18)/$H$28</f>
        <v>0</v>
      </c>
      <c r="J18" s="183">
        <f>SUMIFS(成品仓欠货表!J:J,成品仓欠货表!N:N,'原因分析(自动生成）'!C18,成品仓欠货表!L:L,"已超期")</f>
        <v>0</v>
      </c>
      <c r="K18" s="185">
        <f ca="1">COUNTIFS(成品仓欠货表!L:L,"已超期",成品仓欠货表!N:N,'原因分析(自动生成）'!C18,成品仓欠货表!O:O,'原因分析(自动生成）'!$B$17)</f>
        <v>0</v>
      </c>
      <c r="L18" s="144"/>
    </row>
    <row r="19" spans="1:12" ht="33.75" customHeight="1" x14ac:dyDescent="0.15">
      <c r="A19" s="187">
        <v>17</v>
      </c>
      <c r="B19" s="188" t="s">
        <v>155</v>
      </c>
      <c r="C19" s="189" t="s">
        <v>19336</v>
      </c>
      <c r="D19" s="190">
        <f>COUNTIF(成品仓欠货表!N:N,'原因分析(自动生成）'!$C19)</f>
        <v>0</v>
      </c>
      <c r="E19" s="191">
        <f t="shared" si="2"/>
        <v>0</v>
      </c>
      <c r="F19" s="192">
        <f>SUM(D19:D19)</f>
        <v>0</v>
      </c>
      <c r="G19" s="193">
        <f>$F19/$F$28</f>
        <v>0</v>
      </c>
      <c r="H19" s="194">
        <f>SUMIF(成品仓欠货表!N:N,'原因分析(自动生成）'!C19,成品仓欠货表!J:J)</f>
        <v>0</v>
      </c>
      <c r="I19" s="195">
        <f>SUM(H17:H17)/$H$28</f>
        <v>1.1631171539726468E-2</v>
      </c>
      <c r="J19" s="194">
        <f>SUMIFS(成品仓欠货表!J:J,成品仓欠货表!N:N,'原因分析(自动生成）'!C19,成品仓欠货表!L:L,"已超期")</f>
        <v>0</v>
      </c>
      <c r="K19" s="196">
        <f ca="1">COUNTIFS(成品仓欠货表!L:L,"已超期",成品仓欠货表!N:N,'原因分析(自动生成）'!C19,成品仓欠货表!O:O,'原因分析(自动生成）'!$B$19)</f>
        <v>0</v>
      </c>
      <c r="L19" s="144"/>
    </row>
    <row r="20" spans="1:12" ht="33.75" customHeight="1" x14ac:dyDescent="0.15">
      <c r="A20" s="197">
        <v>18</v>
      </c>
      <c r="B20" s="198" t="s">
        <v>19339</v>
      </c>
      <c r="C20" s="199" t="s">
        <v>19307</v>
      </c>
      <c r="D20" s="200">
        <f>COUNTIF(成品仓欠货表!N:N,'原因分析(自动生成）'!$C20)</f>
        <v>58</v>
      </c>
      <c r="E20" s="201">
        <f t="shared" si="2"/>
        <v>0.15846994535519127</v>
      </c>
      <c r="F20" s="202">
        <f>SUM(D20:D20)</f>
        <v>58</v>
      </c>
      <c r="G20" s="203">
        <f t="shared" ref="G20:G25" si="3">$F20/$F$28</f>
        <v>0.15846994535519127</v>
      </c>
      <c r="H20" s="204">
        <f>SUMIF(成品仓欠货表!N:N,'原因分析(自动生成）'!C20,成品仓欠货表!J:J)</f>
        <v>135</v>
      </c>
      <c r="I20" s="205">
        <f>SUM(H20:H20)/$H$28</f>
        <v>5.4145108891830102E-3</v>
      </c>
      <c r="J20" s="204">
        <f ca="1">SUMIFS(成品仓欠货表!J:J,成品仓欠货表!N:N,'原因分析(自动生成）'!C20,成品仓欠货表!L:L,"已超期")</f>
        <v>2</v>
      </c>
      <c r="K20" s="206">
        <f ca="1">COUNTIFS(成品仓欠货表!L:L,"已超期",成品仓欠货表!N:N,'原因分析(自动生成）'!C20,成品仓欠货表!O:O,'原因分析(自动生成）'!$B$19)</f>
        <v>0</v>
      </c>
      <c r="L20" s="144"/>
    </row>
    <row r="21" spans="1:12" ht="33.75" customHeight="1" x14ac:dyDescent="0.15">
      <c r="A21" s="31">
        <v>19</v>
      </c>
      <c r="B21" s="145" t="s">
        <v>19364</v>
      </c>
      <c r="C21" s="138" t="s">
        <v>19363</v>
      </c>
      <c r="D21" s="139">
        <f>COUNTIF(成品仓欠货表!N:N,'原因分析(自动生成）'!$C21)</f>
        <v>5</v>
      </c>
      <c r="E21" s="15">
        <f t="shared" si="2"/>
        <v>1.3661202185792349E-2</v>
      </c>
      <c r="F21" s="147">
        <f t="shared" ref="F21" si="4">SUM(D21:D21)</f>
        <v>5</v>
      </c>
      <c r="G21" s="148">
        <f t="shared" si="3"/>
        <v>1.3661202185792349E-2</v>
      </c>
      <c r="H21" s="16">
        <f>SUMIF(成品仓欠货表!N:N,'原因分析(自动生成）'!C21,成品仓欠货表!J:J)</f>
        <v>296</v>
      </c>
      <c r="I21" s="186">
        <f t="shared" ref="I21:I25" si="5">SUM(H21:H21)/$H$28</f>
        <v>1.1871816468134601E-2</v>
      </c>
      <c r="J21" s="16">
        <f ca="1">SUMIFS(成品仓欠货表!J:J,成品仓欠货表!N:N,'原因分析(自动生成）'!C21,成品仓欠货表!L:L,"已超期")</f>
        <v>0</v>
      </c>
      <c r="K21" s="17">
        <f ca="1">COUNTIFS(成品仓欠货表!L:L,"已超期",成品仓欠货表!N:N,'原因分析(自动生成）'!C21,成品仓欠货表!O:O,'原因分析(自动生成）'!$B$19)</f>
        <v>0</v>
      </c>
      <c r="L21" s="144"/>
    </row>
    <row r="22" spans="1:12" ht="33.75" customHeight="1" x14ac:dyDescent="0.15">
      <c r="A22" s="155">
        <v>20</v>
      </c>
      <c r="B22" s="270" t="s">
        <v>19365</v>
      </c>
      <c r="C22" s="156" t="s">
        <v>19366</v>
      </c>
      <c r="D22" s="157">
        <f>COUNTIF(成品仓欠货表!N:N,'原因分析(自动生成）'!$C22)</f>
        <v>0</v>
      </c>
      <c r="E22" s="158">
        <f t="shared" si="2"/>
        <v>0</v>
      </c>
      <c r="F22" s="264">
        <f>SUM(D22:D24)</f>
        <v>14</v>
      </c>
      <c r="G22" s="267">
        <f t="shared" si="3"/>
        <v>3.825136612021858E-2</v>
      </c>
      <c r="H22" s="159">
        <f>SUMIF(成品仓欠货表!N:N,'原因分析(自动生成）'!C22,成品仓欠货表!J:J)</f>
        <v>0</v>
      </c>
      <c r="I22" s="207">
        <f t="shared" si="5"/>
        <v>0</v>
      </c>
      <c r="J22" s="159">
        <f>SUMIFS(成品仓欠货表!J:J,成品仓欠货表!N:N,'原因分析(自动生成）'!C22,成品仓欠货表!L:L,"已超期")</f>
        <v>0</v>
      </c>
      <c r="K22" s="160">
        <f ca="1">COUNTIFS(成品仓欠货表!L:L,"已超期",成品仓欠货表!N:N,'原因分析(自动生成）'!C22,成品仓欠货表!O:O,'原因分析(自动生成）'!$B$19)</f>
        <v>0</v>
      </c>
      <c r="L22" s="144"/>
    </row>
    <row r="23" spans="1:12" ht="33.75" customHeight="1" x14ac:dyDescent="0.15">
      <c r="A23" s="155"/>
      <c r="B23" s="271"/>
      <c r="C23" s="156" t="s">
        <v>19375</v>
      </c>
      <c r="D23" s="157">
        <f>COUNTIF(成品仓欠货表!N:N,'原因分析(自动生成）'!$C23)</f>
        <v>14</v>
      </c>
      <c r="E23" s="158">
        <f t="shared" si="2"/>
        <v>3.825136612021858E-2</v>
      </c>
      <c r="F23" s="265"/>
      <c r="G23" s="268"/>
      <c r="H23" s="159">
        <f>SUMIF(成品仓欠货表!N:N,'原因分析(自动生成）'!C23,成品仓欠货表!J:J)</f>
        <v>1153</v>
      </c>
      <c r="I23" s="207">
        <f t="shared" si="5"/>
        <v>4.6243933742429709E-2</v>
      </c>
      <c r="J23" s="159">
        <f ca="1">SUMIFS(成品仓欠货表!J:J,成品仓欠货表!N:N,'原因分析(自动生成）'!C23,成品仓欠货表!L:L,"已超期")</f>
        <v>622</v>
      </c>
      <c r="K23" s="160">
        <f ca="1">COUNTIFS(成品仓欠货表!L:L,"已超期",成品仓欠货表!N:N,'原因分析(自动生成）'!C23,成品仓欠货表!O:O,'原因分析(自动生成）'!$B$19)</f>
        <v>0</v>
      </c>
      <c r="L23" s="144"/>
    </row>
    <row r="24" spans="1:12" ht="33.75" customHeight="1" x14ac:dyDescent="0.15">
      <c r="A24" s="31">
        <v>21</v>
      </c>
      <c r="B24" s="272"/>
      <c r="C24" s="156" t="s">
        <v>19373</v>
      </c>
      <c r="D24" s="157">
        <f>COUNTIF(成品仓欠货表!N:N,'原因分析(自动生成）'!$C24)</f>
        <v>0</v>
      </c>
      <c r="E24" s="158">
        <f t="shared" si="2"/>
        <v>0</v>
      </c>
      <c r="F24" s="266"/>
      <c r="G24" s="269"/>
      <c r="H24" s="159">
        <f>SUMIF(成品仓欠货表!N:N,'原因分析(自动生成）'!C24,成品仓欠货表!J:J)</f>
        <v>0</v>
      </c>
      <c r="I24" s="207">
        <f t="shared" si="5"/>
        <v>0</v>
      </c>
      <c r="J24" s="159">
        <f>SUMIFS(成品仓欠货表!J:J,成品仓欠货表!N:N,'原因分析(自动生成）'!C24,成品仓欠货表!L:L,"已超期")</f>
        <v>0</v>
      </c>
      <c r="K24" s="160">
        <f ca="1">COUNTIFS(成品仓欠货表!L:L,"已超期",成品仓欠货表!N:N,'原因分析(自动生成）'!C24,成品仓欠货表!O:O,'原因分析(自动生成）'!$B$19)</f>
        <v>0</v>
      </c>
      <c r="L24" s="144"/>
    </row>
    <row r="25" spans="1:12" ht="33.75" customHeight="1" x14ac:dyDescent="0.15">
      <c r="A25" s="149">
        <v>22</v>
      </c>
      <c r="B25" s="208" t="s">
        <v>19367</v>
      </c>
      <c r="C25" s="150" t="s">
        <v>19368</v>
      </c>
      <c r="D25" s="151">
        <f>COUNTIF(成品仓欠货表!N:N,'原因分析(自动生成）'!$C25)</f>
        <v>2</v>
      </c>
      <c r="E25" s="152">
        <f t="shared" si="2"/>
        <v>5.4644808743169399E-3</v>
      </c>
      <c r="F25" s="209">
        <f t="shared" ref="F25" si="6">SUM(D25:D25)</f>
        <v>2</v>
      </c>
      <c r="G25" s="210">
        <f t="shared" si="3"/>
        <v>5.4644808743169399E-3</v>
      </c>
      <c r="H25" s="153">
        <f>SUMIF(成品仓欠货表!N:N,'原因分析(自动生成）'!C25,成品仓欠货表!J:J)</f>
        <v>2</v>
      </c>
      <c r="I25" s="211">
        <f t="shared" si="5"/>
        <v>8.0214976136044596E-5</v>
      </c>
      <c r="J25" s="153">
        <f ca="1">SUMIFS(成品仓欠货表!J:J,成品仓欠货表!N:N,'原因分析(自动生成）'!C25,成品仓欠货表!L:L,"已超期")</f>
        <v>0</v>
      </c>
      <c r="K25" s="154">
        <f ca="1">COUNTIFS(成品仓欠货表!L:L,"已超期",成品仓欠货表!N:N,'原因分析(自动生成）'!C25,成品仓欠货表!O:O,'原因分析(自动生成）'!$B$19)</f>
        <v>0</v>
      </c>
      <c r="L25" s="144"/>
    </row>
    <row r="26" spans="1:12" ht="33.75" customHeight="1" x14ac:dyDescent="0.15">
      <c r="A26" s="167">
        <v>23</v>
      </c>
      <c r="B26" s="246" t="s">
        <v>146</v>
      </c>
      <c r="C26" s="168" t="s">
        <v>147</v>
      </c>
      <c r="D26" s="169">
        <f>COUNTIF(成品仓欠货表!N:N,'原因分析(自动生成）'!$C26)</f>
        <v>0</v>
      </c>
      <c r="E26" s="170">
        <f t="shared" si="2"/>
        <v>0</v>
      </c>
      <c r="F26" s="247">
        <f>SUM(D26:D27)</f>
        <v>0</v>
      </c>
      <c r="G26" s="248">
        <f>$F26/$F$28</f>
        <v>0</v>
      </c>
      <c r="H26" s="171">
        <f>SUMIF(成品仓欠货表!N:N,'原因分析(自动生成）'!C26,成品仓欠货表!J:J)</f>
        <v>0</v>
      </c>
      <c r="I26" s="249">
        <f>SUM(H26:H27)/$H$28</f>
        <v>0</v>
      </c>
      <c r="J26" s="171">
        <f>SUMIFS(成品仓欠货表!J:J,成品仓欠货表!N:N,'原因分析(自动生成）'!C26,成品仓欠货表!L:L,"已超期")</f>
        <v>0</v>
      </c>
      <c r="K26" s="172">
        <f ca="1">COUNTIFS(成品仓欠货表!L:L,"已超期",成品仓欠货表!N:N,'原因分析(自动生成）'!C26,成品仓欠货表!O:O,'原因分析(自动生成）'!$B$26)</f>
        <v>0</v>
      </c>
      <c r="L26" s="144"/>
    </row>
    <row r="27" spans="1:12" ht="33.75" customHeight="1" x14ac:dyDescent="0.15">
      <c r="A27" s="167">
        <v>24</v>
      </c>
      <c r="B27" s="246"/>
      <c r="C27" s="168" t="s">
        <v>19340</v>
      </c>
      <c r="D27" s="169">
        <f>COUNTIF(成品仓欠货表!N:N,'原因分析(自动生成）'!$C27)</f>
        <v>0</v>
      </c>
      <c r="E27" s="170">
        <f t="shared" si="2"/>
        <v>0</v>
      </c>
      <c r="F27" s="247"/>
      <c r="G27" s="248"/>
      <c r="H27" s="171">
        <f>SUMIF(成品仓欠货表!N:N,'原因分析(自动生成）'!C27,成品仓欠货表!J:J)</f>
        <v>0</v>
      </c>
      <c r="I27" s="249"/>
      <c r="J27" s="171">
        <f>SUMIFS(成品仓欠货表!J:J,成品仓欠货表!N:N,'原因分析(自动生成）'!C27,成品仓欠货表!L:L,"已超期")</f>
        <v>0</v>
      </c>
      <c r="K27" s="172">
        <f ca="1">COUNTIFS(成品仓欠货表!L:L,"已超期",成品仓欠货表!N:N,'原因分析(自动生成）'!C27,成品仓欠货表!O:O,'原因分析(自动生成）'!$B$26)</f>
        <v>0</v>
      </c>
      <c r="L27" s="144"/>
    </row>
    <row r="28" spans="1:12" ht="27.75" customHeight="1" x14ac:dyDescent="0.15">
      <c r="A28" s="32"/>
      <c r="B28" s="32"/>
      <c r="C28" s="32" t="s">
        <v>148</v>
      </c>
      <c r="D28" s="18">
        <f>SUM(D3:D27)</f>
        <v>366</v>
      </c>
      <c r="E28" s="19">
        <f t="shared" si="2"/>
        <v>1</v>
      </c>
      <c r="F28" s="33">
        <f t="shared" ref="F28:K28" si="7">SUM(F3:F27)</f>
        <v>366</v>
      </c>
      <c r="G28" s="34">
        <f t="shared" si="7"/>
        <v>1</v>
      </c>
      <c r="H28" s="35">
        <f t="shared" si="7"/>
        <v>24933</v>
      </c>
      <c r="I28" s="20">
        <f t="shared" si="7"/>
        <v>1.0116311715397264</v>
      </c>
      <c r="J28" s="21">
        <f t="shared" ca="1" si="7"/>
        <v>729</v>
      </c>
      <c r="K28" s="22">
        <f t="shared" ca="1" si="7"/>
        <v>10</v>
      </c>
      <c r="L28" s="144"/>
    </row>
    <row r="29" spans="1:12" ht="27.75" customHeight="1" x14ac:dyDescent="0.15">
      <c r="H29" s="5">
        <f>SUM(成品仓欠货表!J:J)</f>
        <v>25912</v>
      </c>
      <c r="L29" s="144"/>
    </row>
    <row r="30" spans="1:12" ht="27.75" customHeight="1" x14ac:dyDescent="0.15">
      <c r="H30" s="6">
        <f>H29-H28</f>
        <v>979</v>
      </c>
      <c r="L30" s="144"/>
    </row>
    <row r="31" spans="1:12" ht="27.75" customHeight="1" x14ac:dyDescent="0.15">
      <c r="L31" s="144"/>
    </row>
    <row r="32" spans="1:12" s="2" customFormat="1" ht="24.75" customHeight="1" x14ac:dyDescent="0.15">
      <c r="A32"/>
      <c r="B32" s="8"/>
      <c r="C32"/>
      <c r="D32" s="6"/>
      <c r="E32" s="4"/>
      <c r="F32" s="3"/>
      <c r="G32" s="4"/>
      <c r="H32" s="4"/>
      <c r="I32" s="4"/>
      <c r="J32" s="3"/>
      <c r="K32" s="3"/>
      <c r="L32" s="144"/>
    </row>
    <row r="33" spans="2:3" ht="20.25" customHeight="1" x14ac:dyDescent="0.15"/>
    <row r="34" spans="2:3" ht="19.5" customHeight="1" x14ac:dyDescent="0.15">
      <c r="B34" s="146"/>
    </row>
    <row r="39" spans="2:3" x14ac:dyDescent="0.15">
      <c r="C39" s="7"/>
    </row>
  </sheetData>
  <mergeCells count="27">
    <mergeCell ref="B8:B11"/>
    <mergeCell ref="F8:F11"/>
    <mergeCell ref="G8:G11"/>
    <mergeCell ref="I8:I11"/>
    <mergeCell ref="B12:B13"/>
    <mergeCell ref="F12:F13"/>
    <mergeCell ref="G12:G13"/>
    <mergeCell ref="I12:I13"/>
    <mergeCell ref="A1:L1"/>
    <mergeCell ref="B3:B7"/>
    <mergeCell ref="F3:F7"/>
    <mergeCell ref="G3:G7"/>
    <mergeCell ref="I3:I7"/>
    <mergeCell ref="B26:B27"/>
    <mergeCell ref="F26:F27"/>
    <mergeCell ref="G26:G27"/>
    <mergeCell ref="I26:I27"/>
    <mergeCell ref="B14:B16"/>
    <mergeCell ref="F14:F16"/>
    <mergeCell ref="G14:G16"/>
    <mergeCell ref="I14:I16"/>
    <mergeCell ref="B17:B18"/>
    <mergeCell ref="F17:F18"/>
    <mergeCell ref="G17:G18"/>
    <mergeCell ref="F22:F24"/>
    <mergeCell ref="G22:G24"/>
    <mergeCell ref="B22:B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5" sqref="A15"/>
    </sheetView>
  </sheetViews>
  <sheetFormatPr defaultRowHeight="13.5" x14ac:dyDescent="0.15"/>
  <cols>
    <col min="1" max="1" width="11.5" customWidth="1"/>
    <col min="3" max="4" width="11.5" customWidth="1"/>
  </cols>
  <sheetData>
    <row r="1" spans="1:4" x14ac:dyDescent="0.15">
      <c r="A1" s="135" t="s">
        <v>4422</v>
      </c>
      <c r="B1" s="135" t="s">
        <v>4423</v>
      </c>
      <c r="C1" s="135"/>
      <c r="D1" s="135"/>
    </row>
    <row r="2" spans="1:4" x14ac:dyDescent="0.15">
      <c r="A2" s="135" t="s">
        <v>4424</v>
      </c>
      <c r="B2" s="135" t="s">
        <v>4425</v>
      </c>
      <c r="C2" s="135"/>
      <c r="D2" s="135" t="s">
        <v>19377</v>
      </c>
    </row>
    <row r="3" spans="1:4" x14ac:dyDescent="0.15">
      <c r="A3" s="135" t="s">
        <v>4426</v>
      </c>
      <c r="B3" s="135" t="s">
        <v>4425</v>
      </c>
      <c r="C3" s="135"/>
      <c r="D3" s="135"/>
    </row>
    <row r="4" spans="1:4" x14ac:dyDescent="0.15">
      <c r="A4" s="135" t="s">
        <v>4427</v>
      </c>
      <c r="B4" s="135" t="s">
        <v>4425</v>
      </c>
      <c r="C4" s="135"/>
      <c r="D4" s="135"/>
    </row>
    <row r="5" spans="1:4" x14ac:dyDescent="0.15">
      <c r="A5" s="135" t="s">
        <v>19304</v>
      </c>
      <c r="B5" s="135" t="s">
        <v>4425</v>
      </c>
    </row>
    <row r="6" spans="1:4" x14ac:dyDescent="0.15">
      <c r="A6" s="135" t="s">
        <v>4428</v>
      </c>
      <c r="B6" s="135" t="s">
        <v>4429</v>
      </c>
      <c r="C6" s="135"/>
      <c r="D6" s="135"/>
    </row>
    <row r="7" spans="1:4" x14ac:dyDescent="0.15">
      <c r="A7" s="135" t="s">
        <v>4430</v>
      </c>
      <c r="B7" s="135" t="s">
        <v>4429</v>
      </c>
      <c r="C7" s="135"/>
      <c r="D7" s="135"/>
    </row>
    <row r="8" spans="1:4" x14ac:dyDescent="0.15">
      <c r="A8" s="135" t="s">
        <v>4431</v>
      </c>
      <c r="B8" s="135" t="s">
        <v>4429</v>
      </c>
      <c r="C8" s="135"/>
      <c r="D8" s="135"/>
    </row>
    <row r="9" spans="1:4" x14ac:dyDescent="0.15">
      <c r="A9" s="135" t="s">
        <v>19305</v>
      </c>
      <c r="B9" s="135" t="s">
        <v>4429</v>
      </c>
      <c r="C9" s="135"/>
      <c r="D9" s="135"/>
    </row>
    <row r="10" spans="1:4" x14ac:dyDescent="0.15">
      <c r="A10" s="135" t="s">
        <v>19163</v>
      </c>
      <c r="B10" s="135" t="s">
        <v>19164</v>
      </c>
      <c r="C10" s="135"/>
    </row>
    <row r="11" spans="1:4" x14ac:dyDescent="0.15">
      <c r="A11" s="135" t="s">
        <v>4432</v>
      </c>
      <c r="B11" s="135" t="s">
        <v>4433</v>
      </c>
      <c r="C11" s="135"/>
      <c r="D11" s="135"/>
    </row>
    <row r="12" spans="1:4" x14ac:dyDescent="0.15">
      <c r="A12" s="135" t="s">
        <v>19165</v>
      </c>
      <c r="B12" s="135" t="s">
        <v>4433</v>
      </c>
      <c r="C12" s="135"/>
      <c r="D12" s="135"/>
    </row>
    <row r="13" spans="1:4" x14ac:dyDescent="0.15">
      <c r="A13" s="135" t="s">
        <v>4434</v>
      </c>
      <c r="B13" s="135" t="s">
        <v>4436</v>
      </c>
      <c r="C13" s="135"/>
      <c r="D13" s="135"/>
    </row>
    <row r="14" spans="1:4" x14ac:dyDescent="0.15">
      <c r="A14" s="135" t="s">
        <v>4435</v>
      </c>
      <c r="B14" s="135" t="s">
        <v>4436</v>
      </c>
      <c r="C14" s="135"/>
      <c r="D14" s="135"/>
    </row>
    <row r="15" spans="1:4" x14ac:dyDescent="0.15">
      <c r="A15" s="135" t="s">
        <v>4437</v>
      </c>
      <c r="B15" s="135" t="s">
        <v>4438</v>
      </c>
      <c r="C15" s="135"/>
      <c r="D15" s="135"/>
    </row>
    <row r="16" spans="1:4" x14ac:dyDescent="0.15">
      <c r="A16" s="135" t="s">
        <v>4439</v>
      </c>
      <c r="B16" s="135" t="s">
        <v>4438</v>
      </c>
      <c r="C16" s="135"/>
      <c r="D16" s="135"/>
    </row>
    <row r="17" spans="1:4" x14ac:dyDescent="0.15">
      <c r="A17" s="135" t="s">
        <v>19360</v>
      </c>
      <c r="B17" s="135" t="s">
        <v>19361</v>
      </c>
    </row>
    <row r="18" spans="1:4" x14ac:dyDescent="0.15">
      <c r="A18" s="135" t="s">
        <v>19166</v>
      </c>
      <c r="B18" s="135" t="s">
        <v>19344</v>
      </c>
      <c r="C18" s="135"/>
    </row>
    <row r="19" spans="1:4" x14ac:dyDescent="0.15">
      <c r="A19" s="135" t="s">
        <v>19374</v>
      </c>
      <c r="B19" s="135" t="s">
        <v>19365</v>
      </c>
    </row>
    <row r="20" spans="1:4" x14ac:dyDescent="0.15">
      <c r="A20" s="135" t="s">
        <v>19376</v>
      </c>
      <c r="B20" s="135" t="s">
        <v>19365</v>
      </c>
    </row>
    <row r="21" spans="1:4" x14ac:dyDescent="0.15">
      <c r="A21" s="135" t="s">
        <v>19346</v>
      </c>
      <c r="B21" s="135" t="s">
        <v>4440</v>
      </c>
      <c r="C21" s="135"/>
      <c r="D21" s="135"/>
    </row>
    <row r="22" spans="1:4" x14ac:dyDescent="0.15">
      <c r="A22" s="135" t="s">
        <v>19363</v>
      </c>
      <c r="B22" s="135" t="s">
        <v>19364</v>
      </c>
      <c r="C22" s="135"/>
      <c r="D22" s="135"/>
    </row>
    <row r="23" spans="1:4" x14ac:dyDescent="0.15">
      <c r="A23" s="135" t="s">
        <v>19308</v>
      </c>
      <c r="B23" s="135" t="s">
        <v>19309</v>
      </c>
    </row>
    <row r="24" spans="1:4" x14ac:dyDescent="0.15">
      <c r="A24" s="135" t="s">
        <v>19337</v>
      </c>
      <c r="B24" s="135" t="s">
        <v>19338</v>
      </c>
    </row>
    <row r="25" spans="1:4" x14ac:dyDescent="0.15">
      <c r="A25" s="135" t="s">
        <v>19341</v>
      </c>
      <c r="B25" s="135" t="s">
        <v>19342</v>
      </c>
    </row>
    <row r="26" spans="1:4" x14ac:dyDescent="0.15">
      <c r="A26" s="135" t="s">
        <v>19343</v>
      </c>
      <c r="B26" s="135" t="s">
        <v>19342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8"/>
  <sheetViews>
    <sheetView topLeftCell="A748" workbookViewId="0">
      <selection activeCell="H775" sqref="G775:H776"/>
    </sheetView>
  </sheetViews>
  <sheetFormatPr defaultRowHeight="13.5" x14ac:dyDescent="0.15"/>
  <cols>
    <col min="2" max="2" width="11.125" customWidth="1"/>
    <col min="3" max="3" width="17.125" customWidth="1"/>
    <col min="5" max="5" width="12.375" customWidth="1"/>
    <col min="10" max="10" width="11.5" customWidth="1"/>
    <col min="11" max="11" width="11.25" customWidth="1"/>
  </cols>
  <sheetData>
    <row r="1" spans="1:19" x14ac:dyDescent="0.15">
      <c r="A1" t="s">
        <v>4418</v>
      </c>
      <c r="B1" t="s">
        <v>1</v>
      </c>
      <c r="C1" t="s">
        <v>19310</v>
      </c>
      <c r="D1" t="s">
        <v>19311</v>
      </c>
      <c r="E1" t="s">
        <v>19270</v>
      </c>
      <c r="F1" t="s">
        <v>19271</v>
      </c>
      <c r="G1" t="s">
        <v>19272</v>
      </c>
      <c r="H1" t="s">
        <v>3</v>
      </c>
      <c r="I1" t="s">
        <v>4295</v>
      </c>
      <c r="J1" t="s">
        <v>4419</v>
      </c>
      <c r="K1" t="s">
        <v>4420</v>
      </c>
      <c r="L1" t="s">
        <v>4421</v>
      </c>
      <c r="M1" t="s">
        <v>115</v>
      </c>
      <c r="N1" t="s">
        <v>19312</v>
      </c>
      <c r="O1" t="s">
        <v>116</v>
      </c>
      <c r="P1" t="s">
        <v>151</v>
      </c>
      <c r="Q1" t="s">
        <v>152</v>
      </c>
      <c r="R1" t="s">
        <v>19313</v>
      </c>
      <c r="S1" t="s">
        <v>19314</v>
      </c>
    </row>
    <row r="2" spans="1:19" x14ac:dyDescent="0.15">
      <c r="A2">
        <v>2813</v>
      </c>
      <c r="B2" s="140">
        <v>42860</v>
      </c>
      <c r="C2" s="143">
        <v>43108.353472222225</v>
      </c>
      <c r="D2" t="s">
        <v>19315</v>
      </c>
      <c r="E2" t="s">
        <v>73</v>
      </c>
      <c r="F2" t="s">
        <v>72</v>
      </c>
      <c r="G2" t="s">
        <v>4270</v>
      </c>
      <c r="H2">
        <v>50</v>
      </c>
      <c r="I2" t="s">
        <v>4217</v>
      </c>
      <c r="J2" s="140">
        <v>43108</v>
      </c>
      <c r="L2" t="s">
        <v>4263</v>
      </c>
      <c r="M2" t="s">
        <v>128</v>
      </c>
      <c r="N2" t="s">
        <v>4271</v>
      </c>
      <c r="O2" t="s">
        <v>3853</v>
      </c>
      <c r="P2">
        <v>2</v>
      </c>
      <c r="Q2" s="141">
        <v>42856</v>
      </c>
      <c r="R2">
        <v>0</v>
      </c>
      <c r="S2" s="140">
        <v>43090</v>
      </c>
    </row>
    <row r="3" spans="1:19" x14ac:dyDescent="0.15">
      <c r="A3">
        <v>449</v>
      </c>
      <c r="B3" s="140">
        <v>42615</v>
      </c>
      <c r="D3" t="s">
        <v>19315</v>
      </c>
      <c r="E3" t="s">
        <v>17855</v>
      </c>
      <c r="F3" t="s">
        <v>3646</v>
      </c>
      <c r="G3" t="s">
        <v>12243</v>
      </c>
      <c r="H3">
        <v>20</v>
      </c>
      <c r="I3" t="s">
        <v>4217</v>
      </c>
      <c r="J3" s="140">
        <v>42839</v>
      </c>
      <c r="K3" s="140">
        <v>42643</v>
      </c>
      <c r="L3" t="s">
        <v>19167</v>
      </c>
      <c r="M3" t="s">
        <v>129</v>
      </c>
      <c r="N3" t="s">
        <v>19168</v>
      </c>
      <c r="O3" t="s">
        <v>4012</v>
      </c>
      <c r="P3">
        <v>20</v>
      </c>
      <c r="Q3" s="141">
        <v>42614</v>
      </c>
      <c r="R3">
        <v>295</v>
      </c>
      <c r="S3" s="140">
        <v>43088</v>
      </c>
    </row>
    <row r="4" spans="1:19" x14ac:dyDescent="0.15">
      <c r="A4">
        <v>5412</v>
      </c>
      <c r="B4" s="140">
        <v>43073</v>
      </c>
      <c r="C4" s="143">
        <v>43108.354166666664</v>
      </c>
      <c r="D4" t="s">
        <v>19316</v>
      </c>
      <c r="E4" t="s">
        <v>5459</v>
      </c>
      <c r="F4" t="s">
        <v>4859</v>
      </c>
      <c r="G4" t="s">
        <v>4859</v>
      </c>
      <c r="H4">
        <v>1</v>
      </c>
      <c r="I4" t="s">
        <v>4217</v>
      </c>
      <c r="J4" s="140">
        <v>43108</v>
      </c>
      <c r="K4" s="140">
        <v>43076</v>
      </c>
      <c r="L4" t="s">
        <v>19222</v>
      </c>
      <c r="M4" t="s">
        <v>129</v>
      </c>
      <c r="N4" t="s">
        <v>19223</v>
      </c>
      <c r="O4" t="s">
        <v>19224</v>
      </c>
      <c r="P4">
        <v>1</v>
      </c>
      <c r="Q4" s="141">
        <v>43070</v>
      </c>
      <c r="R4">
        <v>8</v>
      </c>
      <c r="S4" s="140">
        <v>43087</v>
      </c>
    </row>
    <row r="5" spans="1:19" x14ac:dyDescent="0.15">
      <c r="A5">
        <v>5412</v>
      </c>
      <c r="B5" s="140">
        <v>43073</v>
      </c>
      <c r="C5" s="143">
        <v>43108.354166666664</v>
      </c>
      <c r="D5" t="s">
        <v>19316</v>
      </c>
      <c r="E5" t="s">
        <v>3125</v>
      </c>
      <c r="F5" t="s">
        <v>3101</v>
      </c>
      <c r="G5" t="s">
        <v>3102</v>
      </c>
      <c r="H5">
        <v>2</v>
      </c>
      <c r="I5" t="s">
        <v>4217</v>
      </c>
      <c r="J5" s="140">
        <v>43108</v>
      </c>
      <c r="K5" s="140">
        <v>43076</v>
      </c>
      <c r="L5" t="s">
        <v>19222</v>
      </c>
      <c r="M5" t="s">
        <v>129</v>
      </c>
      <c r="N5" t="s">
        <v>19223</v>
      </c>
      <c r="O5" t="s">
        <v>19224</v>
      </c>
      <c r="P5">
        <v>2</v>
      </c>
      <c r="Q5" s="141">
        <v>43070</v>
      </c>
      <c r="R5">
        <v>2</v>
      </c>
      <c r="S5" s="140">
        <v>43080</v>
      </c>
    </row>
    <row r="6" spans="1:19" x14ac:dyDescent="0.15">
      <c r="A6">
        <v>5412</v>
      </c>
      <c r="B6" s="140">
        <v>43073</v>
      </c>
      <c r="C6" s="143">
        <v>43108.354166666664</v>
      </c>
      <c r="D6" t="s">
        <v>19316</v>
      </c>
      <c r="E6" t="s">
        <v>2952</v>
      </c>
      <c r="F6" t="s">
        <v>86</v>
      </c>
      <c r="G6" t="s">
        <v>2953</v>
      </c>
      <c r="H6">
        <v>4</v>
      </c>
      <c r="I6" t="s">
        <v>4217</v>
      </c>
      <c r="J6" s="140">
        <v>43108</v>
      </c>
      <c r="K6" s="140">
        <v>43076</v>
      </c>
      <c r="L6" t="s">
        <v>19222</v>
      </c>
      <c r="M6" t="s">
        <v>129</v>
      </c>
      <c r="N6" t="s">
        <v>19223</v>
      </c>
      <c r="O6" t="s">
        <v>19224</v>
      </c>
      <c r="P6">
        <v>4</v>
      </c>
      <c r="Q6" s="141">
        <v>43070</v>
      </c>
      <c r="R6">
        <v>5</v>
      </c>
      <c r="S6" s="140">
        <v>43105</v>
      </c>
    </row>
    <row r="7" spans="1:19" x14ac:dyDescent="0.15">
      <c r="A7">
        <v>5412</v>
      </c>
      <c r="B7" s="140">
        <v>43073</v>
      </c>
      <c r="C7" s="143">
        <v>43108.354166666664</v>
      </c>
      <c r="D7" t="s">
        <v>19316</v>
      </c>
      <c r="E7" t="s">
        <v>2954</v>
      </c>
      <c r="F7" t="s">
        <v>170</v>
      </c>
      <c r="G7" t="s">
        <v>2955</v>
      </c>
      <c r="H7">
        <v>1</v>
      </c>
      <c r="I7" t="s">
        <v>4217</v>
      </c>
      <c r="J7" s="140">
        <v>43108</v>
      </c>
      <c r="K7" s="140">
        <v>43076</v>
      </c>
      <c r="L7" t="s">
        <v>19222</v>
      </c>
      <c r="M7" t="s">
        <v>129</v>
      </c>
      <c r="N7" t="s">
        <v>19223</v>
      </c>
      <c r="O7" t="s">
        <v>19224</v>
      </c>
      <c r="P7">
        <v>1</v>
      </c>
      <c r="Q7" s="141">
        <v>43070</v>
      </c>
      <c r="R7">
        <v>9</v>
      </c>
      <c r="S7" s="140">
        <v>43104</v>
      </c>
    </row>
    <row r="8" spans="1:19" x14ac:dyDescent="0.15">
      <c r="A8">
        <v>5412</v>
      </c>
      <c r="B8" s="140">
        <v>43073</v>
      </c>
      <c r="C8" s="143">
        <v>43108.354166666664</v>
      </c>
      <c r="D8" t="s">
        <v>19316</v>
      </c>
      <c r="E8" t="s">
        <v>2956</v>
      </c>
      <c r="F8" t="s">
        <v>59</v>
      </c>
      <c r="G8" t="s">
        <v>2957</v>
      </c>
      <c r="H8">
        <v>7</v>
      </c>
      <c r="I8" t="s">
        <v>4217</v>
      </c>
      <c r="J8" s="140">
        <v>43108</v>
      </c>
      <c r="K8" s="140">
        <v>43076</v>
      </c>
      <c r="L8" t="s">
        <v>19222</v>
      </c>
      <c r="M8" t="s">
        <v>129</v>
      </c>
      <c r="N8" t="s">
        <v>19223</v>
      </c>
      <c r="O8" t="s">
        <v>19224</v>
      </c>
      <c r="P8">
        <v>7</v>
      </c>
      <c r="Q8" s="141">
        <v>43070</v>
      </c>
      <c r="R8">
        <v>17</v>
      </c>
      <c r="S8" s="140">
        <v>43105</v>
      </c>
    </row>
    <row r="9" spans="1:19" x14ac:dyDescent="0.15">
      <c r="A9">
        <v>5412</v>
      </c>
      <c r="B9" s="140">
        <v>43073</v>
      </c>
      <c r="C9" s="143">
        <v>43108.354166666664</v>
      </c>
      <c r="D9" t="s">
        <v>19316</v>
      </c>
      <c r="E9" t="s">
        <v>1153</v>
      </c>
      <c r="F9" t="s">
        <v>336</v>
      </c>
      <c r="G9" t="s">
        <v>336</v>
      </c>
      <c r="H9">
        <v>22</v>
      </c>
      <c r="I9" t="s">
        <v>4217</v>
      </c>
      <c r="J9" s="140">
        <v>43108</v>
      </c>
      <c r="K9" s="140">
        <v>43074</v>
      </c>
      <c r="L9" t="s">
        <v>19222</v>
      </c>
      <c r="M9" t="s">
        <v>129</v>
      </c>
      <c r="N9" t="s">
        <v>19223</v>
      </c>
      <c r="O9" t="s">
        <v>19224</v>
      </c>
      <c r="P9">
        <v>22</v>
      </c>
      <c r="Q9" s="141">
        <v>43070</v>
      </c>
      <c r="R9">
        <v>41</v>
      </c>
      <c r="S9" s="140">
        <v>43034</v>
      </c>
    </row>
    <row r="10" spans="1:19" x14ac:dyDescent="0.15">
      <c r="A10">
        <v>5412</v>
      </c>
      <c r="B10" s="140">
        <v>43073</v>
      </c>
      <c r="C10" s="143">
        <v>43108.354166666664</v>
      </c>
      <c r="D10" t="s">
        <v>19316</v>
      </c>
      <c r="E10" t="s">
        <v>1257</v>
      </c>
      <c r="F10" t="s">
        <v>1254</v>
      </c>
      <c r="G10" t="s">
        <v>1254</v>
      </c>
      <c r="H10">
        <v>22</v>
      </c>
      <c r="I10" t="s">
        <v>4217</v>
      </c>
      <c r="J10" s="140">
        <v>43108</v>
      </c>
      <c r="K10" s="140">
        <v>43074</v>
      </c>
      <c r="L10" t="s">
        <v>19222</v>
      </c>
      <c r="M10" t="s">
        <v>129</v>
      </c>
      <c r="N10" t="s">
        <v>19223</v>
      </c>
      <c r="O10" t="s">
        <v>19224</v>
      </c>
      <c r="P10">
        <v>22</v>
      </c>
      <c r="Q10" s="141">
        <v>43070</v>
      </c>
      <c r="R10">
        <v>86</v>
      </c>
      <c r="S10" s="140">
        <v>43082</v>
      </c>
    </row>
    <row r="11" spans="1:19" x14ac:dyDescent="0.15">
      <c r="A11">
        <v>5443</v>
      </c>
      <c r="B11" s="140">
        <v>43075</v>
      </c>
      <c r="C11" s="143">
        <v>43075.451388888891</v>
      </c>
      <c r="D11" t="s">
        <v>19316</v>
      </c>
      <c r="E11" t="s">
        <v>934</v>
      </c>
      <c r="F11" t="s">
        <v>82</v>
      </c>
      <c r="G11" t="s">
        <v>82</v>
      </c>
      <c r="H11">
        <v>1</v>
      </c>
      <c r="I11" t="s">
        <v>4217</v>
      </c>
      <c r="J11" s="140">
        <v>43120</v>
      </c>
      <c r="K11" s="140">
        <v>43078</v>
      </c>
      <c r="L11" t="s">
        <v>19226</v>
      </c>
      <c r="M11" t="s">
        <v>129</v>
      </c>
      <c r="N11" t="s">
        <v>19227</v>
      </c>
      <c r="O11" t="s">
        <v>4392</v>
      </c>
      <c r="P11">
        <v>1</v>
      </c>
      <c r="Q11" s="141">
        <v>43070</v>
      </c>
      <c r="R11">
        <v>1</v>
      </c>
      <c r="S11" s="140">
        <v>43084</v>
      </c>
    </row>
    <row r="12" spans="1:19" x14ac:dyDescent="0.15">
      <c r="A12">
        <v>2661</v>
      </c>
      <c r="B12" s="140">
        <v>42845</v>
      </c>
      <c r="C12" s="143">
        <v>43108.353472222225</v>
      </c>
      <c r="D12" t="s">
        <v>19316</v>
      </c>
      <c r="E12" t="s">
        <v>450</v>
      </c>
      <c r="F12" t="s">
        <v>3861</v>
      </c>
      <c r="G12" t="s">
        <v>3861</v>
      </c>
      <c r="H12">
        <v>3</v>
      </c>
      <c r="I12" t="s">
        <v>4217</v>
      </c>
      <c r="J12" s="140">
        <v>43108</v>
      </c>
      <c r="L12" t="s">
        <v>4265</v>
      </c>
      <c r="M12" t="s">
        <v>128</v>
      </c>
      <c r="N12" t="s">
        <v>4266</v>
      </c>
      <c r="O12" t="s">
        <v>3797</v>
      </c>
      <c r="P12">
        <v>1</v>
      </c>
      <c r="Q12" s="141">
        <v>42826</v>
      </c>
      <c r="R12">
        <v>1</v>
      </c>
      <c r="S12" s="140">
        <v>42948</v>
      </c>
    </row>
    <row r="13" spans="1:19" x14ac:dyDescent="0.15">
      <c r="A13">
        <v>2661</v>
      </c>
      <c r="B13" s="140">
        <v>42845</v>
      </c>
      <c r="C13" s="143">
        <v>43108.353472222225</v>
      </c>
      <c r="D13" t="s">
        <v>19316</v>
      </c>
      <c r="E13" t="s">
        <v>93</v>
      </c>
      <c r="F13" t="s">
        <v>94</v>
      </c>
      <c r="G13" t="s">
        <v>94</v>
      </c>
      <c r="H13">
        <v>6</v>
      </c>
      <c r="I13" t="s">
        <v>4217</v>
      </c>
      <c r="J13" s="140">
        <v>43108</v>
      </c>
      <c r="L13" t="s">
        <v>4265</v>
      </c>
      <c r="M13" t="s">
        <v>128</v>
      </c>
      <c r="N13" t="s">
        <v>4266</v>
      </c>
      <c r="O13" t="s">
        <v>3797</v>
      </c>
      <c r="P13">
        <v>2</v>
      </c>
      <c r="Q13" s="141">
        <v>42826</v>
      </c>
      <c r="R13">
        <v>34</v>
      </c>
      <c r="S13" s="140">
        <v>42999</v>
      </c>
    </row>
    <row r="14" spans="1:19" x14ac:dyDescent="0.15">
      <c r="A14">
        <v>2661</v>
      </c>
      <c r="B14" s="140">
        <v>42845</v>
      </c>
      <c r="C14" s="143">
        <v>43108.353472222225</v>
      </c>
      <c r="D14" t="s">
        <v>19316</v>
      </c>
      <c r="E14" t="s">
        <v>95</v>
      </c>
      <c r="F14" t="s">
        <v>96</v>
      </c>
      <c r="G14" t="s">
        <v>96</v>
      </c>
      <c r="H14">
        <v>9</v>
      </c>
      <c r="I14" t="s">
        <v>4217</v>
      </c>
      <c r="J14" s="140">
        <v>43108</v>
      </c>
      <c r="L14" t="s">
        <v>4265</v>
      </c>
      <c r="M14" t="s">
        <v>128</v>
      </c>
      <c r="N14" t="s">
        <v>4266</v>
      </c>
      <c r="O14" t="s">
        <v>3797</v>
      </c>
      <c r="P14">
        <v>3</v>
      </c>
      <c r="Q14" s="141">
        <v>42826</v>
      </c>
      <c r="R14">
        <v>35</v>
      </c>
      <c r="S14" s="140">
        <v>42999</v>
      </c>
    </row>
    <row r="15" spans="1:19" x14ac:dyDescent="0.15">
      <c r="A15">
        <v>2661</v>
      </c>
      <c r="B15" s="140">
        <v>42845</v>
      </c>
      <c r="C15" s="143">
        <v>43108.353472222225</v>
      </c>
      <c r="D15" t="s">
        <v>19316</v>
      </c>
      <c r="E15" t="s">
        <v>97</v>
      </c>
      <c r="F15" t="s">
        <v>98</v>
      </c>
      <c r="G15" t="s">
        <v>98</v>
      </c>
      <c r="H15">
        <v>3</v>
      </c>
      <c r="I15" t="s">
        <v>4217</v>
      </c>
      <c r="J15" s="140">
        <v>43108</v>
      </c>
      <c r="L15" t="s">
        <v>4265</v>
      </c>
      <c r="M15" t="s">
        <v>128</v>
      </c>
      <c r="N15" t="s">
        <v>4266</v>
      </c>
      <c r="O15" t="s">
        <v>3797</v>
      </c>
      <c r="P15">
        <v>1</v>
      </c>
      <c r="Q15" s="141">
        <v>42826</v>
      </c>
      <c r="R15">
        <v>33</v>
      </c>
      <c r="S15" s="140">
        <v>42999</v>
      </c>
    </row>
    <row r="16" spans="1:19" x14ac:dyDescent="0.15">
      <c r="A16">
        <v>2661</v>
      </c>
      <c r="B16" s="140">
        <v>42845</v>
      </c>
      <c r="C16" s="143">
        <v>43108.353472222225</v>
      </c>
      <c r="D16" t="s">
        <v>19316</v>
      </c>
      <c r="E16" t="s">
        <v>101</v>
      </c>
      <c r="F16" t="s">
        <v>102</v>
      </c>
      <c r="G16" t="s">
        <v>102</v>
      </c>
      <c r="H16">
        <v>6</v>
      </c>
      <c r="I16" t="s">
        <v>4217</v>
      </c>
      <c r="J16" s="140">
        <v>43108</v>
      </c>
      <c r="L16" t="s">
        <v>4265</v>
      </c>
      <c r="M16" t="s">
        <v>128</v>
      </c>
      <c r="N16" t="s">
        <v>4266</v>
      </c>
      <c r="O16" t="s">
        <v>3797</v>
      </c>
      <c r="P16">
        <v>2</v>
      </c>
      <c r="Q16" s="141">
        <v>42826</v>
      </c>
      <c r="R16">
        <v>18</v>
      </c>
      <c r="S16" s="140">
        <v>42999</v>
      </c>
    </row>
    <row r="17" spans="1:19" x14ac:dyDescent="0.15">
      <c r="A17">
        <v>2661</v>
      </c>
      <c r="B17" s="140">
        <v>42845</v>
      </c>
      <c r="C17" s="143">
        <v>43108.353472222225</v>
      </c>
      <c r="D17" t="s">
        <v>19316</v>
      </c>
      <c r="E17" t="s">
        <v>3791</v>
      </c>
      <c r="F17" t="s">
        <v>3792</v>
      </c>
      <c r="G17" t="s">
        <v>3792</v>
      </c>
      <c r="H17">
        <v>9</v>
      </c>
      <c r="I17" t="s">
        <v>4217</v>
      </c>
      <c r="J17" s="140">
        <v>43108</v>
      </c>
      <c r="L17" t="s">
        <v>4265</v>
      </c>
      <c r="M17" t="s">
        <v>128</v>
      </c>
      <c r="N17" t="s">
        <v>4266</v>
      </c>
      <c r="O17" t="s">
        <v>3797</v>
      </c>
      <c r="P17">
        <v>3</v>
      </c>
      <c r="Q17" s="141">
        <v>42826</v>
      </c>
      <c r="R17">
        <v>19</v>
      </c>
      <c r="S17" s="140">
        <v>42999</v>
      </c>
    </row>
    <row r="18" spans="1:19" x14ac:dyDescent="0.15">
      <c r="A18">
        <v>2661</v>
      </c>
      <c r="B18" s="140">
        <v>42845</v>
      </c>
      <c r="C18" s="143">
        <v>43108.353472222225</v>
      </c>
      <c r="D18" t="s">
        <v>19316</v>
      </c>
      <c r="E18" t="s">
        <v>103</v>
      </c>
      <c r="F18" t="s">
        <v>104</v>
      </c>
      <c r="G18" t="s">
        <v>104</v>
      </c>
      <c r="H18">
        <v>3</v>
      </c>
      <c r="I18" t="s">
        <v>4217</v>
      </c>
      <c r="J18" s="140">
        <v>43108</v>
      </c>
      <c r="L18" t="s">
        <v>4265</v>
      </c>
      <c r="M18" t="s">
        <v>128</v>
      </c>
      <c r="N18" t="s">
        <v>4266</v>
      </c>
      <c r="O18" t="s">
        <v>3797</v>
      </c>
      <c r="P18">
        <v>1</v>
      </c>
      <c r="Q18" s="141">
        <v>42826</v>
      </c>
      <c r="R18">
        <v>27</v>
      </c>
      <c r="S18" s="140">
        <v>42999</v>
      </c>
    </row>
    <row r="19" spans="1:19" x14ac:dyDescent="0.15">
      <c r="A19">
        <v>2661</v>
      </c>
      <c r="B19" s="140">
        <v>42845</v>
      </c>
      <c r="C19" s="143">
        <v>43108.353472222225</v>
      </c>
      <c r="D19" t="s">
        <v>19316</v>
      </c>
      <c r="E19" t="s">
        <v>3862</v>
      </c>
      <c r="F19" t="s">
        <v>3863</v>
      </c>
      <c r="G19" t="s">
        <v>3863</v>
      </c>
      <c r="H19">
        <v>3</v>
      </c>
      <c r="I19" t="s">
        <v>4217</v>
      </c>
      <c r="J19" s="140">
        <v>43108</v>
      </c>
      <c r="L19" t="s">
        <v>4265</v>
      </c>
      <c r="M19" t="s">
        <v>128</v>
      </c>
      <c r="N19" t="s">
        <v>4266</v>
      </c>
      <c r="O19" t="s">
        <v>3797</v>
      </c>
      <c r="P19">
        <v>1</v>
      </c>
      <c r="Q19" s="141">
        <v>42826</v>
      </c>
      <c r="R19">
        <v>1</v>
      </c>
      <c r="S19" s="140">
        <v>42948</v>
      </c>
    </row>
    <row r="20" spans="1:19" x14ac:dyDescent="0.15">
      <c r="A20">
        <v>5040</v>
      </c>
      <c r="B20" s="140">
        <v>43046</v>
      </c>
      <c r="C20" s="143">
        <v>43108.354166666664</v>
      </c>
      <c r="D20" t="s">
        <v>19316</v>
      </c>
      <c r="E20" t="s">
        <v>3140</v>
      </c>
      <c r="F20" t="s">
        <v>92</v>
      </c>
      <c r="G20" t="s">
        <v>92</v>
      </c>
      <c r="H20">
        <v>4</v>
      </c>
      <c r="I20" t="s">
        <v>4217</v>
      </c>
      <c r="J20" s="140">
        <v>43108</v>
      </c>
      <c r="L20" t="s">
        <v>4265</v>
      </c>
      <c r="M20" t="s">
        <v>129</v>
      </c>
      <c r="N20" t="s">
        <v>3794</v>
      </c>
      <c r="O20" t="s">
        <v>3797</v>
      </c>
      <c r="P20">
        <v>4</v>
      </c>
      <c r="Q20" s="141">
        <v>43040</v>
      </c>
      <c r="R20">
        <v>0</v>
      </c>
    </row>
    <row r="21" spans="1:19" x14ac:dyDescent="0.15">
      <c r="A21">
        <v>5040</v>
      </c>
      <c r="B21" s="140">
        <v>43046</v>
      </c>
      <c r="C21" s="143">
        <v>43108.354166666664</v>
      </c>
      <c r="D21" t="s">
        <v>19316</v>
      </c>
      <c r="E21" t="s">
        <v>93</v>
      </c>
      <c r="F21" t="s">
        <v>94</v>
      </c>
      <c r="G21" t="s">
        <v>94</v>
      </c>
      <c r="H21">
        <v>8</v>
      </c>
      <c r="I21" t="s">
        <v>4217</v>
      </c>
      <c r="J21" s="140">
        <v>43108</v>
      </c>
      <c r="L21" t="s">
        <v>4265</v>
      </c>
      <c r="M21" t="s">
        <v>129</v>
      </c>
      <c r="N21" t="s">
        <v>3794</v>
      </c>
      <c r="O21" t="s">
        <v>3797</v>
      </c>
      <c r="P21">
        <v>8</v>
      </c>
      <c r="Q21" s="141">
        <v>43040</v>
      </c>
      <c r="R21">
        <v>34</v>
      </c>
      <c r="S21" s="140">
        <v>42999</v>
      </c>
    </row>
    <row r="22" spans="1:19" x14ac:dyDescent="0.15">
      <c r="A22">
        <v>5040</v>
      </c>
      <c r="B22" s="140">
        <v>43046</v>
      </c>
      <c r="C22" s="143">
        <v>43108.354166666664</v>
      </c>
      <c r="D22" t="s">
        <v>19316</v>
      </c>
      <c r="E22" t="s">
        <v>95</v>
      </c>
      <c r="F22" t="s">
        <v>96</v>
      </c>
      <c r="G22" t="s">
        <v>96</v>
      </c>
      <c r="H22">
        <v>8</v>
      </c>
      <c r="I22" t="s">
        <v>4217</v>
      </c>
      <c r="J22" s="140">
        <v>43108</v>
      </c>
      <c r="L22" t="s">
        <v>4265</v>
      </c>
      <c r="M22" t="s">
        <v>129</v>
      </c>
      <c r="N22" t="s">
        <v>3794</v>
      </c>
      <c r="O22" t="s">
        <v>3797</v>
      </c>
      <c r="P22">
        <v>8</v>
      </c>
      <c r="Q22" s="141">
        <v>43040</v>
      </c>
      <c r="R22">
        <v>35</v>
      </c>
      <c r="S22" s="140">
        <v>42999</v>
      </c>
    </row>
    <row r="23" spans="1:19" x14ac:dyDescent="0.15">
      <c r="A23">
        <v>5040</v>
      </c>
      <c r="B23" s="140">
        <v>43046</v>
      </c>
      <c r="C23" s="143">
        <v>43108.354166666664</v>
      </c>
      <c r="D23" t="s">
        <v>19316</v>
      </c>
      <c r="E23" t="s">
        <v>97</v>
      </c>
      <c r="F23" t="s">
        <v>98</v>
      </c>
      <c r="G23" t="s">
        <v>98</v>
      </c>
      <c r="H23">
        <v>8</v>
      </c>
      <c r="I23" t="s">
        <v>4217</v>
      </c>
      <c r="J23" s="140">
        <v>43108</v>
      </c>
      <c r="L23" t="s">
        <v>4265</v>
      </c>
      <c r="M23" t="s">
        <v>129</v>
      </c>
      <c r="N23" t="s">
        <v>3794</v>
      </c>
      <c r="O23" t="s">
        <v>3797</v>
      </c>
      <c r="P23">
        <v>8</v>
      </c>
      <c r="Q23" s="141">
        <v>43040</v>
      </c>
      <c r="R23">
        <v>33</v>
      </c>
      <c r="S23" s="140">
        <v>42999</v>
      </c>
    </row>
    <row r="24" spans="1:19" x14ac:dyDescent="0.15">
      <c r="A24">
        <v>5040</v>
      </c>
      <c r="B24" s="140">
        <v>43046</v>
      </c>
      <c r="C24" s="143">
        <v>43108.354166666664</v>
      </c>
      <c r="D24" t="s">
        <v>19316</v>
      </c>
      <c r="E24" t="s">
        <v>99</v>
      </c>
      <c r="F24" t="s">
        <v>100</v>
      </c>
      <c r="G24" t="s">
        <v>100</v>
      </c>
      <c r="H24">
        <v>8</v>
      </c>
      <c r="I24" t="s">
        <v>4217</v>
      </c>
      <c r="J24" s="140">
        <v>43108</v>
      </c>
      <c r="L24" t="s">
        <v>4265</v>
      </c>
      <c r="M24" t="s">
        <v>129</v>
      </c>
      <c r="N24" t="s">
        <v>3794</v>
      </c>
      <c r="O24" t="s">
        <v>3797</v>
      </c>
      <c r="P24">
        <v>8</v>
      </c>
      <c r="Q24" s="141">
        <v>43040</v>
      </c>
      <c r="R24">
        <v>32</v>
      </c>
      <c r="S24" s="140">
        <v>42999</v>
      </c>
    </row>
    <row r="25" spans="1:19" x14ac:dyDescent="0.15">
      <c r="A25">
        <v>5040</v>
      </c>
      <c r="B25" s="140">
        <v>43046</v>
      </c>
      <c r="C25" s="143">
        <v>43108.354166666664</v>
      </c>
      <c r="D25" t="s">
        <v>19316</v>
      </c>
      <c r="E25" t="s">
        <v>101</v>
      </c>
      <c r="F25" t="s">
        <v>102</v>
      </c>
      <c r="G25" t="s">
        <v>102</v>
      </c>
      <c r="H25">
        <v>4</v>
      </c>
      <c r="I25" t="s">
        <v>4217</v>
      </c>
      <c r="J25" s="140">
        <v>43108</v>
      </c>
      <c r="L25" t="s">
        <v>4265</v>
      </c>
      <c r="M25" t="s">
        <v>129</v>
      </c>
      <c r="N25" t="s">
        <v>3794</v>
      </c>
      <c r="O25" t="s">
        <v>3797</v>
      </c>
      <c r="P25">
        <v>4</v>
      </c>
      <c r="Q25" s="141">
        <v>43040</v>
      </c>
      <c r="R25">
        <v>18</v>
      </c>
      <c r="S25" s="140">
        <v>42999</v>
      </c>
    </row>
    <row r="26" spans="1:19" x14ac:dyDescent="0.15">
      <c r="A26">
        <v>5040</v>
      </c>
      <c r="B26" s="140">
        <v>43046</v>
      </c>
      <c r="C26" s="143">
        <v>43108.354166666664</v>
      </c>
      <c r="D26" t="s">
        <v>19316</v>
      </c>
      <c r="E26" t="s">
        <v>103</v>
      </c>
      <c r="F26" t="s">
        <v>104</v>
      </c>
      <c r="G26" t="s">
        <v>104</v>
      </c>
      <c r="H26">
        <v>4</v>
      </c>
      <c r="I26" t="s">
        <v>4217</v>
      </c>
      <c r="J26" s="140">
        <v>43108</v>
      </c>
      <c r="L26" t="s">
        <v>4265</v>
      </c>
      <c r="M26" t="s">
        <v>129</v>
      </c>
      <c r="N26" t="s">
        <v>3794</v>
      </c>
      <c r="O26" t="s">
        <v>3797</v>
      </c>
      <c r="P26">
        <v>4</v>
      </c>
      <c r="Q26" s="141">
        <v>43040</v>
      </c>
      <c r="R26">
        <v>27</v>
      </c>
      <c r="S26" s="140">
        <v>42999</v>
      </c>
    </row>
    <row r="27" spans="1:19" x14ac:dyDescent="0.15">
      <c r="A27">
        <v>5040</v>
      </c>
      <c r="B27" s="140">
        <v>43046</v>
      </c>
      <c r="C27" s="143">
        <v>43108.354166666664</v>
      </c>
      <c r="D27" t="s">
        <v>19316</v>
      </c>
      <c r="E27" t="s">
        <v>105</v>
      </c>
      <c r="F27" t="s">
        <v>106</v>
      </c>
      <c r="G27" t="s">
        <v>106</v>
      </c>
      <c r="H27">
        <v>4</v>
      </c>
      <c r="I27" t="s">
        <v>4217</v>
      </c>
      <c r="J27" s="140">
        <v>43108</v>
      </c>
      <c r="L27" t="s">
        <v>4265</v>
      </c>
      <c r="M27" t="s">
        <v>129</v>
      </c>
      <c r="N27" t="s">
        <v>3794</v>
      </c>
      <c r="O27" t="s">
        <v>3797</v>
      </c>
      <c r="P27">
        <v>4</v>
      </c>
      <c r="Q27" s="141">
        <v>43040</v>
      </c>
      <c r="R27">
        <v>16</v>
      </c>
      <c r="S27" s="140">
        <v>42999</v>
      </c>
    </row>
    <row r="28" spans="1:19" x14ac:dyDescent="0.15">
      <c r="A28">
        <v>5040</v>
      </c>
      <c r="B28" s="140">
        <v>43046</v>
      </c>
      <c r="C28" s="143">
        <v>43108.354166666664</v>
      </c>
      <c r="D28" t="s">
        <v>19316</v>
      </c>
      <c r="E28" t="s">
        <v>3791</v>
      </c>
      <c r="F28" t="s">
        <v>3792</v>
      </c>
      <c r="G28" t="s">
        <v>3792</v>
      </c>
      <c r="H28">
        <v>4</v>
      </c>
      <c r="I28" t="s">
        <v>4217</v>
      </c>
      <c r="J28" s="140">
        <v>43108</v>
      </c>
      <c r="L28" t="s">
        <v>4265</v>
      </c>
      <c r="M28" t="s">
        <v>129</v>
      </c>
      <c r="N28" t="s">
        <v>3794</v>
      </c>
      <c r="O28" t="s">
        <v>3797</v>
      </c>
      <c r="P28">
        <v>4</v>
      </c>
      <c r="Q28" s="141">
        <v>43040</v>
      </c>
      <c r="R28">
        <v>19</v>
      </c>
      <c r="S28" s="140">
        <v>42999</v>
      </c>
    </row>
    <row r="29" spans="1:19" x14ac:dyDescent="0.15">
      <c r="A29">
        <v>5040</v>
      </c>
      <c r="B29" s="140">
        <v>43046</v>
      </c>
      <c r="C29" s="143">
        <v>43108.354166666664</v>
      </c>
      <c r="D29" t="s">
        <v>19316</v>
      </c>
      <c r="E29" t="s">
        <v>3142</v>
      </c>
      <c r="F29" t="s">
        <v>2949</v>
      </c>
      <c r="G29" t="s">
        <v>2949</v>
      </c>
      <c r="H29">
        <v>8</v>
      </c>
      <c r="I29" t="s">
        <v>4217</v>
      </c>
      <c r="J29" s="140">
        <v>43108</v>
      </c>
      <c r="L29" t="s">
        <v>4265</v>
      </c>
      <c r="M29" t="s">
        <v>129</v>
      </c>
      <c r="N29" t="s">
        <v>3794</v>
      </c>
      <c r="O29" t="s">
        <v>3797</v>
      </c>
      <c r="P29">
        <v>8</v>
      </c>
      <c r="Q29" s="141">
        <v>43040</v>
      </c>
      <c r="R29">
        <v>10</v>
      </c>
      <c r="S29" s="140">
        <v>42948</v>
      </c>
    </row>
    <row r="30" spans="1:19" x14ac:dyDescent="0.15">
      <c r="A30">
        <v>5046</v>
      </c>
      <c r="B30" s="140">
        <v>43046</v>
      </c>
      <c r="C30" s="143">
        <v>43108.354166666664</v>
      </c>
      <c r="D30" t="s">
        <v>19316</v>
      </c>
      <c r="E30" t="s">
        <v>3787</v>
      </c>
      <c r="F30" t="s">
        <v>3788</v>
      </c>
      <c r="G30" t="s">
        <v>3788</v>
      </c>
      <c r="H30">
        <v>2</v>
      </c>
      <c r="I30" t="s">
        <v>4217</v>
      </c>
      <c r="J30" s="140">
        <v>43108</v>
      </c>
      <c r="L30" t="s">
        <v>4265</v>
      </c>
      <c r="M30" t="s">
        <v>129</v>
      </c>
      <c r="N30" t="s">
        <v>3793</v>
      </c>
      <c r="O30" t="s">
        <v>3797</v>
      </c>
      <c r="P30">
        <v>2</v>
      </c>
      <c r="Q30" s="141">
        <v>43040</v>
      </c>
      <c r="R30">
        <v>0</v>
      </c>
    </row>
    <row r="31" spans="1:19" x14ac:dyDescent="0.15">
      <c r="A31">
        <v>5046</v>
      </c>
      <c r="B31" s="140">
        <v>43046</v>
      </c>
      <c r="C31" s="143">
        <v>43108.354166666664</v>
      </c>
      <c r="D31" t="s">
        <v>19316</v>
      </c>
      <c r="E31" t="s">
        <v>3789</v>
      </c>
      <c r="F31" t="s">
        <v>3790</v>
      </c>
      <c r="G31" t="s">
        <v>3790</v>
      </c>
      <c r="H31">
        <v>2</v>
      </c>
      <c r="I31" t="s">
        <v>4217</v>
      </c>
      <c r="J31" s="140">
        <v>43108</v>
      </c>
      <c r="L31" t="s">
        <v>4265</v>
      </c>
      <c r="M31" t="s">
        <v>129</v>
      </c>
      <c r="N31" t="s">
        <v>3793</v>
      </c>
      <c r="O31" t="s">
        <v>3797</v>
      </c>
      <c r="P31">
        <v>2</v>
      </c>
      <c r="Q31" s="141">
        <v>43040</v>
      </c>
      <c r="R31">
        <v>0</v>
      </c>
    </row>
    <row r="32" spans="1:19" x14ac:dyDescent="0.15">
      <c r="A32">
        <v>5187</v>
      </c>
      <c r="B32" s="140">
        <v>43055</v>
      </c>
      <c r="C32" s="143">
        <v>43108.354166666664</v>
      </c>
      <c r="D32" t="s">
        <v>19316</v>
      </c>
      <c r="E32" t="s">
        <v>3140</v>
      </c>
      <c r="F32" t="s">
        <v>92</v>
      </c>
      <c r="G32" t="s">
        <v>92</v>
      </c>
      <c r="H32">
        <v>10</v>
      </c>
      <c r="I32" t="s">
        <v>4217</v>
      </c>
      <c r="J32" s="140">
        <v>43108</v>
      </c>
      <c r="L32" t="s">
        <v>4265</v>
      </c>
      <c r="M32" t="s">
        <v>129</v>
      </c>
      <c r="N32" t="s">
        <v>3835</v>
      </c>
      <c r="O32" t="s">
        <v>3797</v>
      </c>
      <c r="P32">
        <v>10</v>
      </c>
      <c r="Q32" s="141">
        <v>43040</v>
      </c>
      <c r="R32">
        <v>0</v>
      </c>
    </row>
    <row r="33" spans="1:19" x14ac:dyDescent="0.15">
      <c r="A33">
        <v>5187</v>
      </c>
      <c r="B33" s="140">
        <v>43055</v>
      </c>
      <c r="C33" s="143">
        <v>43108.354166666664</v>
      </c>
      <c r="D33" t="s">
        <v>19316</v>
      </c>
      <c r="E33" t="s">
        <v>93</v>
      </c>
      <c r="F33" t="s">
        <v>94</v>
      </c>
      <c r="G33" t="s">
        <v>94</v>
      </c>
      <c r="H33">
        <v>20</v>
      </c>
      <c r="I33" t="s">
        <v>4217</v>
      </c>
      <c r="J33" s="140">
        <v>43108</v>
      </c>
      <c r="L33" t="s">
        <v>4265</v>
      </c>
      <c r="M33" t="s">
        <v>129</v>
      </c>
      <c r="N33" t="s">
        <v>3835</v>
      </c>
      <c r="O33" t="s">
        <v>3797</v>
      </c>
      <c r="P33">
        <v>20</v>
      </c>
      <c r="Q33" s="141">
        <v>43040</v>
      </c>
      <c r="R33">
        <v>34</v>
      </c>
      <c r="S33" s="140">
        <v>42999</v>
      </c>
    </row>
    <row r="34" spans="1:19" x14ac:dyDescent="0.15">
      <c r="A34">
        <v>5187</v>
      </c>
      <c r="B34" s="140">
        <v>43055</v>
      </c>
      <c r="C34" s="143">
        <v>43108.354166666664</v>
      </c>
      <c r="D34" t="s">
        <v>19316</v>
      </c>
      <c r="E34" t="s">
        <v>95</v>
      </c>
      <c r="F34" t="s">
        <v>96</v>
      </c>
      <c r="G34" t="s">
        <v>96</v>
      </c>
      <c r="H34">
        <v>20</v>
      </c>
      <c r="I34" t="s">
        <v>4217</v>
      </c>
      <c r="J34" s="140">
        <v>43108</v>
      </c>
      <c r="L34" t="s">
        <v>4265</v>
      </c>
      <c r="M34" t="s">
        <v>129</v>
      </c>
      <c r="N34" t="s">
        <v>3835</v>
      </c>
      <c r="O34" t="s">
        <v>3797</v>
      </c>
      <c r="P34">
        <v>20</v>
      </c>
      <c r="Q34" s="141">
        <v>43040</v>
      </c>
      <c r="R34">
        <v>35</v>
      </c>
      <c r="S34" s="140">
        <v>42999</v>
      </c>
    </row>
    <row r="35" spans="1:19" x14ac:dyDescent="0.15">
      <c r="A35">
        <v>5187</v>
      </c>
      <c r="B35" s="140">
        <v>43055</v>
      </c>
      <c r="C35" s="143">
        <v>43108.354166666664</v>
      </c>
      <c r="D35" t="s">
        <v>19316</v>
      </c>
      <c r="E35" t="s">
        <v>97</v>
      </c>
      <c r="F35" t="s">
        <v>98</v>
      </c>
      <c r="G35" t="s">
        <v>98</v>
      </c>
      <c r="H35">
        <v>20</v>
      </c>
      <c r="I35" t="s">
        <v>4217</v>
      </c>
      <c r="J35" s="140">
        <v>43108</v>
      </c>
      <c r="L35" t="s">
        <v>4265</v>
      </c>
      <c r="M35" t="s">
        <v>129</v>
      </c>
      <c r="N35" t="s">
        <v>3835</v>
      </c>
      <c r="O35" t="s">
        <v>3797</v>
      </c>
      <c r="P35">
        <v>20</v>
      </c>
      <c r="Q35" s="141">
        <v>43040</v>
      </c>
      <c r="R35">
        <v>33</v>
      </c>
      <c r="S35" s="140">
        <v>42999</v>
      </c>
    </row>
    <row r="36" spans="1:19" x14ac:dyDescent="0.15">
      <c r="A36">
        <v>5187</v>
      </c>
      <c r="B36" s="140">
        <v>43055</v>
      </c>
      <c r="C36" s="143">
        <v>43108.354166666664</v>
      </c>
      <c r="D36" t="s">
        <v>19316</v>
      </c>
      <c r="E36" t="s">
        <v>99</v>
      </c>
      <c r="F36" t="s">
        <v>100</v>
      </c>
      <c r="G36" t="s">
        <v>100</v>
      </c>
      <c r="H36">
        <v>20</v>
      </c>
      <c r="I36" t="s">
        <v>4217</v>
      </c>
      <c r="J36" s="140">
        <v>43108</v>
      </c>
      <c r="L36" t="s">
        <v>4265</v>
      </c>
      <c r="M36" t="s">
        <v>129</v>
      </c>
      <c r="N36" t="s">
        <v>3835</v>
      </c>
      <c r="O36" t="s">
        <v>3797</v>
      </c>
      <c r="P36">
        <v>20</v>
      </c>
      <c r="Q36" s="141">
        <v>43040</v>
      </c>
      <c r="R36">
        <v>32</v>
      </c>
      <c r="S36" s="140">
        <v>42999</v>
      </c>
    </row>
    <row r="37" spans="1:19" x14ac:dyDescent="0.15">
      <c r="A37">
        <v>5187</v>
      </c>
      <c r="B37" s="140">
        <v>43055</v>
      </c>
      <c r="C37" s="143">
        <v>43108.354166666664</v>
      </c>
      <c r="D37" t="s">
        <v>19316</v>
      </c>
      <c r="E37" t="s">
        <v>101</v>
      </c>
      <c r="F37" t="s">
        <v>102</v>
      </c>
      <c r="G37" t="s">
        <v>102</v>
      </c>
      <c r="H37">
        <v>10</v>
      </c>
      <c r="I37" t="s">
        <v>4217</v>
      </c>
      <c r="J37" s="140">
        <v>43108</v>
      </c>
      <c r="L37" t="s">
        <v>4265</v>
      </c>
      <c r="M37" t="s">
        <v>129</v>
      </c>
      <c r="N37" t="s">
        <v>3835</v>
      </c>
      <c r="O37" t="s">
        <v>3797</v>
      </c>
      <c r="P37">
        <v>10</v>
      </c>
      <c r="Q37" s="141">
        <v>43040</v>
      </c>
      <c r="R37">
        <v>18</v>
      </c>
      <c r="S37" s="140">
        <v>42999</v>
      </c>
    </row>
    <row r="38" spans="1:19" x14ac:dyDescent="0.15">
      <c r="A38">
        <v>5187</v>
      </c>
      <c r="B38" s="140">
        <v>43055</v>
      </c>
      <c r="C38" s="143">
        <v>43108.354166666664</v>
      </c>
      <c r="D38" t="s">
        <v>19316</v>
      </c>
      <c r="E38" t="s">
        <v>103</v>
      </c>
      <c r="F38" t="s">
        <v>104</v>
      </c>
      <c r="G38" t="s">
        <v>104</v>
      </c>
      <c r="H38">
        <v>10</v>
      </c>
      <c r="I38" t="s">
        <v>4217</v>
      </c>
      <c r="J38" s="140">
        <v>43108</v>
      </c>
      <c r="L38" t="s">
        <v>4265</v>
      </c>
      <c r="M38" t="s">
        <v>129</v>
      </c>
      <c r="N38" t="s">
        <v>3835</v>
      </c>
      <c r="O38" t="s">
        <v>3797</v>
      </c>
      <c r="P38">
        <v>10</v>
      </c>
      <c r="Q38" s="141">
        <v>43040</v>
      </c>
      <c r="R38">
        <v>27</v>
      </c>
      <c r="S38" s="140">
        <v>42999</v>
      </c>
    </row>
    <row r="39" spans="1:19" x14ac:dyDescent="0.15">
      <c r="A39">
        <v>5187</v>
      </c>
      <c r="B39" s="140">
        <v>43055</v>
      </c>
      <c r="C39" s="143">
        <v>43108.354166666664</v>
      </c>
      <c r="D39" t="s">
        <v>19316</v>
      </c>
      <c r="E39" t="s">
        <v>105</v>
      </c>
      <c r="F39" t="s">
        <v>106</v>
      </c>
      <c r="G39" t="s">
        <v>106</v>
      </c>
      <c r="H39">
        <v>10</v>
      </c>
      <c r="I39" t="s">
        <v>4217</v>
      </c>
      <c r="J39" s="140">
        <v>43108</v>
      </c>
      <c r="L39" t="s">
        <v>4265</v>
      </c>
      <c r="M39" t="s">
        <v>129</v>
      </c>
      <c r="N39" t="s">
        <v>3835</v>
      </c>
      <c r="O39" t="s">
        <v>3797</v>
      </c>
      <c r="P39">
        <v>10</v>
      </c>
      <c r="Q39" s="141">
        <v>43040</v>
      </c>
      <c r="R39">
        <v>16</v>
      </c>
      <c r="S39" s="140">
        <v>42999</v>
      </c>
    </row>
    <row r="40" spans="1:19" x14ac:dyDescent="0.15">
      <c r="A40">
        <v>5187</v>
      </c>
      <c r="B40" s="140">
        <v>43055</v>
      </c>
      <c r="C40" s="143">
        <v>43108.354166666664</v>
      </c>
      <c r="D40" t="s">
        <v>19316</v>
      </c>
      <c r="E40" t="s">
        <v>3791</v>
      </c>
      <c r="F40" t="s">
        <v>3792</v>
      </c>
      <c r="G40" t="s">
        <v>3792</v>
      </c>
      <c r="H40">
        <v>10</v>
      </c>
      <c r="I40" t="s">
        <v>4217</v>
      </c>
      <c r="J40" s="140">
        <v>43108</v>
      </c>
      <c r="L40" t="s">
        <v>4265</v>
      </c>
      <c r="M40" t="s">
        <v>129</v>
      </c>
      <c r="N40" t="s">
        <v>3835</v>
      </c>
      <c r="O40" t="s">
        <v>3797</v>
      </c>
      <c r="P40">
        <v>10</v>
      </c>
      <c r="Q40" s="141">
        <v>43040</v>
      </c>
      <c r="R40">
        <v>19</v>
      </c>
      <c r="S40" s="140">
        <v>42999</v>
      </c>
    </row>
    <row r="41" spans="1:19" x14ac:dyDescent="0.15">
      <c r="A41">
        <v>5187</v>
      </c>
      <c r="B41" s="140">
        <v>43055</v>
      </c>
      <c r="C41" s="143">
        <v>43108.354166666664</v>
      </c>
      <c r="D41" t="s">
        <v>19316</v>
      </c>
      <c r="E41" t="s">
        <v>3142</v>
      </c>
      <c r="F41" t="s">
        <v>2949</v>
      </c>
      <c r="G41" t="s">
        <v>2949</v>
      </c>
      <c r="H41">
        <v>20</v>
      </c>
      <c r="I41" t="s">
        <v>4217</v>
      </c>
      <c r="J41" s="140">
        <v>43108</v>
      </c>
      <c r="L41" t="s">
        <v>4265</v>
      </c>
      <c r="M41" t="s">
        <v>129</v>
      </c>
      <c r="N41" t="s">
        <v>3835</v>
      </c>
      <c r="O41" t="s">
        <v>3797</v>
      </c>
      <c r="P41">
        <v>20</v>
      </c>
      <c r="Q41" s="141">
        <v>43040</v>
      </c>
      <c r="R41">
        <v>10</v>
      </c>
      <c r="S41" s="140">
        <v>42948</v>
      </c>
    </row>
    <row r="42" spans="1:19" x14ac:dyDescent="0.15">
      <c r="A42">
        <v>5188</v>
      </c>
      <c r="B42" s="140">
        <v>43055</v>
      </c>
      <c r="C42" s="143">
        <v>43108.354166666664</v>
      </c>
      <c r="D42" t="s">
        <v>19316</v>
      </c>
      <c r="E42" t="s">
        <v>3140</v>
      </c>
      <c r="F42" t="s">
        <v>92</v>
      </c>
      <c r="G42" t="s">
        <v>92</v>
      </c>
      <c r="H42">
        <v>5</v>
      </c>
      <c r="I42" t="s">
        <v>4217</v>
      </c>
      <c r="J42" s="140">
        <v>43108</v>
      </c>
      <c r="L42" t="s">
        <v>4265</v>
      </c>
      <c r="M42" t="s">
        <v>129</v>
      </c>
      <c r="N42" t="s">
        <v>3836</v>
      </c>
      <c r="O42" t="s">
        <v>3797</v>
      </c>
      <c r="P42">
        <v>5</v>
      </c>
      <c r="Q42" s="141">
        <v>43040</v>
      </c>
      <c r="R42">
        <v>0</v>
      </c>
    </row>
    <row r="43" spans="1:19" x14ac:dyDescent="0.15">
      <c r="A43">
        <v>5188</v>
      </c>
      <c r="B43" s="140">
        <v>43055</v>
      </c>
      <c r="C43" s="143">
        <v>43108.354166666664</v>
      </c>
      <c r="D43" t="s">
        <v>19316</v>
      </c>
      <c r="E43" t="s">
        <v>93</v>
      </c>
      <c r="F43" t="s">
        <v>94</v>
      </c>
      <c r="G43" t="s">
        <v>94</v>
      </c>
      <c r="H43">
        <v>10</v>
      </c>
      <c r="I43" t="s">
        <v>4217</v>
      </c>
      <c r="J43" s="140">
        <v>43108</v>
      </c>
      <c r="L43" t="s">
        <v>4265</v>
      </c>
      <c r="M43" t="s">
        <v>129</v>
      </c>
      <c r="N43" t="s">
        <v>3836</v>
      </c>
      <c r="O43" t="s">
        <v>3797</v>
      </c>
      <c r="P43">
        <v>10</v>
      </c>
      <c r="Q43" s="141">
        <v>43040</v>
      </c>
      <c r="R43">
        <v>34</v>
      </c>
      <c r="S43" s="140">
        <v>42999</v>
      </c>
    </row>
    <row r="44" spans="1:19" x14ac:dyDescent="0.15">
      <c r="A44">
        <v>5188</v>
      </c>
      <c r="B44" s="140">
        <v>43055</v>
      </c>
      <c r="C44" s="143">
        <v>43108.354166666664</v>
      </c>
      <c r="D44" t="s">
        <v>19316</v>
      </c>
      <c r="E44" t="s">
        <v>95</v>
      </c>
      <c r="F44" t="s">
        <v>96</v>
      </c>
      <c r="G44" t="s">
        <v>96</v>
      </c>
      <c r="H44">
        <v>10</v>
      </c>
      <c r="I44" t="s">
        <v>4217</v>
      </c>
      <c r="J44" s="140">
        <v>43108</v>
      </c>
      <c r="L44" t="s">
        <v>4265</v>
      </c>
      <c r="M44" t="s">
        <v>129</v>
      </c>
      <c r="N44" t="s">
        <v>3836</v>
      </c>
      <c r="O44" t="s">
        <v>3797</v>
      </c>
      <c r="P44">
        <v>10</v>
      </c>
      <c r="Q44" s="141">
        <v>43040</v>
      </c>
      <c r="R44">
        <v>35</v>
      </c>
      <c r="S44" s="140">
        <v>42999</v>
      </c>
    </row>
    <row r="45" spans="1:19" x14ac:dyDescent="0.15">
      <c r="A45">
        <v>5188</v>
      </c>
      <c r="B45" s="140">
        <v>43055</v>
      </c>
      <c r="C45" s="143">
        <v>43108.354166666664</v>
      </c>
      <c r="D45" t="s">
        <v>19316</v>
      </c>
      <c r="E45" t="s">
        <v>97</v>
      </c>
      <c r="F45" t="s">
        <v>98</v>
      </c>
      <c r="G45" t="s">
        <v>98</v>
      </c>
      <c r="H45">
        <v>10</v>
      </c>
      <c r="I45" t="s">
        <v>4217</v>
      </c>
      <c r="J45" s="140">
        <v>43108</v>
      </c>
      <c r="L45" t="s">
        <v>4265</v>
      </c>
      <c r="M45" t="s">
        <v>129</v>
      </c>
      <c r="N45" t="s">
        <v>3836</v>
      </c>
      <c r="O45" t="s">
        <v>3797</v>
      </c>
      <c r="P45">
        <v>10</v>
      </c>
      <c r="Q45" s="141">
        <v>43040</v>
      </c>
      <c r="R45">
        <v>33</v>
      </c>
      <c r="S45" s="140">
        <v>42999</v>
      </c>
    </row>
    <row r="46" spans="1:19" x14ac:dyDescent="0.15">
      <c r="A46">
        <v>5188</v>
      </c>
      <c r="B46" s="140">
        <v>43055</v>
      </c>
      <c r="C46" s="143">
        <v>43108.354166666664</v>
      </c>
      <c r="D46" t="s">
        <v>19316</v>
      </c>
      <c r="E46" t="s">
        <v>99</v>
      </c>
      <c r="F46" t="s">
        <v>100</v>
      </c>
      <c r="G46" t="s">
        <v>100</v>
      </c>
      <c r="H46">
        <v>10</v>
      </c>
      <c r="I46" t="s">
        <v>4217</v>
      </c>
      <c r="J46" s="140">
        <v>43108</v>
      </c>
      <c r="L46" t="s">
        <v>4265</v>
      </c>
      <c r="M46" t="s">
        <v>129</v>
      </c>
      <c r="N46" t="s">
        <v>3836</v>
      </c>
      <c r="O46" t="s">
        <v>3797</v>
      </c>
      <c r="P46">
        <v>10</v>
      </c>
      <c r="Q46" s="141">
        <v>43040</v>
      </c>
      <c r="R46">
        <v>32</v>
      </c>
      <c r="S46" s="140">
        <v>42999</v>
      </c>
    </row>
    <row r="47" spans="1:19" x14ac:dyDescent="0.15">
      <c r="A47">
        <v>5188</v>
      </c>
      <c r="B47" s="140">
        <v>43055</v>
      </c>
      <c r="C47" s="143">
        <v>43108.354166666664</v>
      </c>
      <c r="D47" t="s">
        <v>19316</v>
      </c>
      <c r="E47" t="s">
        <v>101</v>
      </c>
      <c r="F47" t="s">
        <v>102</v>
      </c>
      <c r="G47" t="s">
        <v>102</v>
      </c>
      <c r="H47">
        <v>5</v>
      </c>
      <c r="I47" t="s">
        <v>4217</v>
      </c>
      <c r="J47" s="140">
        <v>43108</v>
      </c>
      <c r="L47" t="s">
        <v>4265</v>
      </c>
      <c r="M47" t="s">
        <v>129</v>
      </c>
      <c r="N47" t="s">
        <v>3836</v>
      </c>
      <c r="O47" t="s">
        <v>3797</v>
      </c>
      <c r="P47">
        <v>5</v>
      </c>
      <c r="Q47" s="141">
        <v>43040</v>
      </c>
      <c r="R47">
        <v>18</v>
      </c>
      <c r="S47" s="140">
        <v>42999</v>
      </c>
    </row>
    <row r="48" spans="1:19" x14ac:dyDescent="0.15">
      <c r="A48">
        <v>5188</v>
      </c>
      <c r="B48" s="140">
        <v>43055</v>
      </c>
      <c r="C48" s="143">
        <v>43108.354166666664</v>
      </c>
      <c r="D48" t="s">
        <v>19316</v>
      </c>
      <c r="E48" t="s">
        <v>103</v>
      </c>
      <c r="F48" t="s">
        <v>104</v>
      </c>
      <c r="G48" t="s">
        <v>104</v>
      </c>
      <c r="H48">
        <v>5</v>
      </c>
      <c r="I48" t="s">
        <v>4217</v>
      </c>
      <c r="J48" s="140">
        <v>43108</v>
      </c>
      <c r="L48" t="s">
        <v>4265</v>
      </c>
      <c r="M48" t="s">
        <v>129</v>
      </c>
      <c r="N48" t="s">
        <v>3836</v>
      </c>
      <c r="O48" t="s">
        <v>3797</v>
      </c>
      <c r="P48">
        <v>5</v>
      </c>
      <c r="Q48" s="141">
        <v>43040</v>
      </c>
      <c r="R48">
        <v>27</v>
      </c>
      <c r="S48" s="140">
        <v>42999</v>
      </c>
    </row>
    <row r="49" spans="1:19" x14ac:dyDescent="0.15">
      <c r="A49">
        <v>5188</v>
      </c>
      <c r="B49" s="140">
        <v>43055</v>
      </c>
      <c r="C49" s="143">
        <v>43108.354166666664</v>
      </c>
      <c r="D49" t="s">
        <v>19316</v>
      </c>
      <c r="E49" t="s">
        <v>105</v>
      </c>
      <c r="F49" t="s">
        <v>106</v>
      </c>
      <c r="G49" t="s">
        <v>106</v>
      </c>
      <c r="H49">
        <v>5</v>
      </c>
      <c r="I49" t="s">
        <v>4217</v>
      </c>
      <c r="J49" s="140">
        <v>43108</v>
      </c>
      <c r="L49" t="s">
        <v>4265</v>
      </c>
      <c r="M49" t="s">
        <v>129</v>
      </c>
      <c r="N49" t="s">
        <v>3836</v>
      </c>
      <c r="O49" t="s">
        <v>3797</v>
      </c>
      <c r="P49">
        <v>5</v>
      </c>
      <c r="Q49" s="141">
        <v>43040</v>
      </c>
      <c r="R49">
        <v>16</v>
      </c>
      <c r="S49" s="140">
        <v>42999</v>
      </c>
    </row>
    <row r="50" spans="1:19" x14ac:dyDescent="0.15">
      <c r="A50">
        <v>5188</v>
      </c>
      <c r="B50" s="140">
        <v>43055</v>
      </c>
      <c r="C50" s="143">
        <v>43108.354166666664</v>
      </c>
      <c r="D50" t="s">
        <v>19316</v>
      </c>
      <c r="E50" t="s">
        <v>3791</v>
      </c>
      <c r="F50" t="s">
        <v>3792</v>
      </c>
      <c r="G50" t="s">
        <v>3792</v>
      </c>
      <c r="H50">
        <v>5</v>
      </c>
      <c r="I50" t="s">
        <v>4217</v>
      </c>
      <c r="J50" s="140">
        <v>43108</v>
      </c>
      <c r="L50" t="s">
        <v>4265</v>
      </c>
      <c r="M50" t="s">
        <v>129</v>
      </c>
      <c r="N50" t="s">
        <v>3836</v>
      </c>
      <c r="O50" t="s">
        <v>3797</v>
      </c>
      <c r="P50">
        <v>5</v>
      </c>
      <c r="Q50" s="141">
        <v>43040</v>
      </c>
      <c r="R50">
        <v>19</v>
      </c>
      <c r="S50" s="140">
        <v>42999</v>
      </c>
    </row>
    <row r="51" spans="1:19" x14ac:dyDescent="0.15">
      <c r="A51">
        <v>5188</v>
      </c>
      <c r="B51" s="140">
        <v>43055</v>
      </c>
      <c r="C51" s="143">
        <v>43108.354166666664</v>
      </c>
      <c r="D51" t="s">
        <v>19316</v>
      </c>
      <c r="E51" t="s">
        <v>3141</v>
      </c>
      <c r="F51" t="s">
        <v>2361</v>
      </c>
      <c r="G51" t="s">
        <v>2361</v>
      </c>
      <c r="H51">
        <v>5</v>
      </c>
      <c r="I51" t="s">
        <v>4217</v>
      </c>
      <c r="J51" s="140">
        <v>43108</v>
      </c>
      <c r="L51" t="s">
        <v>4265</v>
      </c>
      <c r="M51" t="s">
        <v>129</v>
      </c>
      <c r="N51" t="s">
        <v>3836</v>
      </c>
      <c r="O51" t="s">
        <v>3797</v>
      </c>
      <c r="P51">
        <v>5</v>
      </c>
      <c r="Q51" s="141">
        <v>43040</v>
      </c>
      <c r="R51">
        <v>26</v>
      </c>
      <c r="S51" s="140">
        <v>42948</v>
      </c>
    </row>
    <row r="52" spans="1:19" x14ac:dyDescent="0.15">
      <c r="A52">
        <v>5188</v>
      </c>
      <c r="B52" s="140">
        <v>43055</v>
      </c>
      <c r="C52" s="143">
        <v>43108.354166666664</v>
      </c>
      <c r="D52" t="s">
        <v>19316</v>
      </c>
      <c r="E52" t="s">
        <v>3142</v>
      </c>
      <c r="F52" t="s">
        <v>2949</v>
      </c>
      <c r="G52" t="s">
        <v>2949</v>
      </c>
      <c r="H52">
        <v>5</v>
      </c>
      <c r="I52" t="s">
        <v>4217</v>
      </c>
      <c r="J52" s="140">
        <v>43108</v>
      </c>
      <c r="L52" t="s">
        <v>4265</v>
      </c>
      <c r="M52" t="s">
        <v>129</v>
      </c>
      <c r="N52" t="s">
        <v>3836</v>
      </c>
      <c r="O52" t="s">
        <v>3797</v>
      </c>
      <c r="P52">
        <v>5</v>
      </c>
      <c r="Q52" s="141">
        <v>43040</v>
      </c>
      <c r="R52">
        <v>10</v>
      </c>
      <c r="S52" s="140">
        <v>42948</v>
      </c>
    </row>
    <row r="53" spans="1:19" x14ac:dyDescent="0.15">
      <c r="A53">
        <v>5248</v>
      </c>
      <c r="B53" s="140">
        <v>43060</v>
      </c>
      <c r="C53" s="143">
        <v>43108.354166666664</v>
      </c>
      <c r="D53" t="s">
        <v>19316</v>
      </c>
      <c r="E53" t="s">
        <v>3140</v>
      </c>
      <c r="F53" t="s">
        <v>92</v>
      </c>
      <c r="G53" t="s">
        <v>92</v>
      </c>
      <c r="H53">
        <v>30</v>
      </c>
      <c r="I53" t="s">
        <v>4217</v>
      </c>
      <c r="J53" s="140">
        <v>43108</v>
      </c>
      <c r="L53" t="s">
        <v>4265</v>
      </c>
      <c r="M53" t="s">
        <v>129</v>
      </c>
      <c r="N53" t="s">
        <v>3865</v>
      </c>
      <c r="O53" t="s">
        <v>3797</v>
      </c>
      <c r="P53">
        <v>30</v>
      </c>
      <c r="Q53" s="141">
        <v>43040</v>
      </c>
      <c r="R53">
        <v>0</v>
      </c>
    </row>
    <row r="54" spans="1:19" x14ac:dyDescent="0.15">
      <c r="A54">
        <v>5248</v>
      </c>
      <c r="B54" s="140">
        <v>43060</v>
      </c>
      <c r="C54" s="143">
        <v>43108.354166666664</v>
      </c>
      <c r="D54" t="s">
        <v>19316</v>
      </c>
      <c r="E54" t="s">
        <v>93</v>
      </c>
      <c r="F54" t="s">
        <v>94</v>
      </c>
      <c r="G54" t="s">
        <v>94</v>
      </c>
      <c r="H54">
        <v>60</v>
      </c>
      <c r="I54" t="s">
        <v>4217</v>
      </c>
      <c r="J54" s="140">
        <v>43108</v>
      </c>
      <c r="L54" t="s">
        <v>4265</v>
      </c>
      <c r="M54" t="s">
        <v>129</v>
      </c>
      <c r="N54" t="s">
        <v>3865</v>
      </c>
      <c r="O54" t="s">
        <v>3797</v>
      </c>
      <c r="P54">
        <v>60</v>
      </c>
      <c r="Q54" s="141">
        <v>43040</v>
      </c>
      <c r="R54">
        <v>34</v>
      </c>
      <c r="S54" s="140">
        <v>42999</v>
      </c>
    </row>
    <row r="55" spans="1:19" x14ac:dyDescent="0.15">
      <c r="A55">
        <v>5248</v>
      </c>
      <c r="B55" s="140">
        <v>43060</v>
      </c>
      <c r="C55" s="143">
        <v>43108.354166666664</v>
      </c>
      <c r="D55" t="s">
        <v>19316</v>
      </c>
      <c r="E55" t="s">
        <v>95</v>
      </c>
      <c r="F55" t="s">
        <v>96</v>
      </c>
      <c r="G55" t="s">
        <v>96</v>
      </c>
      <c r="H55">
        <v>60</v>
      </c>
      <c r="I55" t="s">
        <v>4217</v>
      </c>
      <c r="J55" s="140">
        <v>43108</v>
      </c>
      <c r="L55" t="s">
        <v>4265</v>
      </c>
      <c r="M55" t="s">
        <v>129</v>
      </c>
      <c r="N55" t="s">
        <v>3865</v>
      </c>
      <c r="O55" t="s">
        <v>3797</v>
      </c>
      <c r="P55">
        <v>60</v>
      </c>
      <c r="Q55" s="141">
        <v>43040</v>
      </c>
      <c r="R55">
        <v>35</v>
      </c>
      <c r="S55" s="140">
        <v>42999</v>
      </c>
    </row>
    <row r="56" spans="1:19" x14ac:dyDescent="0.15">
      <c r="A56">
        <v>5248</v>
      </c>
      <c r="B56" s="140">
        <v>43060</v>
      </c>
      <c r="C56" s="143">
        <v>43108.354166666664</v>
      </c>
      <c r="D56" t="s">
        <v>19316</v>
      </c>
      <c r="E56" t="s">
        <v>97</v>
      </c>
      <c r="F56" t="s">
        <v>98</v>
      </c>
      <c r="G56" t="s">
        <v>98</v>
      </c>
      <c r="H56">
        <v>60</v>
      </c>
      <c r="I56" t="s">
        <v>4217</v>
      </c>
      <c r="J56" s="140">
        <v>43108</v>
      </c>
      <c r="L56" t="s">
        <v>4265</v>
      </c>
      <c r="M56" t="s">
        <v>129</v>
      </c>
      <c r="N56" t="s">
        <v>3865</v>
      </c>
      <c r="O56" t="s">
        <v>3797</v>
      </c>
      <c r="P56">
        <v>60</v>
      </c>
      <c r="Q56" s="141">
        <v>43040</v>
      </c>
      <c r="R56">
        <v>33</v>
      </c>
      <c r="S56" s="140">
        <v>42999</v>
      </c>
    </row>
    <row r="57" spans="1:19" x14ac:dyDescent="0.15">
      <c r="A57">
        <v>5248</v>
      </c>
      <c r="B57" s="140">
        <v>43060</v>
      </c>
      <c r="C57" s="143">
        <v>43108.354166666664</v>
      </c>
      <c r="D57" t="s">
        <v>19316</v>
      </c>
      <c r="E57" t="s">
        <v>99</v>
      </c>
      <c r="F57" t="s">
        <v>100</v>
      </c>
      <c r="G57" t="s">
        <v>100</v>
      </c>
      <c r="H57">
        <v>60</v>
      </c>
      <c r="I57" t="s">
        <v>4217</v>
      </c>
      <c r="J57" s="140">
        <v>43108</v>
      </c>
      <c r="L57" t="s">
        <v>4265</v>
      </c>
      <c r="M57" t="s">
        <v>129</v>
      </c>
      <c r="N57" t="s">
        <v>3865</v>
      </c>
      <c r="O57" t="s">
        <v>3797</v>
      </c>
      <c r="P57">
        <v>60</v>
      </c>
      <c r="Q57" s="141">
        <v>43040</v>
      </c>
      <c r="R57">
        <v>32</v>
      </c>
      <c r="S57" s="140">
        <v>42999</v>
      </c>
    </row>
    <row r="58" spans="1:19" x14ac:dyDescent="0.15">
      <c r="A58">
        <v>5248</v>
      </c>
      <c r="B58" s="140">
        <v>43060</v>
      </c>
      <c r="C58" s="143">
        <v>43108.354166666664</v>
      </c>
      <c r="D58" t="s">
        <v>19316</v>
      </c>
      <c r="E58" t="s">
        <v>101</v>
      </c>
      <c r="F58" t="s">
        <v>102</v>
      </c>
      <c r="G58" t="s">
        <v>102</v>
      </c>
      <c r="H58">
        <v>30</v>
      </c>
      <c r="I58" t="s">
        <v>4217</v>
      </c>
      <c r="J58" s="140">
        <v>43108</v>
      </c>
      <c r="L58" t="s">
        <v>4265</v>
      </c>
      <c r="M58" t="s">
        <v>129</v>
      </c>
      <c r="N58" t="s">
        <v>3865</v>
      </c>
      <c r="O58" t="s">
        <v>3797</v>
      </c>
      <c r="P58">
        <v>30</v>
      </c>
      <c r="Q58" s="141">
        <v>43040</v>
      </c>
      <c r="R58">
        <v>18</v>
      </c>
      <c r="S58" s="140">
        <v>42999</v>
      </c>
    </row>
    <row r="59" spans="1:19" x14ac:dyDescent="0.15">
      <c r="A59">
        <v>5248</v>
      </c>
      <c r="B59" s="140">
        <v>43060</v>
      </c>
      <c r="C59" s="143">
        <v>43108.354166666664</v>
      </c>
      <c r="D59" t="s">
        <v>19316</v>
      </c>
      <c r="E59" t="s">
        <v>103</v>
      </c>
      <c r="F59" t="s">
        <v>104</v>
      </c>
      <c r="G59" t="s">
        <v>104</v>
      </c>
      <c r="H59">
        <v>30</v>
      </c>
      <c r="I59" t="s">
        <v>4217</v>
      </c>
      <c r="J59" s="140">
        <v>43108</v>
      </c>
      <c r="L59" t="s">
        <v>4265</v>
      </c>
      <c r="M59" t="s">
        <v>129</v>
      </c>
      <c r="N59" t="s">
        <v>3865</v>
      </c>
      <c r="O59" t="s">
        <v>3797</v>
      </c>
      <c r="P59">
        <v>30</v>
      </c>
      <c r="Q59" s="141">
        <v>43040</v>
      </c>
      <c r="R59">
        <v>27</v>
      </c>
      <c r="S59" s="140">
        <v>42999</v>
      </c>
    </row>
    <row r="60" spans="1:19" x14ac:dyDescent="0.15">
      <c r="A60">
        <v>5248</v>
      </c>
      <c r="B60" s="140">
        <v>43060</v>
      </c>
      <c r="C60" s="143">
        <v>43108.354166666664</v>
      </c>
      <c r="D60" t="s">
        <v>19316</v>
      </c>
      <c r="E60" t="s">
        <v>105</v>
      </c>
      <c r="F60" t="s">
        <v>106</v>
      </c>
      <c r="G60" t="s">
        <v>106</v>
      </c>
      <c r="H60">
        <v>30</v>
      </c>
      <c r="I60" t="s">
        <v>4217</v>
      </c>
      <c r="J60" s="140">
        <v>43108</v>
      </c>
      <c r="L60" t="s">
        <v>4265</v>
      </c>
      <c r="M60" t="s">
        <v>129</v>
      </c>
      <c r="N60" t="s">
        <v>3865</v>
      </c>
      <c r="O60" t="s">
        <v>3797</v>
      </c>
      <c r="P60">
        <v>30</v>
      </c>
      <c r="Q60" s="141">
        <v>43040</v>
      </c>
      <c r="R60">
        <v>16</v>
      </c>
      <c r="S60" s="140">
        <v>42999</v>
      </c>
    </row>
    <row r="61" spans="1:19" x14ac:dyDescent="0.15">
      <c r="A61">
        <v>5248</v>
      </c>
      <c r="B61" s="140">
        <v>43060</v>
      </c>
      <c r="C61" s="143">
        <v>43108.354166666664</v>
      </c>
      <c r="D61" t="s">
        <v>19316</v>
      </c>
      <c r="E61" t="s">
        <v>3791</v>
      </c>
      <c r="F61" t="s">
        <v>3792</v>
      </c>
      <c r="G61" t="s">
        <v>3792</v>
      </c>
      <c r="H61">
        <v>30</v>
      </c>
      <c r="I61" t="s">
        <v>4217</v>
      </c>
      <c r="J61" s="140">
        <v>43108</v>
      </c>
      <c r="L61" t="s">
        <v>4265</v>
      </c>
      <c r="M61" t="s">
        <v>129</v>
      </c>
      <c r="N61" t="s">
        <v>3865</v>
      </c>
      <c r="O61" t="s">
        <v>3797</v>
      </c>
      <c r="P61">
        <v>30</v>
      </c>
      <c r="Q61" s="141">
        <v>43040</v>
      </c>
      <c r="R61">
        <v>19</v>
      </c>
      <c r="S61" s="140">
        <v>42999</v>
      </c>
    </row>
    <row r="62" spans="1:19" x14ac:dyDescent="0.15">
      <c r="A62">
        <v>5248</v>
      </c>
      <c r="B62" s="140">
        <v>43060</v>
      </c>
      <c r="C62" s="143">
        <v>43108.354166666664</v>
      </c>
      <c r="D62" t="s">
        <v>19316</v>
      </c>
      <c r="E62" t="s">
        <v>3142</v>
      </c>
      <c r="F62" t="s">
        <v>2949</v>
      </c>
      <c r="G62" t="s">
        <v>2949</v>
      </c>
      <c r="H62">
        <v>60</v>
      </c>
      <c r="I62" t="s">
        <v>4217</v>
      </c>
      <c r="J62" s="140">
        <v>43108</v>
      </c>
      <c r="L62" t="s">
        <v>4265</v>
      </c>
      <c r="M62" t="s">
        <v>129</v>
      </c>
      <c r="N62" t="s">
        <v>3865</v>
      </c>
      <c r="O62" t="s">
        <v>3797</v>
      </c>
      <c r="P62">
        <v>60</v>
      </c>
      <c r="Q62" s="141">
        <v>43040</v>
      </c>
      <c r="R62">
        <v>10</v>
      </c>
      <c r="S62" s="140">
        <v>42948</v>
      </c>
    </row>
    <row r="63" spans="1:19" x14ac:dyDescent="0.15">
      <c r="A63">
        <v>5249</v>
      </c>
      <c r="B63" s="140">
        <v>43060</v>
      </c>
      <c r="C63" s="143">
        <v>43108.354166666664</v>
      </c>
      <c r="D63" t="s">
        <v>19316</v>
      </c>
      <c r="E63" t="s">
        <v>450</v>
      </c>
      <c r="F63" t="s">
        <v>3861</v>
      </c>
      <c r="G63" t="s">
        <v>3861</v>
      </c>
      <c r="H63">
        <v>2</v>
      </c>
      <c r="I63" t="s">
        <v>4217</v>
      </c>
      <c r="J63" s="140">
        <v>43108</v>
      </c>
      <c r="L63" t="s">
        <v>4265</v>
      </c>
      <c r="M63" t="s">
        <v>129</v>
      </c>
      <c r="N63" t="s">
        <v>3866</v>
      </c>
      <c r="O63" t="s">
        <v>3797</v>
      </c>
      <c r="P63">
        <v>2</v>
      </c>
      <c r="Q63" s="141">
        <v>43040</v>
      </c>
      <c r="R63">
        <v>1</v>
      </c>
      <c r="S63" s="140">
        <v>42948</v>
      </c>
    </row>
    <row r="64" spans="1:19" x14ac:dyDescent="0.15">
      <c r="A64">
        <v>5249</v>
      </c>
      <c r="B64" s="140">
        <v>43060</v>
      </c>
      <c r="C64" s="143">
        <v>43108.354166666664</v>
      </c>
      <c r="D64" t="s">
        <v>19316</v>
      </c>
      <c r="E64" t="s">
        <v>93</v>
      </c>
      <c r="F64" t="s">
        <v>94</v>
      </c>
      <c r="G64" t="s">
        <v>94</v>
      </c>
      <c r="H64">
        <v>4</v>
      </c>
      <c r="I64" t="s">
        <v>4217</v>
      </c>
      <c r="J64" s="140">
        <v>43108</v>
      </c>
      <c r="L64" t="s">
        <v>4265</v>
      </c>
      <c r="M64" t="s">
        <v>129</v>
      </c>
      <c r="N64" t="s">
        <v>3866</v>
      </c>
      <c r="O64" t="s">
        <v>3797</v>
      </c>
      <c r="P64">
        <v>4</v>
      </c>
      <c r="Q64" s="141">
        <v>43040</v>
      </c>
      <c r="R64">
        <v>34</v>
      </c>
      <c r="S64" s="140">
        <v>42999</v>
      </c>
    </row>
    <row r="65" spans="1:19" x14ac:dyDescent="0.15">
      <c r="A65">
        <v>5249</v>
      </c>
      <c r="B65" s="140">
        <v>43060</v>
      </c>
      <c r="C65" s="143">
        <v>43108.354166666664</v>
      </c>
      <c r="D65" t="s">
        <v>19316</v>
      </c>
      <c r="E65" t="s">
        <v>95</v>
      </c>
      <c r="F65" t="s">
        <v>96</v>
      </c>
      <c r="G65" t="s">
        <v>96</v>
      </c>
      <c r="H65">
        <v>6</v>
      </c>
      <c r="I65" t="s">
        <v>4217</v>
      </c>
      <c r="J65" s="140">
        <v>43108</v>
      </c>
      <c r="L65" t="s">
        <v>4265</v>
      </c>
      <c r="M65" t="s">
        <v>129</v>
      </c>
      <c r="N65" t="s">
        <v>3866</v>
      </c>
      <c r="O65" t="s">
        <v>3797</v>
      </c>
      <c r="P65">
        <v>6</v>
      </c>
      <c r="Q65" s="141">
        <v>43040</v>
      </c>
      <c r="R65">
        <v>35</v>
      </c>
      <c r="S65" s="140">
        <v>42999</v>
      </c>
    </row>
    <row r="66" spans="1:19" x14ac:dyDescent="0.15">
      <c r="A66">
        <v>5249</v>
      </c>
      <c r="B66" s="140">
        <v>43060</v>
      </c>
      <c r="C66" s="143">
        <v>43108.354166666664</v>
      </c>
      <c r="D66" t="s">
        <v>19316</v>
      </c>
      <c r="E66" t="s">
        <v>97</v>
      </c>
      <c r="F66" t="s">
        <v>98</v>
      </c>
      <c r="G66" t="s">
        <v>98</v>
      </c>
      <c r="H66">
        <v>2</v>
      </c>
      <c r="I66" t="s">
        <v>4217</v>
      </c>
      <c r="J66" s="140">
        <v>43108</v>
      </c>
      <c r="L66" t="s">
        <v>4265</v>
      </c>
      <c r="M66" t="s">
        <v>129</v>
      </c>
      <c r="N66" t="s">
        <v>3866</v>
      </c>
      <c r="O66" t="s">
        <v>3797</v>
      </c>
      <c r="P66">
        <v>2</v>
      </c>
      <c r="Q66" s="141">
        <v>43040</v>
      </c>
      <c r="R66">
        <v>33</v>
      </c>
      <c r="S66" s="140">
        <v>42999</v>
      </c>
    </row>
    <row r="67" spans="1:19" x14ac:dyDescent="0.15">
      <c r="A67">
        <v>5249</v>
      </c>
      <c r="B67" s="140">
        <v>43060</v>
      </c>
      <c r="C67" s="143">
        <v>43108.354166666664</v>
      </c>
      <c r="D67" t="s">
        <v>19316</v>
      </c>
      <c r="E67" t="s">
        <v>101</v>
      </c>
      <c r="F67" t="s">
        <v>102</v>
      </c>
      <c r="G67" t="s">
        <v>102</v>
      </c>
      <c r="H67">
        <v>4</v>
      </c>
      <c r="I67" t="s">
        <v>4217</v>
      </c>
      <c r="J67" s="140">
        <v>43108</v>
      </c>
      <c r="L67" t="s">
        <v>4265</v>
      </c>
      <c r="M67" t="s">
        <v>129</v>
      </c>
      <c r="N67" t="s">
        <v>3866</v>
      </c>
      <c r="O67" t="s">
        <v>3797</v>
      </c>
      <c r="P67">
        <v>4</v>
      </c>
      <c r="Q67" s="141">
        <v>43040</v>
      </c>
      <c r="R67">
        <v>18</v>
      </c>
      <c r="S67" s="140">
        <v>42999</v>
      </c>
    </row>
    <row r="68" spans="1:19" x14ac:dyDescent="0.15">
      <c r="A68">
        <v>5249</v>
      </c>
      <c r="B68" s="140">
        <v>43060</v>
      </c>
      <c r="C68" s="143">
        <v>43108.354166666664</v>
      </c>
      <c r="D68" t="s">
        <v>19316</v>
      </c>
      <c r="E68" t="s">
        <v>3791</v>
      </c>
      <c r="F68" t="s">
        <v>3792</v>
      </c>
      <c r="G68" t="s">
        <v>3792</v>
      </c>
      <c r="H68">
        <v>6</v>
      </c>
      <c r="I68" t="s">
        <v>4217</v>
      </c>
      <c r="J68" s="140">
        <v>43108</v>
      </c>
      <c r="L68" t="s">
        <v>4265</v>
      </c>
      <c r="M68" t="s">
        <v>129</v>
      </c>
      <c r="N68" t="s">
        <v>3866</v>
      </c>
      <c r="O68" t="s">
        <v>3797</v>
      </c>
      <c r="P68">
        <v>6</v>
      </c>
      <c r="Q68" s="141">
        <v>43040</v>
      </c>
      <c r="R68">
        <v>19</v>
      </c>
      <c r="S68" s="140">
        <v>42999</v>
      </c>
    </row>
    <row r="69" spans="1:19" x14ac:dyDescent="0.15">
      <c r="A69">
        <v>5249</v>
      </c>
      <c r="B69" s="140">
        <v>43060</v>
      </c>
      <c r="C69" s="143">
        <v>43108.354166666664</v>
      </c>
      <c r="D69" t="s">
        <v>19316</v>
      </c>
      <c r="E69" t="s">
        <v>103</v>
      </c>
      <c r="F69" t="s">
        <v>104</v>
      </c>
      <c r="G69" t="s">
        <v>104</v>
      </c>
      <c r="H69">
        <v>2</v>
      </c>
      <c r="I69" t="s">
        <v>4217</v>
      </c>
      <c r="J69" s="140">
        <v>43108</v>
      </c>
      <c r="L69" t="s">
        <v>4265</v>
      </c>
      <c r="M69" t="s">
        <v>129</v>
      </c>
      <c r="N69" t="s">
        <v>3866</v>
      </c>
      <c r="O69" t="s">
        <v>3797</v>
      </c>
      <c r="P69">
        <v>2</v>
      </c>
      <c r="Q69" s="141">
        <v>43040</v>
      </c>
      <c r="R69">
        <v>27</v>
      </c>
      <c r="S69" s="140">
        <v>42999</v>
      </c>
    </row>
    <row r="70" spans="1:19" x14ac:dyDescent="0.15">
      <c r="A70">
        <v>5249</v>
      </c>
      <c r="B70" s="140">
        <v>43060</v>
      </c>
      <c r="C70" s="143">
        <v>43108.354166666664</v>
      </c>
      <c r="D70" t="s">
        <v>19316</v>
      </c>
      <c r="E70" t="s">
        <v>3862</v>
      </c>
      <c r="F70" t="s">
        <v>3863</v>
      </c>
      <c r="G70" t="s">
        <v>3863</v>
      </c>
      <c r="H70">
        <v>2</v>
      </c>
      <c r="I70" t="s">
        <v>4217</v>
      </c>
      <c r="J70" s="140">
        <v>43108</v>
      </c>
      <c r="L70" t="s">
        <v>4265</v>
      </c>
      <c r="M70" t="s">
        <v>129</v>
      </c>
      <c r="N70" t="s">
        <v>3866</v>
      </c>
      <c r="O70" t="s">
        <v>3797</v>
      </c>
      <c r="P70">
        <v>2</v>
      </c>
      <c r="Q70" s="141">
        <v>43040</v>
      </c>
      <c r="R70">
        <v>1</v>
      </c>
      <c r="S70" s="140">
        <v>42948</v>
      </c>
    </row>
    <row r="71" spans="1:19" x14ac:dyDescent="0.15">
      <c r="A71">
        <v>5250</v>
      </c>
      <c r="B71" s="140">
        <v>43060</v>
      </c>
      <c r="C71" s="143">
        <v>43108.354166666664</v>
      </c>
      <c r="D71" t="s">
        <v>19316</v>
      </c>
      <c r="E71" t="s">
        <v>450</v>
      </c>
      <c r="F71" t="s">
        <v>3861</v>
      </c>
      <c r="G71" t="s">
        <v>3861</v>
      </c>
      <c r="H71">
        <v>7</v>
      </c>
      <c r="I71" t="s">
        <v>4217</v>
      </c>
      <c r="J71" s="140">
        <v>43108</v>
      </c>
      <c r="L71" t="s">
        <v>4265</v>
      </c>
      <c r="M71" t="s">
        <v>129</v>
      </c>
      <c r="N71" t="s">
        <v>3867</v>
      </c>
      <c r="O71" t="s">
        <v>3797</v>
      </c>
      <c r="P71">
        <v>7</v>
      </c>
      <c r="Q71" s="141">
        <v>43040</v>
      </c>
      <c r="R71">
        <v>1</v>
      </c>
      <c r="S71" s="140">
        <v>42948</v>
      </c>
    </row>
    <row r="72" spans="1:19" x14ac:dyDescent="0.15">
      <c r="A72">
        <v>5250</v>
      </c>
      <c r="B72" s="140">
        <v>43060</v>
      </c>
      <c r="C72" s="143">
        <v>43108.354166666664</v>
      </c>
      <c r="D72" t="s">
        <v>19316</v>
      </c>
      <c r="E72" t="s">
        <v>93</v>
      </c>
      <c r="F72" t="s">
        <v>94</v>
      </c>
      <c r="G72" t="s">
        <v>94</v>
      </c>
      <c r="H72">
        <v>14</v>
      </c>
      <c r="I72" t="s">
        <v>4217</v>
      </c>
      <c r="J72" s="140">
        <v>43108</v>
      </c>
      <c r="L72" t="s">
        <v>4265</v>
      </c>
      <c r="M72" t="s">
        <v>129</v>
      </c>
      <c r="N72" t="s">
        <v>3867</v>
      </c>
      <c r="O72" t="s">
        <v>3797</v>
      </c>
      <c r="P72">
        <v>14</v>
      </c>
      <c r="Q72" s="141">
        <v>43040</v>
      </c>
      <c r="R72">
        <v>34</v>
      </c>
      <c r="S72" s="140">
        <v>42999</v>
      </c>
    </row>
    <row r="73" spans="1:19" x14ac:dyDescent="0.15">
      <c r="A73">
        <v>5250</v>
      </c>
      <c r="B73" s="140">
        <v>43060</v>
      </c>
      <c r="C73" s="143">
        <v>43108.354166666664</v>
      </c>
      <c r="D73" t="s">
        <v>19316</v>
      </c>
      <c r="E73" t="s">
        <v>95</v>
      </c>
      <c r="F73" t="s">
        <v>96</v>
      </c>
      <c r="G73" t="s">
        <v>96</v>
      </c>
      <c r="H73">
        <v>21</v>
      </c>
      <c r="I73" t="s">
        <v>4217</v>
      </c>
      <c r="J73" s="140">
        <v>43108</v>
      </c>
      <c r="L73" t="s">
        <v>4265</v>
      </c>
      <c r="M73" t="s">
        <v>129</v>
      </c>
      <c r="N73" t="s">
        <v>3867</v>
      </c>
      <c r="O73" t="s">
        <v>3797</v>
      </c>
      <c r="P73">
        <v>21</v>
      </c>
      <c r="Q73" s="141">
        <v>43040</v>
      </c>
      <c r="R73">
        <v>35</v>
      </c>
      <c r="S73" s="140">
        <v>42999</v>
      </c>
    </row>
    <row r="74" spans="1:19" x14ac:dyDescent="0.15">
      <c r="A74">
        <v>5250</v>
      </c>
      <c r="B74" s="140">
        <v>43060</v>
      </c>
      <c r="C74" s="143">
        <v>43108.354166666664</v>
      </c>
      <c r="D74" t="s">
        <v>19316</v>
      </c>
      <c r="E74" t="s">
        <v>97</v>
      </c>
      <c r="F74" t="s">
        <v>98</v>
      </c>
      <c r="G74" t="s">
        <v>98</v>
      </c>
      <c r="H74">
        <v>7</v>
      </c>
      <c r="I74" t="s">
        <v>4217</v>
      </c>
      <c r="J74" s="140">
        <v>43108</v>
      </c>
      <c r="L74" t="s">
        <v>4265</v>
      </c>
      <c r="M74" t="s">
        <v>129</v>
      </c>
      <c r="N74" t="s">
        <v>3867</v>
      </c>
      <c r="O74" t="s">
        <v>3797</v>
      </c>
      <c r="P74">
        <v>7</v>
      </c>
      <c r="Q74" s="141">
        <v>43040</v>
      </c>
      <c r="R74">
        <v>33</v>
      </c>
      <c r="S74" s="140">
        <v>42999</v>
      </c>
    </row>
    <row r="75" spans="1:19" x14ac:dyDescent="0.15">
      <c r="A75">
        <v>5250</v>
      </c>
      <c r="B75" s="140">
        <v>43060</v>
      </c>
      <c r="C75" s="143">
        <v>43108.354166666664</v>
      </c>
      <c r="D75" t="s">
        <v>19316</v>
      </c>
      <c r="E75" t="s">
        <v>101</v>
      </c>
      <c r="F75" t="s">
        <v>102</v>
      </c>
      <c r="G75" t="s">
        <v>102</v>
      </c>
      <c r="H75">
        <v>14</v>
      </c>
      <c r="I75" t="s">
        <v>4217</v>
      </c>
      <c r="J75" s="140">
        <v>43108</v>
      </c>
      <c r="L75" t="s">
        <v>4265</v>
      </c>
      <c r="M75" t="s">
        <v>129</v>
      </c>
      <c r="N75" t="s">
        <v>3867</v>
      </c>
      <c r="O75" t="s">
        <v>3797</v>
      </c>
      <c r="P75">
        <v>14</v>
      </c>
      <c r="Q75" s="141">
        <v>43040</v>
      </c>
      <c r="R75">
        <v>18</v>
      </c>
      <c r="S75" s="140">
        <v>42999</v>
      </c>
    </row>
    <row r="76" spans="1:19" x14ac:dyDescent="0.15">
      <c r="A76">
        <v>5250</v>
      </c>
      <c r="B76" s="140">
        <v>43060</v>
      </c>
      <c r="C76" s="143">
        <v>43108.354166666664</v>
      </c>
      <c r="D76" t="s">
        <v>19316</v>
      </c>
      <c r="E76" t="s">
        <v>3791</v>
      </c>
      <c r="F76" t="s">
        <v>3792</v>
      </c>
      <c r="G76" t="s">
        <v>3792</v>
      </c>
      <c r="H76">
        <v>21</v>
      </c>
      <c r="I76" t="s">
        <v>4217</v>
      </c>
      <c r="J76" s="140">
        <v>43108</v>
      </c>
      <c r="L76" t="s">
        <v>4265</v>
      </c>
      <c r="M76" t="s">
        <v>129</v>
      </c>
      <c r="N76" t="s">
        <v>3867</v>
      </c>
      <c r="O76" t="s">
        <v>3797</v>
      </c>
      <c r="P76">
        <v>21</v>
      </c>
      <c r="Q76" s="141">
        <v>43040</v>
      </c>
      <c r="R76">
        <v>19</v>
      </c>
      <c r="S76" s="140">
        <v>42999</v>
      </c>
    </row>
    <row r="77" spans="1:19" x14ac:dyDescent="0.15">
      <c r="A77">
        <v>5250</v>
      </c>
      <c r="B77" s="140">
        <v>43060</v>
      </c>
      <c r="C77" s="143">
        <v>43108.354166666664</v>
      </c>
      <c r="D77" t="s">
        <v>19316</v>
      </c>
      <c r="E77" t="s">
        <v>103</v>
      </c>
      <c r="F77" t="s">
        <v>104</v>
      </c>
      <c r="G77" t="s">
        <v>104</v>
      </c>
      <c r="H77">
        <v>7</v>
      </c>
      <c r="I77" t="s">
        <v>4217</v>
      </c>
      <c r="J77" s="140">
        <v>43108</v>
      </c>
      <c r="L77" t="s">
        <v>4265</v>
      </c>
      <c r="M77" t="s">
        <v>129</v>
      </c>
      <c r="N77" t="s">
        <v>3867</v>
      </c>
      <c r="O77" t="s">
        <v>3797</v>
      </c>
      <c r="P77">
        <v>7</v>
      </c>
      <c r="Q77" s="141">
        <v>43040</v>
      </c>
      <c r="R77">
        <v>27</v>
      </c>
      <c r="S77" s="140">
        <v>42999</v>
      </c>
    </row>
    <row r="78" spans="1:19" x14ac:dyDescent="0.15">
      <c r="A78">
        <v>5250</v>
      </c>
      <c r="B78" s="140">
        <v>43060</v>
      </c>
      <c r="C78" s="143">
        <v>43108.354166666664</v>
      </c>
      <c r="D78" t="s">
        <v>19316</v>
      </c>
      <c r="E78" t="s">
        <v>3862</v>
      </c>
      <c r="F78" t="s">
        <v>3863</v>
      </c>
      <c r="G78" t="s">
        <v>3863</v>
      </c>
      <c r="H78">
        <v>7</v>
      </c>
      <c r="I78" t="s">
        <v>4217</v>
      </c>
      <c r="J78" s="140">
        <v>43108</v>
      </c>
      <c r="L78" t="s">
        <v>4265</v>
      </c>
      <c r="M78" t="s">
        <v>129</v>
      </c>
      <c r="N78" t="s">
        <v>3867</v>
      </c>
      <c r="O78" t="s">
        <v>3797</v>
      </c>
      <c r="P78">
        <v>7</v>
      </c>
      <c r="Q78" s="141">
        <v>43040</v>
      </c>
      <c r="R78">
        <v>1</v>
      </c>
      <c r="S78" s="140">
        <v>42948</v>
      </c>
    </row>
    <row r="79" spans="1:19" x14ac:dyDescent="0.15">
      <c r="A79">
        <v>5576</v>
      </c>
      <c r="B79" s="140">
        <v>43082</v>
      </c>
      <c r="C79" s="143">
        <v>43108.354861111111</v>
      </c>
      <c r="D79" t="s">
        <v>19316</v>
      </c>
      <c r="E79" t="s">
        <v>3097</v>
      </c>
      <c r="F79" t="s">
        <v>170</v>
      </c>
      <c r="G79" t="s">
        <v>2955</v>
      </c>
      <c r="H79">
        <v>1</v>
      </c>
      <c r="I79" t="s">
        <v>4217</v>
      </c>
      <c r="J79" s="140">
        <v>43108</v>
      </c>
      <c r="K79" s="140">
        <v>43083</v>
      </c>
      <c r="L79" t="s">
        <v>19237</v>
      </c>
      <c r="M79" t="s">
        <v>129</v>
      </c>
      <c r="N79" t="s">
        <v>19238</v>
      </c>
      <c r="O79" t="s">
        <v>19224</v>
      </c>
      <c r="P79">
        <v>1</v>
      </c>
      <c r="Q79" s="141">
        <v>43070</v>
      </c>
      <c r="R79">
        <v>241</v>
      </c>
      <c r="S79" s="140">
        <v>43105</v>
      </c>
    </row>
    <row r="80" spans="1:19" x14ac:dyDescent="0.15">
      <c r="A80">
        <v>2203</v>
      </c>
      <c r="B80" s="140">
        <v>42803</v>
      </c>
      <c r="C80" s="143">
        <v>43108.353472222225</v>
      </c>
      <c r="D80" t="s">
        <v>19316</v>
      </c>
      <c r="E80" t="s">
        <v>223</v>
      </c>
      <c r="F80" t="s">
        <v>224</v>
      </c>
      <c r="G80" t="s">
        <v>224</v>
      </c>
      <c r="H80">
        <v>50</v>
      </c>
      <c r="I80" t="s">
        <v>4217</v>
      </c>
      <c r="J80" s="140">
        <v>43108</v>
      </c>
      <c r="L80" t="s">
        <v>4255</v>
      </c>
      <c r="M80" t="s">
        <v>129</v>
      </c>
      <c r="N80" t="s">
        <v>4256</v>
      </c>
      <c r="O80" t="s">
        <v>225</v>
      </c>
      <c r="P80">
        <v>10</v>
      </c>
      <c r="Q80" s="141">
        <v>42795</v>
      </c>
      <c r="R80">
        <v>5</v>
      </c>
      <c r="S80" s="140">
        <v>43102</v>
      </c>
    </row>
    <row r="81" spans="1:19" x14ac:dyDescent="0.15">
      <c r="A81">
        <v>5326</v>
      </c>
      <c r="B81" s="140">
        <v>43066</v>
      </c>
      <c r="C81" s="143">
        <v>43108.354166666664</v>
      </c>
      <c r="D81" t="s">
        <v>19316</v>
      </c>
      <c r="E81" t="s">
        <v>3893</v>
      </c>
      <c r="F81" t="s">
        <v>3894</v>
      </c>
      <c r="G81" t="s">
        <v>3895</v>
      </c>
      <c r="H81">
        <v>100</v>
      </c>
      <c r="I81" t="s">
        <v>4217</v>
      </c>
      <c r="J81" s="140">
        <v>43108</v>
      </c>
      <c r="K81" s="140">
        <v>43136</v>
      </c>
      <c r="L81" t="s">
        <v>4391</v>
      </c>
      <c r="M81" t="s">
        <v>130</v>
      </c>
      <c r="N81" t="s">
        <v>3896</v>
      </c>
      <c r="O81" t="s">
        <v>4392</v>
      </c>
      <c r="P81">
        <v>100</v>
      </c>
      <c r="Q81" s="141">
        <v>43040</v>
      </c>
      <c r="R81">
        <v>0</v>
      </c>
    </row>
    <row r="82" spans="1:19" x14ac:dyDescent="0.15">
      <c r="A82">
        <v>5326</v>
      </c>
      <c r="B82" s="140">
        <v>43066</v>
      </c>
      <c r="C82" s="143">
        <v>43108.354166666664</v>
      </c>
      <c r="D82" t="s">
        <v>19316</v>
      </c>
      <c r="E82" t="s">
        <v>4388</v>
      </c>
      <c r="F82" t="s">
        <v>4390</v>
      </c>
      <c r="G82" t="s">
        <v>4389</v>
      </c>
      <c r="H82">
        <v>100</v>
      </c>
      <c r="I82" t="s">
        <v>4217</v>
      </c>
      <c r="J82" s="140">
        <v>43111</v>
      </c>
      <c r="L82" t="s">
        <v>4391</v>
      </c>
      <c r="M82" t="s">
        <v>130</v>
      </c>
      <c r="N82" t="s">
        <v>3896</v>
      </c>
      <c r="O82" t="s">
        <v>4392</v>
      </c>
      <c r="P82">
        <v>100</v>
      </c>
      <c r="Q82" s="141">
        <v>43040</v>
      </c>
      <c r="R82">
        <v>0</v>
      </c>
    </row>
    <row r="83" spans="1:19" x14ac:dyDescent="0.15">
      <c r="A83">
        <v>5510</v>
      </c>
      <c r="B83" s="140">
        <v>43080</v>
      </c>
      <c r="C83" s="143">
        <v>43108.354166666664</v>
      </c>
      <c r="D83" t="s">
        <v>19315</v>
      </c>
      <c r="E83" t="s">
        <v>3100</v>
      </c>
      <c r="F83" t="s">
        <v>3101</v>
      </c>
      <c r="G83" t="s">
        <v>3102</v>
      </c>
      <c r="H83">
        <v>5</v>
      </c>
      <c r="I83" t="s">
        <v>4217</v>
      </c>
      <c r="J83" s="140">
        <v>43108</v>
      </c>
      <c r="K83" s="140">
        <v>43122</v>
      </c>
      <c r="L83" t="s">
        <v>19232</v>
      </c>
      <c r="M83" t="s">
        <v>129</v>
      </c>
      <c r="N83" t="s">
        <v>3948</v>
      </c>
      <c r="O83" t="s">
        <v>4200</v>
      </c>
      <c r="P83">
        <v>5</v>
      </c>
      <c r="Q83" s="141">
        <v>43070</v>
      </c>
      <c r="R83">
        <v>6</v>
      </c>
      <c r="S83" s="140">
        <v>43101</v>
      </c>
    </row>
    <row r="84" spans="1:19" x14ac:dyDescent="0.15">
      <c r="A84">
        <v>5519</v>
      </c>
      <c r="B84" s="140">
        <v>43080</v>
      </c>
      <c r="C84" s="143">
        <v>43087.436111111114</v>
      </c>
      <c r="D84" t="s">
        <v>19315</v>
      </c>
      <c r="E84" t="s">
        <v>3940</v>
      </c>
      <c r="F84" t="s">
        <v>1234</v>
      </c>
      <c r="G84" t="s">
        <v>3941</v>
      </c>
      <c r="H84">
        <v>124</v>
      </c>
      <c r="I84" t="s">
        <v>4217</v>
      </c>
      <c r="J84" s="140">
        <v>43108</v>
      </c>
      <c r="K84" s="140">
        <v>43129</v>
      </c>
      <c r="L84" t="s">
        <v>4403</v>
      </c>
      <c r="M84" t="s">
        <v>130</v>
      </c>
      <c r="N84" t="s">
        <v>3947</v>
      </c>
      <c r="O84" t="s">
        <v>4012</v>
      </c>
      <c r="P84">
        <v>104</v>
      </c>
      <c r="Q84" s="141">
        <v>43070</v>
      </c>
      <c r="R84">
        <v>0</v>
      </c>
      <c r="S84" s="140">
        <v>43101</v>
      </c>
    </row>
    <row r="85" spans="1:19" x14ac:dyDescent="0.15">
      <c r="A85">
        <v>5519</v>
      </c>
      <c r="B85" s="140">
        <v>43080</v>
      </c>
      <c r="C85" s="143">
        <v>43087.436111111114</v>
      </c>
      <c r="D85" t="s">
        <v>19315</v>
      </c>
      <c r="E85" t="s">
        <v>3942</v>
      </c>
      <c r="F85" t="s">
        <v>1146</v>
      </c>
      <c r="G85" t="s">
        <v>3943</v>
      </c>
      <c r="H85">
        <v>124</v>
      </c>
      <c r="I85" t="s">
        <v>4217</v>
      </c>
      <c r="J85" s="140">
        <v>43108</v>
      </c>
      <c r="K85" s="140">
        <v>43132</v>
      </c>
      <c r="L85" t="s">
        <v>4403</v>
      </c>
      <c r="M85" t="s">
        <v>130</v>
      </c>
      <c r="N85" t="s">
        <v>3947</v>
      </c>
      <c r="O85" t="s">
        <v>4012</v>
      </c>
      <c r="P85">
        <v>104</v>
      </c>
      <c r="Q85" s="141">
        <v>43070</v>
      </c>
      <c r="R85">
        <v>0</v>
      </c>
      <c r="S85" s="140">
        <v>43101</v>
      </c>
    </row>
    <row r="86" spans="1:19" x14ac:dyDescent="0.15">
      <c r="A86">
        <v>3711</v>
      </c>
      <c r="B86" s="140">
        <v>42936</v>
      </c>
      <c r="C86" s="143">
        <v>43042.481944444444</v>
      </c>
      <c r="D86" t="s">
        <v>19315</v>
      </c>
      <c r="E86" t="s">
        <v>3344</v>
      </c>
      <c r="F86" t="s">
        <v>3345</v>
      </c>
      <c r="G86" t="s">
        <v>3345</v>
      </c>
      <c r="H86">
        <v>50</v>
      </c>
      <c r="I86" t="s">
        <v>4217</v>
      </c>
      <c r="J86" s="140">
        <v>43042</v>
      </c>
      <c r="K86" s="140">
        <v>43024</v>
      </c>
      <c r="L86" t="s">
        <v>19182</v>
      </c>
      <c r="M86" t="s">
        <v>129</v>
      </c>
      <c r="N86" t="s">
        <v>19183</v>
      </c>
      <c r="O86" t="s">
        <v>4261</v>
      </c>
      <c r="P86">
        <v>44</v>
      </c>
      <c r="Q86" s="141">
        <v>42917</v>
      </c>
      <c r="R86">
        <v>45</v>
      </c>
      <c r="S86" s="140">
        <v>43103</v>
      </c>
    </row>
    <row r="87" spans="1:19" x14ac:dyDescent="0.15">
      <c r="A87">
        <v>3711</v>
      </c>
      <c r="B87" s="140">
        <v>42936</v>
      </c>
      <c r="C87" s="143">
        <v>43042.481944444444</v>
      </c>
      <c r="D87" t="s">
        <v>19315</v>
      </c>
      <c r="E87" t="s">
        <v>10546</v>
      </c>
      <c r="F87" t="s">
        <v>6412</v>
      </c>
      <c r="G87" t="s">
        <v>6412</v>
      </c>
      <c r="H87">
        <v>50</v>
      </c>
      <c r="I87" t="s">
        <v>4217</v>
      </c>
      <c r="J87" s="140">
        <v>43042</v>
      </c>
      <c r="L87" t="s">
        <v>19182</v>
      </c>
      <c r="M87" t="s">
        <v>129</v>
      </c>
      <c r="N87" t="s">
        <v>19183</v>
      </c>
      <c r="O87" t="s">
        <v>4261</v>
      </c>
      <c r="P87">
        <v>44</v>
      </c>
      <c r="Q87" s="141">
        <v>42917</v>
      </c>
      <c r="R87">
        <v>45</v>
      </c>
      <c r="S87" s="140">
        <v>43042</v>
      </c>
    </row>
    <row r="88" spans="1:19" x14ac:dyDescent="0.15">
      <c r="A88">
        <v>4954</v>
      </c>
      <c r="B88" s="140">
        <v>43038</v>
      </c>
      <c r="C88" s="143">
        <v>43108.354166666664</v>
      </c>
      <c r="D88" t="s">
        <v>19315</v>
      </c>
      <c r="E88" t="s">
        <v>19207</v>
      </c>
      <c r="F88" t="s">
        <v>19209</v>
      </c>
      <c r="G88" t="s">
        <v>19208</v>
      </c>
      <c r="H88">
        <v>44</v>
      </c>
      <c r="I88" t="s">
        <v>4217</v>
      </c>
      <c r="J88" s="140">
        <v>43108</v>
      </c>
      <c r="K88" s="140">
        <v>43041</v>
      </c>
      <c r="L88" t="s">
        <v>19182</v>
      </c>
      <c r="M88" t="s">
        <v>3590</v>
      </c>
      <c r="N88" t="s">
        <v>19210</v>
      </c>
      <c r="O88" t="s">
        <v>4261</v>
      </c>
      <c r="P88">
        <v>44</v>
      </c>
      <c r="Q88" s="141">
        <v>43009</v>
      </c>
      <c r="R88">
        <v>44</v>
      </c>
      <c r="S88" s="140">
        <v>43040</v>
      </c>
    </row>
    <row r="89" spans="1:19" x14ac:dyDescent="0.15">
      <c r="A89">
        <v>4954</v>
      </c>
      <c r="B89" s="140">
        <v>43038</v>
      </c>
      <c r="C89" s="143">
        <v>43108.354166666664</v>
      </c>
      <c r="D89" t="s">
        <v>19315</v>
      </c>
      <c r="E89" t="s">
        <v>19211</v>
      </c>
      <c r="F89" t="s">
        <v>19209</v>
      </c>
      <c r="G89" t="s">
        <v>19212</v>
      </c>
      <c r="H89">
        <v>44</v>
      </c>
      <c r="I89" t="s">
        <v>4217</v>
      </c>
      <c r="J89" s="140">
        <v>43108</v>
      </c>
      <c r="K89" s="140">
        <v>43041</v>
      </c>
      <c r="L89" t="s">
        <v>19182</v>
      </c>
      <c r="M89" t="s">
        <v>3590</v>
      </c>
      <c r="N89" t="s">
        <v>19210</v>
      </c>
      <c r="O89" t="s">
        <v>4261</v>
      </c>
      <c r="P89">
        <v>44</v>
      </c>
      <c r="Q89" s="141">
        <v>43009</v>
      </c>
      <c r="R89">
        <v>44</v>
      </c>
      <c r="S89" s="140">
        <v>43040</v>
      </c>
    </row>
    <row r="90" spans="1:19" x14ac:dyDescent="0.15">
      <c r="A90">
        <v>5794</v>
      </c>
      <c r="B90" s="140">
        <v>43101</v>
      </c>
      <c r="C90" s="143">
        <v>43108.354861111111</v>
      </c>
      <c r="D90" t="s">
        <v>19315</v>
      </c>
      <c r="E90" t="s">
        <v>3100</v>
      </c>
      <c r="F90" t="s">
        <v>3101</v>
      </c>
      <c r="G90" t="s">
        <v>3102</v>
      </c>
      <c r="H90">
        <v>1</v>
      </c>
      <c r="I90" t="s">
        <v>4217</v>
      </c>
      <c r="J90" s="140">
        <v>43108</v>
      </c>
      <c r="K90" s="140">
        <v>43122</v>
      </c>
      <c r="L90" t="s">
        <v>19251</v>
      </c>
      <c r="M90" t="s">
        <v>129</v>
      </c>
      <c r="N90" t="s">
        <v>4136</v>
      </c>
      <c r="O90" t="s">
        <v>4012</v>
      </c>
      <c r="P90">
        <v>1</v>
      </c>
      <c r="Q90" s="141">
        <v>43101</v>
      </c>
      <c r="R90">
        <v>6</v>
      </c>
      <c r="S90" s="140">
        <v>43101</v>
      </c>
    </row>
    <row r="91" spans="1:19" x14ac:dyDescent="0.15">
      <c r="A91">
        <v>5794</v>
      </c>
      <c r="B91" s="140">
        <v>43101</v>
      </c>
      <c r="C91" s="143">
        <v>43108.354861111111</v>
      </c>
      <c r="D91" t="s">
        <v>19315</v>
      </c>
      <c r="E91" t="s">
        <v>3103</v>
      </c>
      <c r="F91" t="s">
        <v>3104</v>
      </c>
      <c r="G91" t="s">
        <v>3105</v>
      </c>
      <c r="H91">
        <v>1</v>
      </c>
      <c r="I91" t="s">
        <v>4217</v>
      </c>
      <c r="J91" s="140">
        <v>43108</v>
      </c>
      <c r="K91" s="140">
        <v>43122</v>
      </c>
      <c r="L91" t="s">
        <v>19251</v>
      </c>
      <c r="M91" t="s">
        <v>129</v>
      </c>
      <c r="N91" t="s">
        <v>4136</v>
      </c>
      <c r="O91" t="s">
        <v>4012</v>
      </c>
      <c r="P91">
        <v>1</v>
      </c>
      <c r="Q91" s="141">
        <v>43101</v>
      </c>
      <c r="R91">
        <v>11</v>
      </c>
      <c r="S91" s="140">
        <v>43101</v>
      </c>
    </row>
    <row r="92" spans="1:19" x14ac:dyDescent="0.15">
      <c r="A92">
        <v>5573</v>
      </c>
      <c r="B92" s="140">
        <v>43082</v>
      </c>
      <c r="C92" s="143">
        <v>43108.354861111111</v>
      </c>
      <c r="D92" t="s">
        <v>19317</v>
      </c>
      <c r="E92" t="s">
        <v>3599</v>
      </c>
      <c r="F92" t="s">
        <v>202</v>
      </c>
      <c r="G92" t="s">
        <v>202</v>
      </c>
      <c r="H92">
        <v>1</v>
      </c>
      <c r="I92" t="s">
        <v>4217</v>
      </c>
      <c r="J92" s="140">
        <v>43108</v>
      </c>
      <c r="K92" s="140">
        <v>43082</v>
      </c>
      <c r="L92" t="s">
        <v>19235</v>
      </c>
      <c r="M92" t="s">
        <v>129</v>
      </c>
      <c r="N92" t="s">
        <v>3964</v>
      </c>
      <c r="O92" t="s">
        <v>19236</v>
      </c>
      <c r="P92">
        <v>1</v>
      </c>
      <c r="Q92" s="141">
        <v>43070</v>
      </c>
      <c r="R92">
        <v>5</v>
      </c>
      <c r="S92" s="140">
        <v>43102</v>
      </c>
    </row>
    <row r="93" spans="1:19" x14ac:dyDescent="0.15">
      <c r="A93">
        <v>5573</v>
      </c>
      <c r="B93" s="140">
        <v>43082</v>
      </c>
      <c r="C93" s="143">
        <v>43108.354861111111</v>
      </c>
      <c r="D93" t="s">
        <v>19317</v>
      </c>
      <c r="E93" t="s">
        <v>3095</v>
      </c>
      <c r="F93" t="s">
        <v>86</v>
      </c>
      <c r="G93" t="s">
        <v>2953</v>
      </c>
      <c r="H93">
        <v>2</v>
      </c>
      <c r="I93" t="s">
        <v>4217</v>
      </c>
      <c r="J93" s="140">
        <v>43108</v>
      </c>
      <c r="K93" s="140">
        <v>43082</v>
      </c>
      <c r="L93" t="s">
        <v>19235</v>
      </c>
      <c r="M93" t="s">
        <v>129</v>
      </c>
      <c r="N93" t="s">
        <v>3964</v>
      </c>
      <c r="O93" t="s">
        <v>19236</v>
      </c>
      <c r="P93">
        <v>2</v>
      </c>
      <c r="Q93" s="141">
        <v>43070</v>
      </c>
      <c r="R93">
        <v>72</v>
      </c>
      <c r="S93" s="140">
        <v>43105</v>
      </c>
    </row>
    <row r="94" spans="1:19" x14ac:dyDescent="0.15">
      <c r="A94">
        <v>5573</v>
      </c>
      <c r="B94" s="140">
        <v>43082</v>
      </c>
      <c r="C94" s="143">
        <v>43108.354861111111</v>
      </c>
      <c r="D94" t="s">
        <v>19317</v>
      </c>
      <c r="E94" t="s">
        <v>18313</v>
      </c>
      <c r="F94" t="s">
        <v>3221</v>
      </c>
      <c r="G94" t="s">
        <v>3222</v>
      </c>
      <c r="H94">
        <v>2</v>
      </c>
      <c r="I94" t="s">
        <v>4217</v>
      </c>
      <c r="J94" s="140">
        <v>43108</v>
      </c>
      <c r="K94" s="140">
        <v>43082</v>
      </c>
      <c r="L94" t="s">
        <v>19235</v>
      </c>
      <c r="M94" t="s">
        <v>129</v>
      </c>
      <c r="N94" t="s">
        <v>3964</v>
      </c>
      <c r="O94" t="s">
        <v>19236</v>
      </c>
      <c r="P94">
        <v>2</v>
      </c>
      <c r="Q94" s="141">
        <v>43070</v>
      </c>
      <c r="R94">
        <v>316</v>
      </c>
      <c r="S94" s="140">
        <v>43033</v>
      </c>
    </row>
    <row r="95" spans="1:19" x14ac:dyDescent="0.15">
      <c r="A95">
        <v>5573</v>
      </c>
      <c r="B95" s="140">
        <v>43082</v>
      </c>
      <c r="C95" s="143">
        <v>43108.354861111111</v>
      </c>
      <c r="D95" t="s">
        <v>19317</v>
      </c>
      <c r="E95" t="s">
        <v>12510</v>
      </c>
      <c r="F95" t="s">
        <v>3224</v>
      </c>
      <c r="G95" t="s">
        <v>3225</v>
      </c>
      <c r="H95">
        <v>2</v>
      </c>
      <c r="I95" t="s">
        <v>4217</v>
      </c>
      <c r="J95" s="140">
        <v>43108</v>
      </c>
      <c r="K95" s="140">
        <v>43082</v>
      </c>
      <c r="L95" t="s">
        <v>19235</v>
      </c>
      <c r="M95" t="s">
        <v>129</v>
      </c>
      <c r="N95" t="s">
        <v>3964</v>
      </c>
      <c r="O95" t="s">
        <v>19236</v>
      </c>
      <c r="P95">
        <v>2</v>
      </c>
      <c r="Q95" s="141">
        <v>43070</v>
      </c>
      <c r="R95">
        <v>113</v>
      </c>
      <c r="S95" s="140">
        <v>43083</v>
      </c>
    </row>
    <row r="96" spans="1:19" x14ac:dyDescent="0.15">
      <c r="A96">
        <v>5573</v>
      </c>
      <c r="B96" s="140">
        <v>43082</v>
      </c>
      <c r="C96" s="143">
        <v>43108.354861111111</v>
      </c>
      <c r="D96" t="s">
        <v>19317</v>
      </c>
      <c r="E96" t="s">
        <v>3098</v>
      </c>
      <c r="F96" t="s">
        <v>221</v>
      </c>
      <c r="G96" t="s">
        <v>3026</v>
      </c>
      <c r="H96">
        <v>2</v>
      </c>
      <c r="I96" t="s">
        <v>4217</v>
      </c>
      <c r="J96" s="140">
        <v>43108</v>
      </c>
      <c r="K96" s="140">
        <v>43082</v>
      </c>
      <c r="L96" t="s">
        <v>19235</v>
      </c>
      <c r="M96" t="s">
        <v>129</v>
      </c>
      <c r="N96" t="s">
        <v>3964</v>
      </c>
      <c r="O96" t="s">
        <v>19236</v>
      </c>
      <c r="P96">
        <v>2</v>
      </c>
      <c r="Q96" s="141">
        <v>43070</v>
      </c>
      <c r="R96">
        <v>135</v>
      </c>
      <c r="S96" s="140">
        <v>43103</v>
      </c>
    </row>
    <row r="97" spans="1:19" x14ac:dyDescent="0.15">
      <c r="A97">
        <v>5573</v>
      </c>
      <c r="B97" s="140">
        <v>43082</v>
      </c>
      <c r="C97" s="143">
        <v>43108.354861111111</v>
      </c>
      <c r="D97" t="s">
        <v>19317</v>
      </c>
      <c r="E97" t="s">
        <v>3174</v>
      </c>
      <c r="F97" t="s">
        <v>3175</v>
      </c>
      <c r="G97" t="s">
        <v>3175</v>
      </c>
      <c r="H97">
        <v>1</v>
      </c>
      <c r="I97" t="s">
        <v>4217</v>
      </c>
      <c r="J97" s="140">
        <v>43108</v>
      </c>
      <c r="K97" s="140">
        <v>43087</v>
      </c>
      <c r="L97" t="s">
        <v>19235</v>
      </c>
      <c r="M97" t="s">
        <v>129</v>
      </c>
      <c r="N97" t="s">
        <v>3964</v>
      </c>
      <c r="O97" t="s">
        <v>19236</v>
      </c>
      <c r="P97">
        <v>1</v>
      </c>
      <c r="Q97" s="141">
        <v>43070</v>
      </c>
      <c r="R97">
        <v>0</v>
      </c>
      <c r="S97" s="140">
        <v>43102</v>
      </c>
    </row>
    <row r="98" spans="1:19" x14ac:dyDescent="0.15">
      <c r="A98">
        <v>5573</v>
      </c>
      <c r="B98" s="140">
        <v>43082</v>
      </c>
      <c r="C98" s="143">
        <v>43108.354861111111</v>
      </c>
      <c r="D98" t="s">
        <v>19317</v>
      </c>
      <c r="E98" t="s">
        <v>3077</v>
      </c>
      <c r="F98" t="s">
        <v>3078</v>
      </c>
      <c r="G98" t="s">
        <v>3078</v>
      </c>
      <c r="H98">
        <v>2</v>
      </c>
      <c r="I98" t="s">
        <v>4217</v>
      </c>
      <c r="J98" s="140">
        <v>43108</v>
      </c>
      <c r="K98" s="140">
        <v>43087</v>
      </c>
      <c r="L98" t="s">
        <v>19235</v>
      </c>
      <c r="M98" t="s">
        <v>129</v>
      </c>
      <c r="N98" t="s">
        <v>3964</v>
      </c>
      <c r="O98" t="s">
        <v>19236</v>
      </c>
      <c r="P98">
        <v>2</v>
      </c>
      <c r="Q98" s="141">
        <v>43070</v>
      </c>
      <c r="R98">
        <v>1</v>
      </c>
      <c r="S98" s="140">
        <v>42934</v>
      </c>
    </row>
    <row r="99" spans="1:19" x14ac:dyDescent="0.15">
      <c r="A99">
        <v>5573</v>
      </c>
      <c r="B99" s="140">
        <v>43082</v>
      </c>
      <c r="C99" s="143">
        <v>43108.354861111111</v>
      </c>
      <c r="D99" t="s">
        <v>19317</v>
      </c>
      <c r="E99" t="s">
        <v>2978</v>
      </c>
      <c r="F99" t="s">
        <v>2979</v>
      </c>
      <c r="G99" t="s">
        <v>2979</v>
      </c>
      <c r="H99">
        <v>1</v>
      </c>
      <c r="I99" t="s">
        <v>4217</v>
      </c>
      <c r="J99" s="140">
        <v>43108</v>
      </c>
      <c r="K99" s="140">
        <v>43087</v>
      </c>
      <c r="L99" t="s">
        <v>19235</v>
      </c>
      <c r="M99" t="s">
        <v>129</v>
      </c>
      <c r="N99" t="s">
        <v>3964</v>
      </c>
      <c r="O99" t="s">
        <v>19236</v>
      </c>
      <c r="P99">
        <v>1</v>
      </c>
      <c r="Q99" s="141">
        <v>43070</v>
      </c>
      <c r="R99">
        <v>1</v>
      </c>
      <c r="S99" s="140">
        <v>43102</v>
      </c>
    </row>
    <row r="100" spans="1:19" x14ac:dyDescent="0.15">
      <c r="A100">
        <v>5573</v>
      </c>
      <c r="B100" s="140">
        <v>43082</v>
      </c>
      <c r="C100" s="143">
        <v>43108.354861111111</v>
      </c>
      <c r="D100" t="s">
        <v>19317</v>
      </c>
      <c r="E100" t="s">
        <v>1266</v>
      </c>
      <c r="F100" t="s">
        <v>56</v>
      </c>
      <c r="G100" t="s">
        <v>56</v>
      </c>
      <c r="H100">
        <v>6</v>
      </c>
      <c r="I100" t="s">
        <v>4217</v>
      </c>
      <c r="J100" s="140">
        <v>43108</v>
      </c>
      <c r="K100" s="140">
        <v>43082</v>
      </c>
      <c r="L100" t="s">
        <v>19235</v>
      </c>
      <c r="M100" t="s">
        <v>129</v>
      </c>
      <c r="N100" t="s">
        <v>3964</v>
      </c>
      <c r="O100" t="s">
        <v>19236</v>
      </c>
      <c r="P100">
        <v>6</v>
      </c>
      <c r="Q100" s="141">
        <v>43070</v>
      </c>
      <c r="R100">
        <v>59</v>
      </c>
      <c r="S100" s="140">
        <v>43080</v>
      </c>
    </row>
    <row r="101" spans="1:19" x14ac:dyDescent="0.15">
      <c r="A101">
        <v>5573</v>
      </c>
      <c r="B101" s="140">
        <v>43082</v>
      </c>
      <c r="C101" s="143">
        <v>43108.354861111111</v>
      </c>
      <c r="D101" t="s">
        <v>19317</v>
      </c>
      <c r="E101" t="s">
        <v>1159</v>
      </c>
      <c r="F101" t="s">
        <v>67</v>
      </c>
      <c r="G101" t="s">
        <v>67</v>
      </c>
      <c r="H101">
        <v>6</v>
      </c>
      <c r="I101" t="s">
        <v>4217</v>
      </c>
      <c r="J101" s="140">
        <v>43108</v>
      </c>
      <c r="K101" s="140">
        <v>43082</v>
      </c>
      <c r="L101" t="s">
        <v>19235</v>
      </c>
      <c r="M101" t="s">
        <v>129</v>
      </c>
      <c r="N101" t="s">
        <v>3964</v>
      </c>
      <c r="O101" t="s">
        <v>19236</v>
      </c>
      <c r="P101">
        <v>6</v>
      </c>
      <c r="Q101" s="141">
        <v>43070</v>
      </c>
      <c r="R101">
        <v>39</v>
      </c>
      <c r="S101" s="140">
        <v>43082</v>
      </c>
    </row>
    <row r="102" spans="1:19" x14ac:dyDescent="0.15">
      <c r="A102">
        <v>5367</v>
      </c>
      <c r="B102" s="140">
        <v>43068</v>
      </c>
      <c r="C102" s="143">
        <v>43108.354166666664</v>
      </c>
      <c r="D102" t="s">
        <v>19315</v>
      </c>
      <c r="E102" t="s">
        <v>3911</v>
      </c>
      <c r="F102" t="s">
        <v>87</v>
      </c>
      <c r="G102" t="s">
        <v>3912</v>
      </c>
      <c r="H102">
        <v>20</v>
      </c>
      <c r="I102" t="s">
        <v>4217</v>
      </c>
      <c r="J102" s="140">
        <v>43108</v>
      </c>
      <c r="K102" s="140">
        <v>43115</v>
      </c>
      <c r="L102" t="s">
        <v>4394</v>
      </c>
      <c r="M102" t="s">
        <v>130</v>
      </c>
      <c r="N102" t="s">
        <v>3916</v>
      </c>
      <c r="O102" t="s">
        <v>4012</v>
      </c>
      <c r="P102">
        <v>20</v>
      </c>
      <c r="Q102" s="141">
        <v>43040</v>
      </c>
      <c r="R102">
        <v>0</v>
      </c>
    </row>
    <row r="103" spans="1:19" x14ac:dyDescent="0.15">
      <c r="A103">
        <v>5367</v>
      </c>
      <c r="B103" s="140">
        <v>43068</v>
      </c>
      <c r="C103" s="143">
        <v>43108.354166666664</v>
      </c>
      <c r="D103" t="s">
        <v>19315</v>
      </c>
      <c r="E103" t="s">
        <v>3913</v>
      </c>
      <c r="F103" t="s">
        <v>85</v>
      </c>
      <c r="G103" t="s">
        <v>3914</v>
      </c>
      <c r="H103">
        <v>20</v>
      </c>
      <c r="I103" t="s">
        <v>4217</v>
      </c>
      <c r="J103" s="140">
        <v>43108</v>
      </c>
      <c r="K103" s="140">
        <v>43115</v>
      </c>
      <c r="L103" t="s">
        <v>4394</v>
      </c>
      <c r="M103" t="s">
        <v>130</v>
      </c>
      <c r="N103" t="s">
        <v>3916</v>
      </c>
      <c r="O103" t="s">
        <v>4012</v>
      </c>
      <c r="P103">
        <v>20</v>
      </c>
      <c r="Q103" s="141">
        <v>43040</v>
      </c>
      <c r="R103">
        <v>0</v>
      </c>
    </row>
    <row r="104" spans="1:19" x14ac:dyDescent="0.15">
      <c r="A104">
        <v>5169</v>
      </c>
      <c r="B104" s="140">
        <v>43054</v>
      </c>
      <c r="C104" s="143">
        <v>43108.354166666664</v>
      </c>
      <c r="D104" t="s">
        <v>19315</v>
      </c>
      <c r="E104" t="s">
        <v>3831</v>
      </c>
      <c r="F104" t="s">
        <v>207</v>
      </c>
      <c r="G104" t="s">
        <v>3832</v>
      </c>
      <c r="H104">
        <v>5</v>
      </c>
      <c r="I104" t="s">
        <v>4217</v>
      </c>
      <c r="J104" s="140">
        <v>43108</v>
      </c>
      <c r="L104" t="s">
        <v>4370</v>
      </c>
      <c r="M104" t="s">
        <v>131</v>
      </c>
      <c r="N104" t="s">
        <v>3833</v>
      </c>
      <c r="O104" t="s">
        <v>3853</v>
      </c>
      <c r="P104">
        <v>5</v>
      </c>
      <c r="Q104" s="141">
        <v>43040</v>
      </c>
      <c r="R104">
        <v>0</v>
      </c>
      <c r="S104" s="140">
        <v>42983</v>
      </c>
    </row>
    <row r="105" spans="1:19" x14ac:dyDescent="0.15">
      <c r="A105">
        <v>5169</v>
      </c>
      <c r="B105" s="140">
        <v>43054</v>
      </c>
      <c r="C105" s="143">
        <v>43108.354166666664</v>
      </c>
      <c r="D105" t="s">
        <v>19315</v>
      </c>
      <c r="E105" t="s">
        <v>3831</v>
      </c>
      <c r="F105" t="s">
        <v>207</v>
      </c>
      <c r="G105" t="s">
        <v>3832</v>
      </c>
      <c r="H105">
        <v>5</v>
      </c>
      <c r="I105" t="s">
        <v>4217</v>
      </c>
      <c r="J105" s="140">
        <v>43130</v>
      </c>
      <c r="L105" t="s">
        <v>4370</v>
      </c>
      <c r="M105" t="s">
        <v>131</v>
      </c>
      <c r="N105" t="s">
        <v>3833</v>
      </c>
      <c r="O105" t="s">
        <v>3853</v>
      </c>
      <c r="P105">
        <v>5</v>
      </c>
      <c r="Q105" s="141">
        <v>43040</v>
      </c>
      <c r="R105">
        <v>0</v>
      </c>
      <c r="S105" s="140">
        <v>42983</v>
      </c>
    </row>
    <row r="106" spans="1:19" x14ac:dyDescent="0.15">
      <c r="A106">
        <v>5343</v>
      </c>
      <c r="B106" s="140">
        <v>43067</v>
      </c>
      <c r="C106" s="143">
        <v>43105.584722222222</v>
      </c>
      <c r="D106" t="s">
        <v>19315</v>
      </c>
      <c r="E106" t="s">
        <v>3901</v>
      </c>
      <c r="F106" t="s">
        <v>3902</v>
      </c>
      <c r="G106" t="s">
        <v>3903</v>
      </c>
      <c r="H106">
        <v>10</v>
      </c>
      <c r="I106" t="s">
        <v>4217</v>
      </c>
      <c r="J106" s="140">
        <v>43112</v>
      </c>
      <c r="L106" t="s">
        <v>4370</v>
      </c>
      <c r="M106" t="s">
        <v>130</v>
      </c>
      <c r="N106" t="s">
        <v>4393</v>
      </c>
      <c r="O106" t="s">
        <v>3853</v>
      </c>
      <c r="P106">
        <v>10</v>
      </c>
      <c r="Q106" s="141">
        <v>43040</v>
      </c>
      <c r="R106">
        <v>0</v>
      </c>
    </row>
    <row r="107" spans="1:19" x14ac:dyDescent="0.15">
      <c r="A107">
        <v>2302</v>
      </c>
      <c r="B107" s="140">
        <v>42811</v>
      </c>
      <c r="C107" s="143">
        <v>43108.353472222225</v>
      </c>
      <c r="D107" t="s">
        <v>19315</v>
      </c>
      <c r="E107" t="s">
        <v>4258</v>
      </c>
      <c r="F107" t="s">
        <v>278</v>
      </c>
      <c r="G107" t="s">
        <v>278</v>
      </c>
      <c r="H107">
        <v>50</v>
      </c>
      <c r="I107" t="s">
        <v>4217</v>
      </c>
      <c r="J107" s="140">
        <v>43108</v>
      </c>
      <c r="K107" s="140">
        <v>42927</v>
      </c>
      <c r="L107" t="s">
        <v>4259</v>
      </c>
      <c r="M107" t="s">
        <v>128</v>
      </c>
      <c r="N107" t="s">
        <v>4260</v>
      </c>
      <c r="O107" t="s">
        <v>4261</v>
      </c>
      <c r="P107">
        <v>37</v>
      </c>
      <c r="Q107" s="141">
        <v>42795</v>
      </c>
      <c r="R107">
        <v>35</v>
      </c>
      <c r="S107" s="140">
        <v>43052</v>
      </c>
    </row>
    <row r="108" spans="1:19" x14ac:dyDescent="0.15">
      <c r="A108">
        <v>4897</v>
      </c>
      <c r="B108" s="140">
        <v>43034</v>
      </c>
      <c r="C108" s="143">
        <v>43108.354166666664</v>
      </c>
      <c r="D108" t="s">
        <v>19315</v>
      </c>
      <c r="E108" t="s">
        <v>3095</v>
      </c>
      <c r="F108" t="s">
        <v>86</v>
      </c>
      <c r="G108" t="s">
        <v>2953</v>
      </c>
      <c r="H108">
        <v>1</v>
      </c>
      <c r="I108" t="s">
        <v>4217</v>
      </c>
      <c r="J108" s="140">
        <v>43108</v>
      </c>
      <c r="K108" s="140">
        <v>43034</v>
      </c>
      <c r="L108" t="s">
        <v>19204</v>
      </c>
      <c r="M108" t="s">
        <v>129</v>
      </c>
      <c r="N108" t="s">
        <v>19205</v>
      </c>
      <c r="O108" t="s">
        <v>4261</v>
      </c>
      <c r="P108">
        <v>1</v>
      </c>
      <c r="Q108" s="141">
        <v>43009</v>
      </c>
      <c r="R108">
        <v>72</v>
      </c>
      <c r="S108" s="140">
        <v>43105</v>
      </c>
    </row>
    <row r="109" spans="1:19" x14ac:dyDescent="0.15">
      <c r="A109">
        <v>4897</v>
      </c>
      <c r="B109" s="140">
        <v>43034</v>
      </c>
      <c r="C109" s="143">
        <v>43108.354166666664</v>
      </c>
      <c r="D109" t="s">
        <v>19315</v>
      </c>
      <c r="E109" t="s">
        <v>3099</v>
      </c>
      <c r="F109" t="s">
        <v>59</v>
      </c>
      <c r="G109" t="s">
        <v>2957</v>
      </c>
      <c r="H109">
        <v>1</v>
      </c>
      <c r="I109" t="s">
        <v>4217</v>
      </c>
      <c r="J109" s="140">
        <v>43108</v>
      </c>
      <c r="K109" s="140">
        <v>43034</v>
      </c>
      <c r="L109" t="s">
        <v>19204</v>
      </c>
      <c r="M109" t="s">
        <v>129</v>
      </c>
      <c r="N109" t="s">
        <v>19205</v>
      </c>
      <c r="O109" t="s">
        <v>4261</v>
      </c>
      <c r="P109">
        <v>1</v>
      </c>
      <c r="Q109" s="141">
        <v>43009</v>
      </c>
      <c r="R109">
        <v>208</v>
      </c>
      <c r="S109" s="140">
        <v>43105</v>
      </c>
    </row>
    <row r="110" spans="1:19" x14ac:dyDescent="0.15">
      <c r="A110">
        <v>5680</v>
      </c>
      <c r="B110" s="140">
        <v>43090</v>
      </c>
      <c r="C110" s="143">
        <v>43108.354861111111</v>
      </c>
      <c r="D110" t="s">
        <v>19315</v>
      </c>
      <c r="E110" t="s">
        <v>4014</v>
      </c>
      <c r="F110" t="s">
        <v>4142</v>
      </c>
      <c r="G110" t="s">
        <v>4143</v>
      </c>
      <c r="H110">
        <v>30</v>
      </c>
      <c r="I110" t="s">
        <v>4217</v>
      </c>
      <c r="J110" s="140">
        <v>43108</v>
      </c>
      <c r="K110" s="140">
        <v>43125</v>
      </c>
      <c r="L110" t="s">
        <v>4285</v>
      </c>
      <c r="M110" t="s">
        <v>129</v>
      </c>
      <c r="N110" t="s">
        <v>4018</v>
      </c>
      <c r="O110" t="s">
        <v>3853</v>
      </c>
      <c r="P110">
        <v>30</v>
      </c>
      <c r="Q110" s="141">
        <v>43070</v>
      </c>
      <c r="R110">
        <v>0</v>
      </c>
    </row>
    <row r="111" spans="1:19" x14ac:dyDescent="0.15">
      <c r="A111">
        <v>5680</v>
      </c>
      <c r="B111" s="140">
        <v>43090</v>
      </c>
      <c r="C111" s="143">
        <v>43108.354861111111</v>
      </c>
      <c r="D111" t="s">
        <v>19315</v>
      </c>
      <c r="E111" t="s">
        <v>4015</v>
      </c>
      <c r="F111" t="s">
        <v>4144</v>
      </c>
      <c r="G111" t="s">
        <v>4145</v>
      </c>
      <c r="H111">
        <v>30</v>
      </c>
      <c r="I111" t="s">
        <v>4217</v>
      </c>
      <c r="J111" s="140">
        <v>43108</v>
      </c>
      <c r="K111" s="140">
        <v>43125</v>
      </c>
      <c r="L111" t="s">
        <v>4285</v>
      </c>
      <c r="M111" t="s">
        <v>129</v>
      </c>
      <c r="N111" t="s">
        <v>4018</v>
      </c>
      <c r="O111" t="s">
        <v>3853</v>
      </c>
      <c r="P111">
        <v>30</v>
      </c>
      <c r="Q111" s="141">
        <v>43070</v>
      </c>
      <c r="R111">
        <v>0</v>
      </c>
    </row>
    <row r="112" spans="1:19" x14ac:dyDescent="0.15">
      <c r="A112">
        <v>5530</v>
      </c>
      <c r="B112" s="140">
        <v>43080</v>
      </c>
      <c r="C112" s="143">
        <v>43108.354166666664</v>
      </c>
      <c r="D112" t="s">
        <v>19315</v>
      </c>
      <c r="E112" t="s">
        <v>3601</v>
      </c>
      <c r="F112" t="s">
        <v>199</v>
      </c>
      <c r="G112" t="s">
        <v>3602</v>
      </c>
      <c r="H112">
        <v>3</v>
      </c>
      <c r="I112" t="s">
        <v>4217</v>
      </c>
      <c r="J112" s="140">
        <v>43108</v>
      </c>
      <c r="K112" s="140">
        <v>43089</v>
      </c>
      <c r="L112" t="s">
        <v>19233</v>
      </c>
      <c r="M112" t="s">
        <v>129</v>
      </c>
      <c r="N112" t="s">
        <v>19234</v>
      </c>
      <c r="O112" t="s">
        <v>4012</v>
      </c>
      <c r="P112">
        <v>2</v>
      </c>
      <c r="Q112" s="141">
        <v>43070</v>
      </c>
      <c r="R112">
        <v>40</v>
      </c>
      <c r="S112" s="140">
        <v>43102</v>
      </c>
    </row>
    <row r="113" spans="1:19" x14ac:dyDescent="0.15">
      <c r="A113">
        <v>5530</v>
      </c>
      <c r="B113" s="140">
        <v>43080</v>
      </c>
      <c r="C113" s="143">
        <v>43108.354166666664</v>
      </c>
      <c r="D113" t="s">
        <v>19315</v>
      </c>
      <c r="E113" t="s">
        <v>3191</v>
      </c>
      <c r="F113" t="s">
        <v>202</v>
      </c>
      <c r="G113" t="s">
        <v>3192</v>
      </c>
      <c r="H113">
        <v>2</v>
      </c>
      <c r="I113" t="s">
        <v>4217</v>
      </c>
      <c r="J113" s="140">
        <v>43108</v>
      </c>
      <c r="K113" s="140">
        <v>43089</v>
      </c>
      <c r="L113" t="s">
        <v>19233</v>
      </c>
      <c r="M113" t="s">
        <v>129</v>
      </c>
      <c r="N113" t="s">
        <v>19234</v>
      </c>
      <c r="O113" t="s">
        <v>4012</v>
      </c>
      <c r="P113">
        <v>2</v>
      </c>
      <c r="Q113" s="141">
        <v>43070</v>
      </c>
      <c r="R113">
        <v>29</v>
      </c>
      <c r="S113" s="140">
        <v>43105</v>
      </c>
    </row>
    <row r="114" spans="1:19" x14ac:dyDescent="0.15">
      <c r="A114">
        <v>5530</v>
      </c>
      <c r="B114" s="140">
        <v>43080</v>
      </c>
      <c r="C114" s="143">
        <v>43108.354166666664</v>
      </c>
      <c r="D114" t="s">
        <v>19315</v>
      </c>
      <c r="E114" t="s">
        <v>3191</v>
      </c>
      <c r="F114" t="s">
        <v>202</v>
      </c>
      <c r="G114" t="s">
        <v>3192</v>
      </c>
      <c r="H114">
        <v>1</v>
      </c>
      <c r="I114" t="s">
        <v>4217</v>
      </c>
      <c r="J114" s="140">
        <v>43108</v>
      </c>
      <c r="K114" s="140">
        <v>43089</v>
      </c>
      <c r="L114" t="s">
        <v>19233</v>
      </c>
      <c r="M114" t="s">
        <v>129</v>
      </c>
      <c r="N114" t="s">
        <v>19234</v>
      </c>
      <c r="O114" t="s">
        <v>4012</v>
      </c>
      <c r="P114">
        <v>1</v>
      </c>
      <c r="Q114" s="141">
        <v>43070</v>
      </c>
      <c r="R114">
        <v>29</v>
      </c>
      <c r="S114" s="140">
        <v>43105</v>
      </c>
    </row>
    <row r="115" spans="1:19" x14ac:dyDescent="0.15">
      <c r="A115">
        <v>5530</v>
      </c>
      <c r="B115" s="140">
        <v>43080</v>
      </c>
      <c r="C115" s="143">
        <v>43108.354166666664</v>
      </c>
      <c r="D115" t="s">
        <v>19315</v>
      </c>
      <c r="E115" t="s">
        <v>3051</v>
      </c>
      <c r="F115" t="s">
        <v>207</v>
      </c>
      <c r="G115" t="s">
        <v>3052</v>
      </c>
      <c r="H115">
        <v>3</v>
      </c>
      <c r="I115" t="s">
        <v>4217</v>
      </c>
      <c r="J115" s="140">
        <v>43108</v>
      </c>
      <c r="K115" s="140">
        <v>43089</v>
      </c>
      <c r="L115" t="s">
        <v>19233</v>
      </c>
      <c r="M115" t="s">
        <v>129</v>
      </c>
      <c r="N115" t="s">
        <v>19234</v>
      </c>
      <c r="O115" t="s">
        <v>4012</v>
      </c>
      <c r="P115">
        <v>3</v>
      </c>
      <c r="Q115" s="141">
        <v>43070</v>
      </c>
      <c r="R115">
        <v>7</v>
      </c>
      <c r="S115" s="140">
        <v>43102</v>
      </c>
    </row>
    <row r="116" spans="1:19" x14ac:dyDescent="0.15">
      <c r="A116">
        <v>2476</v>
      </c>
      <c r="B116" s="140">
        <v>42830</v>
      </c>
      <c r="C116" s="143">
        <v>43108.353472222225</v>
      </c>
      <c r="D116" t="s">
        <v>19315</v>
      </c>
      <c r="E116" t="s">
        <v>396</v>
      </c>
      <c r="F116" t="s">
        <v>397</v>
      </c>
      <c r="G116" t="s">
        <v>398</v>
      </c>
      <c r="H116">
        <v>5</v>
      </c>
      <c r="I116" t="s">
        <v>4217</v>
      </c>
      <c r="J116" s="140">
        <v>43108</v>
      </c>
      <c r="L116" t="s">
        <v>4263</v>
      </c>
      <c r="M116" t="s">
        <v>130</v>
      </c>
      <c r="N116" t="s">
        <v>4264</v>
      </c>
      <c r="O116" t="s">
        <v>3853</v>
      </c>
      <c r="P116">
        <v>5</v>
      </c>
      <c r="Q116" s="141">
        <v>42826</v>
      </c>
      <c r="R116">
        <v>5</v>
      </c>
      <c r="S116" s="140">
        <v>42959</v>
      </c>
    </row>
    <row r="117" spans="1:19" x14ac:dyDescent="0.15">
      <c r="A117">
        <v>3995</v>
      </c>
      <c r="B117" s="140">
        <v>42957</v>
      </c>
      <c r="C117" s="143">
        <v>43108.353472222225</v>
      </c>
      <c r="D117" t="s">
        <v>19315</v>
      </c>
      <c r="E117" t="s">
        <v>3381</v>
      </c>
      <c r="F117" t="s">
        <v>3382</v>
      </c>
      <c r="G117" t="s">
        <v>3382</v>
      </c>
      <c r="H117">
        <v>100</v>
      </c>
      <c r="I117" t="s">
        <v>4217</v>
      </c>
      <c r="J117" s="140">
        <v>43108</v>
      </c>
      <c r="L117" t="s">
        <v>4263</v>
      </c>
      <c r="M117" t="s">
        <v>130</v>
      </c>
      <c r="N117" t="s">
        <v>4303</v>
      </c>
      <c r="O117" t="s">
        <v>3853</v>
      </c>
      <c r="P117">
        <v>86</v>
      </c>
      <c r="Q117" s="141">
        <v>42948</v>
      </c>
      <c r="R117">
        <v>31</v>
      </c>
      <c r="S117" s="140">
        <v>43074</v>
      </c>
    </row>
    <row r="118" spans="1:19" x14ac:dyDescent="0.15">
      <c r="A118">
        <v>4226</v>
      </c>
      <c r="B118" s="140">
        <v>42977</v>
      </c>
      <c r="C118" s="143">
        <v>43108.353472222225</v>
      </c>
      <c r="D118" t="s">
        <v>19315</v>
      </c>
      <c r="E118" t="s">
        <v>3452</v>
      </c>
      <c r="F118" t="s">
        <v>209</v>
      </c>
      <c r="G118" t="s">
        <v>3453</v>
      </c>
      <c r="H118">
        <v>20</v>
      </c>
      <c r="I118" t="s">
        <v>4217</v>
      </c>
      <c r="J118" s="140">
        <v>43108</v>
      </c>
      <c r="K118" s="140">
        <v>43038</v>
      </c>
      <c r="L118" t="s">
        <v>4263</v>
      </c>
      <c r="M118" t="s">
        <v>131</v>
      </c>
      <c r="N118" t="s">
        <v>3455</v>
      </c>
      <c r="O118" t="s">
        <v>3853</v>
      </c>
      <c r="P118">
        <v>1</v>
      </c>
      <c r="Q118" s="141">
        <v>42948</v>
      </c>
      <c r="R118">
        <v>0</v>
      </c>
      <c r="S118" s="140">
        <v>43055</v>
      </c>
    </row>
    <row r="119" spans="1:19" x14ac:dyDescent="0.15">
      <c r="A119">
        <v>5698</v>
      </c>
      <c r="B119" s="140">
        <v>43090</v>
      </c>
      <c r="C119" s="143">
        <v>43108.354861111111</v>
      </c>
      <c r="D119" t="s">
        <v>19315</v>
      </c>
      <c r="E119" t="s">
        <v>4039</v>
      </c>
      <c r="F119" t="s">
        <v>3101</v>
      </c>
      <c r="G119" t="s">
        <v>4040</v>
      </c>
      <c r="H119">
        <v>5</v>
      </c>
      <c r="I119" t="s">
        <v>4217</v>
      </c>
      <c r="J119" s="140">
        <v>43108</v>
      </c>
      <c r="K119" s="140">
        <v>43122</v>
      </c>
      <c r="L119" t="s">
        <v>4263</v>
      </c>
      <c r="M119" t="s">
        <v>131</v>
      </c>
      <c r="N119" t="s">
        <v>4049</v>
      </c>
      <c r="O119" t="s">
        <v>3853</v>
      </c>
      <c r="P119">
        <v>5</v>
      </c>
      <c r="Q119" s="141">
        <v>43070</v>
      </c>
      <c r="R119">
        <v>0</v>
      </c>
      <c r="S119" s="140">
        <v>43005</v>
      </c>
    </row>
    <row r="120" spans="1:19" x14ac:dyDescent="0.15">
      <c r="A120">
        <v>5698</v>
      </c>
      <c r="B120" s="140">
        <v>43090</v>
      </c>
      <c r="C120" s="143">
        <v>43108.354861111111</v>
      </c>
      <c r="D120" t="s">
        <v>19315</v>
      </c>
      <c r="E120" t="s">
        <v>4041</v>
      </c>
      <c r="F120" t="s">
        <v>3104</v>
      </c>
      <c r="G120" t="s">
        <v>4042</v>
      </c>
      <c r="H120">
        <v>4</v>
      </c>
      <c r="I120" t="s">
        <v>4217</v>
      </c>
      <c r="J120" s="140">
        <v>43108</v>
      </c>
      <c r="K120" s="140">
        <v>43122</v>
      </c>
      <c r="L120" t="s">
        <v>4263</v>
      </c>
      <c r="M120" t="s">
        <v>131</v>
      </c>
      <c r="N120" t="s">
        <v>4049</v>
      </c>
      <c r="O120" t="s">
        <v>3853</v>
      </c>
      <c r="P120">
        <v>4</v>
      </c>
      <c r="Q120" s="141">
        <v>43070</v>
      </c>
      <c r="R120">
        <v>0</v>
      </c>
    </row>
    <row r="121" spans="1:19" x14ac:dyDescent="0.15">
      <c r="A121">
        <v>5432</v>
      </c>
      <c r="B121" s="140">
        <v>43074</v>
      </c>
      <c r="C121" s="143">
        <v>43075.394444444442</v>
      </c>
      <c r="D121" t="s">
        <v>19315</v>
      </c>
      <c r="E121" t="s">
        <v>3921</v>
      </c>
      <c r="F121" t="s">
        <v>3922</v>
      </c>
      <c r="G121" t="s">
        <v>405</v>
      </c>
      <c r="H121">
        <v>100</v>
      </c>
      <c r="I121" t="s">
        <v>4217</v>
      </c>
      <c r="J121" s="140">
        <v>43110</v>
      </c>
      <c r="K121" s="140">
        <v>43110</v>
      </c>
      <c r="L121" t="s">
        <v>4263</v>
      </c>
      <c r="M121" t="s">
        <v>131</v>
      </c>
      <c r="N121" t="s">
        <v>3927</v>
      </c>
      <c r="O121" t="s">
        <v>3853</v>
      </c>
      <c r="P121">
        <v>100</v>
      </c>
      <c r="Q121" s="141">
        <v>43070</v>
      </c>
      <c r="R121">
        <v>0</v>
      </c>
      <c r="S121" s="140">
        <v>42936</v>
      </c>
    </row>
    <row r="122" spans="1:19" x14ac:dyDescent="0.15">
      <c r="A122">
        <v>5432</v>
      </c>
      <c r="B122" s="140">
        <v>43074</v>
      </c>
      <c r="C122" s="143">
        <v>43075.394444444442</v>
      </c>
      <c r="D122" t="s">
        <v>19315</v>
      </c>
      <c r="E122" t="s">
        <v>3923</v>
      </c>
      <c r="F122" t="s">
        <v>3924</v>
      </c>
      <c r="G122" t="s">
        <v>406</v>
      </c>
      <c r="H122">
        <v>100</v>
      </c>
      <c r="I122" t="s">
        <v>4217</v>
      </c>
      <c r="J122" s="140">
        <v>43110</v>
      </c>
      <c r="K122" s="140">
        <v>43110</v>
      </c>
      <c r="L122" t="s">
        <v>4263</v>
      </c>
      <c r="M122" t="s">
        <v>131</v>
      </c>
      <c r="N122" t="s">
        <v>3927</v>
      </c>
      <c r="O122" t="s">
        <v>3853</v>
      </c>
      <c r="P122">
        <v>100</v>
      </c>
      <c r="Q122" s="141">
        <v>43070</v>
      </c>
      <c r="R122">
        <v>0</v>
      </c>
      <c r="S122" s="140">
        <v>42936</v>
      </c>
    </row>
    <row r="123" spans="1:19" x14ac:dyDescent="0.15">
      <c r="A123">
        <v>5477</v>
      </c>
      <c r="B123" s="140">
        <v>43076</v>
      </c>
      <c r="C123" s="143">
        <v>43108.354166666664</v>
      </c>
      <c r="D123" t="s">
        <v>19315</v>
      </c>
      <c r="E123" t="s">
        <v>11530</v>
      </c>
      <c r="F123" t="s">
        <v>7</v>
      </c>
      <c r="G123" t="s">
        <v>4175</v>
      </c>
      <c r="H123">
        <v>40</v>
      </c>
      <c r="I123" t="s">
        <v>4295</v>
      </c>
      <c r="J123" s="140">
        <v>43108</v>
      </c>
      <c r="K123" s="140">
        <v>43080</v>
      </c>
      <c r="L123" t="s">
        <v>19228</v>
      </c>
      <c r="M123" t="s">
        <v>129</v>
      </c>
      <c r="N123" t="s">
        <v>19229</v>
      </c>
      <c r="O123" t="s">
        <v>4012</v>
      </c>
      <c r="P123">
        <v>40</v>
      </c>
      <c r="Q123" s="141">
        <v>43070</v>
      </c>
      <c r="R123">
        <v>347</v>
      </c>
      <c r="S123" s="140">
        <v>43080</v>
      </c>
    </row>
    <row r="124" spans="1:19" x14ac:dyDescent="0.15">
      <c r="A124">
        <v>5477</v>
      </c>
      <c r="B124" s="140">
        <v>43076</v>
      </c>
      <c r="C124" s="143">
        <v>43108.354166666664</v>
      </c>
      <c r="D124" t="s">
        <v>19315</v>
      </c>
      <c r="E124" t="s">
        <v>1136</v>
      </c>
      <c r="F124" t="s">
        <v>19195</v>
      </c>
      <c r="G124" t="s">
        <v>1137</v>
      </c>
      <c r="H124">
        <v>40</v>
      </c>
      <c r="I124" t="s">
        <v>4217</v>
      </c>
      <c r="J124" s="140">
        <v>43108</v>
      </c>
      <c r="K124" s="140">
        <v>43088</v>
      </c>
      <c r="L124" t="s">
        <v>19228</v>
      </c>
      <c r="M124" t="s">
        <v>129</v>
      </c>
      <c r="N124" t="s">
        <v>19229</v>
      </c>
      <c r="O124" t="s">
        <v>4012</v>
      </c>
      <c r="P124">
        <v>40</v>
      </c>
      <c r="Q124" s="141">
        <v>43070</v>
      </c>
      <c r="R124">
        <v>81</v>
      </c>
      <c r="S124" s="140">
        <v>43105</v>
      </c>
    </row>
    <row r="125" spans="1:19" x14ac:dyDescent="0.15">
      <c r="A125">
        <v>5674</v>
      </c>
      <c r="B125" s="140">
        <v>43089</v>
      </c>
      <c r="C125" s="143">
        <v>43108.354861111111</v>
      </c>
      <c r="D125" t="s">
        <v>19318</v>
      </c>
      <c r="E125" t="s">
        <v>3191</v>
      </c>
      <c r="F125" t="s">
        <v>202</v>
      </c>
      <c r="G125" t="s">
        <v>3192</v>
      </c>
      <c r="H125">
        <v>5</v>
      </c>
      <c r="I125" t="s">
        <v>4295</v>
      </c>
      <c r="J125" s="140">
        <v>43108</v>
      </c>
      <c r="K125" s="140">
        <v>43096</v>
      </c>
      <c r="L125" t="s">
        <v>19244</v>
      </c>
      <c r="M125" t="s">
        <v>129</v>
      </c>
      <c r="N125" t="s">
        <v>19245</v>
      </c>
      <c r="O125" t="s">
        <v>19246</v>
      </c>
      <c r="P125">
        <v>5</v>
      </c>
      <c r="Q125" s="141">
        <v>43070</v>
      </c>
      <c r="R125">
        <v>29</v>
      </c>
      <c r="S125" s="140">
        <v>43105</v>
      </c>
    </row>
    <row r="126" spans="1:19" x14ac:dyDescent="0.15">
      <c r="A126">
        <v>5674</v>
      </c>
      <c r="B126" s="140">
        <v>43089</v>
      </c>
      <c r="C126" s="143">
        <v>43108.354861111111</v>
      </c>
      <c r="D126" t="s">
        <v>19318</v>
      </c>
      <c r="E126" t="s">
        <v>2952</v>
      </c>
      <c r="F126" t="s">
        <v>86</v>
      </c>
      <c r="G126" t="s">
        <v>2953</v>
      </c>
      <c r="H126">
        <v>1</v>
      </c>
      <c r="I126" t="s">
        <v>4217</v>
      </c>
      <c r="J126" s="140">
        <v>43108</v>
      </c>
      <c r="K126" s="140">
        <v>43096</v>
      </c>
      <c r="L126" t="s">
        <v>19244</v>
      </c>
      <c r="M126" t="s">
        <v>129</v>
      </c>
      <c r="N126" t="s">
        <v>19245</v>
      </c>
      <c r="O126" t="s">
        <v>19246</v>
      </c>
      <c r="P126">
        <v>1</v>
      </c>
      <c r="Q126" s="141">
        <v>43070</v>
      </c>
      <c r="R126">
        <v>5</v>
      </c>
      <c r="S126" s="140">
        <v>43105</v>
      </c>
    </row>
    <row r="127" spans="1:19" x14ac:dyDescent="0.15">
      <c r="A127">
        <v>5674</v>
      </c>
      <c r="B127" s="140">
        <v>43089</v>
      </c>
      <c r="C127" s="143">
        <v>43108.354861111111</v>
      </c>
      <c r="D127" t="s">
        <v>19318</v>
      </c>
      <c r="E127" t="s">
        <v>2969</v>
      </c>
      <c r="F127" t="s">
        <v>2970</v>
      </c>
      <c r="G127" t="s">
        <v>2971</v>
      </c>
      <c r="H127">
        <v>10</v>
      </c>
      <c r="I127" t="s">
        <v>4217</v>
      </c>
      <c r="J127" s="140">
        <v>43108</v>
      </c>
      <c r="K127" s="140">
        <v>43096</v>
      </c>
      <c r="L127" t="s">
        <v>19244</v>
      </c>
      <c r="M127" t="s">
        <v>129</v>
      </c>
      <c r="N127" t="s">
        <v>19245</v>
      </c>
      <c r="O127" t="s">
        <v>19246</v>
      </c>
      <c r="P127">
        <v>10</v>
      </c>
      <c r="Q127" s="141">
        <v>43070</v>
      </c>
      <c r="R127">
        <v>17</v>
      </c>
      <c r="S127" s="140">
        <v>43102</v>
      </c>
    </row>
    <row r="128" spans="1:19" x14ac:dyDescent="0.15">
      <c r="A128">
        <v>5674</v>
      </c>
      <c r="B128" s="140">
        <v>43089</v>
      </c>
      <c r="C128" s="143">
        <v>43108.354861111111</v>
      </c>
      <c r="D128" t="s">
        <v>19318</v>
      </c>
      <c r="E128" t="s">
        <v>2954</v>
      </c>
      <c r="F128" t="s">
        <v>170</v>
      </c>
      <c r="G128" t="s">
        <v>2955</v>
      </c>
      <c r="H128">
        <v>6</v>
      </c>
      <c r="I128" t="s">
        <v>4217</v>
      </c>
      <c r="J128" s="140">
        <v>43108</v>
      </c>
      <c r="K128" s="140">
        <v>43096</v>
      </c>
      <c r="L128" t="s">
        <v>19244</v>
      </c>
      <c r="M128" t="s">
        <v>129</v>
      </c>
      <c r="N128" t="s">
        <v>19245</v>
      </c>
      <c r="O128" t="s">
        <v>19246</v>
      </c>
      <c r="P128">
        <v>6</v>
      </c>
      <c r="Q128" s="141">
        <v>43070</v>
      </c>
      <c r="R128">
        <v>9</v>
      </c>
      <c r="S128" s="140">
        <v>43104</v>
      </c>
    </row>
    <row r="129" spans="1:19" x14ac:dyDescent="0.15">
      <c r="A129">
        <v>5674</v>
      </c>
      <c r="B129" s="140">
        <v>43089</v>
      </c>
      <c r="C129" s="143">
        <v>43108.354861111111</v>
      </c>
      <c r="D129" t="s">
        <v>19318</v>
      </c>
      <c r="E129" t="s">
        <v>2956</v>
      </c>
      <c r="F129" t="s">
        <v>59</v>
      </c>
      <c r="G129" t="s">
        <v>2957</v>
      </c>
      <c r="H129">
        <v>6</v>
      </c>
      <c r="I129" t="s">
        <v>4217</v>
      </c>
      <c r="J129" s="140">
        <v>43108</v>
      </c>
      <c r="K129" s="140">
        <v>43096</v>
      </c>
      <c r="L129" t="s">
        <v>19244</v>
      </c>
      <c r="M129" t="s">
        <v>129</v>
      </c>
      <c r="N129" t="s">
        <v>19245</v>
      </c>
      <c r="O129" t="s">
        <v>19246</v>
      </c>
      <c r="P129">
        <v>6</v>
      </c>
      <c r="Q129" s="141">
        <v>43070</v>
      </c>
      <c r="R129">
        <v>17</v>
      </c>
      <c r="S129" s="140">
        <v>43105</v>
      </c>
    </row>
    <row r="130" spans="1:19" x14ac:dyDescent="0.15">
      <c r="A130">
        <v>5674</v>
      </c>
      <c r="B130" s="140">
        <v>43089</v>
      </c>
      <c r="C130" s="143">
        <v>43108.354861111111</v>
      </c>
      <c r="D130" t="s">
        <v>19318</v>
      </c>
      <c r="E130" t="s">
        <v>3025</v>
      </c>
      <c r="F130" t="s">
        <v>221</v>
      </c>
      <c r="G130" t="s">
        <v>3026</v>
      </c>
      <c r="H130">
        <v>6</v>
      </c>
      <c r="I130" t="s">
        <v>4217</v>
      </c>
      <c r="J130" s="140">
        <v>43108</v>
      </c>
      <c r="K130" s="140">
        <v>43096</v>
      </c>
      <c r="L130" t="s">
        <v>19244</v>
      </c>
      <c r="M130" t="s">
        <v>129</v>
      </c>
      <c r="N130" t="s">
        <v>19245</v>
      </c>
      <c r="O130" t="s">
        <v>19246</v>
      </c>
      <c r="P130">
        <v>6</v>
      </c>
      <c r="Q130" s="141">
        <v>43070</v>
      </c>
      <c r="R130">
        <v>6</v>
      </c>
      <c r="S130" s="140">
        <v>43104</v>
      </c>
    </row>
    <row r="131" spans="1:19" x14ac:dyDescent="0.15">
      <c r="A131">
        <v>5674</v>
      </c>
      <c r="B131" s="140">
        <v>43089</v>
      </c>
      <c r="C131" s="143">
        <v>43108.354861111111</v>
      </c>
      <c r="D131" t="s">
        <v>19318</v>
      </c>
      <c r="E131" t="s">
        <v>645</v>
      </c>
      <c r="F131" t="s">
        <v>56</v>
      </c>
      <c r="G131" t="s">
        <v>646</v>
      </c>
      <c r="H131">
        <v>10</v>
      </c>
      <c r="I131" t="s">
        <v>4295</v>
      </c>
      <c r="J131" s="140">
        <v>43108</v>
      </c>
      <c r="K131" s="140">
        <v>43096</v>
      </c>
      <c r="L131" t="s">
        <v>19244</v>
      </c>
      <c r="M131" t="s">
        <v>129</v>
      </c>
      <c r="N131" t="s">
        <v>19245</v>
      </c>
      <c r="O131" t="s">
        <v>19246</v>
      </c>
      <c r="P131">
        <v>10</v>
      </c>
      <c r="Q131" s="141">
        <v>43070</v>
      </c>
      <c r="R131">
        <v>427</v>
      </c>
      <c r="S131" s="140">
        <v>43102</v>
      </c>
    </row>
    <row r="132" spans="1:19" x14ac:dyDescent="0.15">
      <c r="A132">
        <v>5674</v>
      </c>
      <c r="B132" s="140">
        <v>43089</v>
      </c>
      <c r="C132" s="143">
        <v>43108.354861111111</v>
      </c>
      <c r="D132" t="s">
        <v>19318</v>
      </c>
      <c r="E132" t="s">
        <v>640</v>
      </c>
      <c r="F132" t="s">
        <v>67</v>
      </c>
      <c r="G132" t="s">
        <v>641</v>
      </c>
      <c r="H132">
        <v>10</v>
      </c>
      <c r="I132" t="s">
        <v>4295</v>
      </c>
      <c r="J132" s="140">
        <v>43108</v>
      </c>
      <c r="K132" s="140">
        <v>43096</v>
      </c>
      <c r="L132" t="s">
        <v>19244</v>
      </c>
      <c r="M132" t="s">
        <v>129</v>
      </c>
      <c r="N132" t="s">
        <v>19245</v>
      </c>
      <c r="O132" t="s">
        <v>19246</v>
      </c>
      <c r="P132">
        <v>10</v>
      </c>
      <c r="Q132" s="141">
        <v>43070</v>
      </c>
      <c r="R132">
        <v>177</v>
      </c>
      <c r="S132" s="140">
        <v>43104</v>
      </c>
    </row>
    <row r="133" spans="1:19" x14ac:dyDescent="0.15">
      <c r="A133">
        <v>5674</v>
      </c>
      <c r="B133" s="140">
        <v>43089</v>
      </c>
      <c r="C133" s="143">
        <v>43108.354861111111</v>
      </c>
      <c r="D133" t="s">
        <v>19318</v>
      </c>
      <c r="E133" t="s">
        <v>3654</v>
      </c>
      <c r="F133" t="s">
        <v>3104</v>
      </c>
      <c r="G133" t="s">
        <v>3105</v>
      </c>
      <c r="H133">
        <v>3</v>
      </c>
      <c r="I133" t="s">
        <v>4217</v>
      </c>
      <c r="J133" s="140">
        <v>43108</v>
      </c>
      <c r="K133" s="140">
        <v>43096</v>
      </c>
      <c r="L133" t="s">
        <v>19244</v>
      </c>
      <c r="M133" t="s">
        <v>129</v>
      </c>
      <c r="N133" t="s">
        <v>19245</v>
      </c>
      <c r="O133" t="s">
        <v>19246</v>
      </c>
      <c r="P133">
        <v>3</v>
      </c>
      <c r="Q133" s="141">
        <v>43070</v>
      </c>
      <c r="R133">
        <v>3</v>
      </c>
      <c r="S133" s="140">
        <v>43101</v>
      </c>
    </row>
    <row r="134" spans="1:19" x14ac:dyDescent="0.15">
      <c r="A134">
        <v>5674</v>
      </c>
      <c r="B134" s="140">
        <v>43089</v>
      </c>
      <c r="C134" s="143">
        <v>43108.354861111111</v>
      </c>
      <c r="D134" t="s">
        <v>19318</v>
      </c>
      <c r="E134" t="s">
        <v>3601</v>
      </c>
      <c r="F134" t="s">
        <v>199</v>
      </c>
      <c r="G134" t="s">
        <v>3602</v>
      </c>
      <c r="H134">
        <v>1</v>
      </c>
      <c r="I134" t="s">
        <v>4295</v>
      </c>
      <c r="J134" s="140">
        <v>43108</v>
      </c>
      <c r="K134" s="140">
        <v>43096</v>
      </c>
      <c r="L134" t="s">
        <v>19244</v>
      </c>
      <c r="M134" t="s">
        <v>129</v>
      </c>
      <c r="N134" t="s">
        <v>19245</v>
      </c>
      <c r="O134" t="s">
        <v>19246</v>
      </c>
      <c r="P134">
        <v>1</v>
      </c>
      <c r="Q134" s="141">
        <v>43070</v>
      </c>
      <c r="R134">
        <v>40</v>
      </c>
      <c r="S134" s="140">
        <v>43102</v>
      </c>
    </row>
    <row r="135" spans="1:19" x14ac:dyDescent="0.15">
      <c r="A135">
        <v>5739</v>
      </c>
      <c r="B135" s="140">
        <v>43101</v>
      </c>
      <c r="C135" s="143">
        <v>43108.354861111111</v>
      </c>
      <c r="D135" t="s">
        <v>19318</v>
      </c>
      <c r="E135" t="s">
        <v>3191</v>
      </c>
      <c r="F135" t="s">
        <v>202</v>
      </c>
      <c r="G135" t="s">
        <v>3192</v>
      </c>
      <c r="H135">
        <v>1</v>
      </c>
      <c r="I135" t="s">
        <v>4295</v>
      </c>
      <c r="J135" s="140">
        <v>43108</v>
      </c>
      <c r="K135" s="140">
        <v>43098</v>
      </c>
      <c r="L135" t="s">
        <v>19244</v>
      </c>
      <c r="M135" t="s">
        <v>129</v>
      </c>
      <c r="N135" t="s">
        <v>19249</v>
      </c>
      <c r="O135" t="s">
        <v>19246</v>
      </c>
      <c r="P135">
        <v>1</v>
      </c>
      <c r="Q135" s="141">
        <v>43101</v>
      </c>
      <c r="R135">
        <v>29</v>
      </c>
      <c r="S135" s="140">
        <v>43105</v>
      </c>
    </row>
    <row r="136" spans="1:19" x14ac:dyDescent="0.15">
      <c r="A136">
        <v>5739</v>
      </c>
      <c r="B136" s="140">
        <v>43101</v>
      </c>
      <c r="C136" s="143">
        <v>43108.354861111111</v>
      </c>
      <c r="D136" t="s">
        <v>19318</v>
      </c>
      <c r="E136" t="s">
        <v>2969</v>
      </c>
      <c r="F136" t="s">
        <v>2970</v>
      </c>
      <c r="G136" t="s">
        <v>2971</v>
      </c>
      <c r="H136">
        <v>1</v>
      </c>
      <c r="I136" t="s">
        <v>4217</v>
      </c>
      <c r="J136" s="140">
        <v>43146</v>
      </c>
      <c r="K136" s="140">
        <v>43098</v>
      </c>
      <c r="L136" t="s">
        <v>19244</v>
      </c>
      <c r="M136" t="s">
        <v>129</v>
      </c>
      <c r="N136" t="s">
        <v>19249</v>
      </c>
      <c r="O136" t="s">
        <v>19246</v>
      </c>
      <c r="P136">
        <v>1</v>
      </c>
      <c r="Q136" s="141">
        <v>43101</v>
      </c>
      <c r="R136">
        <v>17</v>
      </c>
      <c r="S136" s="140">
        <v>43102</v>
      </c>
    </row>
    <row r="137" spans="1:19" x14ac:dyDescent="0.15">
      <c r="A137">
        <v>5739</v>
      </c>
      <c r="B137" s="140">
        <v>43101</v>
      </c>
      <c r="C137" s="143">
        <v>43108.354861111111</v>
      </c>
      <c r="D137" t="s">
        <v>19318</v>
      </c>
      <c r="E137" t="s">
        <v>2969</v>
      </c>
      <c r="F137" t="s">
        <v>2970</v>
      </c>
      <c r="G137" t="s">
        <v>2971</v>
      </c>
      <c r="H137">
        <v>1</v>
      </c>
      <c r="I137" t="s">
        <v>4217</v>
      </c>
      <c r="J137" s="140">
        <v>43146</v>
      </c>
      <c r="K137" s="140">
        <v>43098</v>
      </c>
      <c r="L137" t="s">
        <v>19244</v>
      </c>
      <c r="M137" t="s">
        <v>129</v>
      </c>
      <c r="N137" t="s">
        <v>19249</v>
      </c>
      <c r="O137" t="s">
        <v>19246</v>
      </c>
      <c r="P137">
        <v>1</v>
      </c>
      <c r="Q137" s="141">
        <v>43101</v>
      </c>
      <c r="R137">
        <v>17</v>
      </c>
      <c r="S137" s="140">
        <v>43102</v>
      </c>
    </row>
    <row r="138" spans="1:19" x14ac:dyDescent="0.15">
      <c r="A138">
        <v>5739</v>
      </c>
      <c r="B138" s="140">
        <v>43101</v>
      </c>
      <c r="C138" s="143">
        <v>43108.354861111111</v>
      </c>
      <c r="D138" t="s">
        <v>19318</v>
      </c>
      <c r="E138" t="s">
        <v>2954</v>
      </c>
      <c r="F138" t="s">
        <v>170</v>
      </c>
      <c r="G138" t="s">
        <v>2955</v>
      </c>
      <c r="H138">
        <v>1</v>
      </c>
      <c r="I138" t="s">
        <v>4217</v>
      </c>
      <c r="J138" s="140">
        <v>43108</v>
      </c>
      <c r="K138" s="140">
        <v>43098</v>
      </c>
      <c r="L138" t="s">
        <v>19244</v>
      </c>
      <c r="M138" t="s">
        <v>129</v>
      </c>
      <c r="N138" t="s">
        <v>19249</v>
      </c>
      <c r="O138" t="s">
        <v>19246</v>
      </c>
      <c r="P138">
        <v>1</v>
      </c>
      <c r="Q138" s="141">
        <v>43101</v>
      </c>
      <c r="R138">
        <v>9</v>
      </c>
      <c r="S138" s="140">
        <v>43104</v>
      </c>
    </row>
    <row r="139" spans="1:19" x14ac:dyDescent="0.15">
      <c r="A139">
        <v>5739</v>
      </c>
      <c r="B139" s="140">
        <v>43101</v>
      </c>
      <c r="C139" s="143">
        <v>43108.354861111111</v>
      </c>
      <c r="D139" t="s">
        <v>19318</v>
      </c>
      <c r="E139" t="s">
        <v>4774</v>
      </c>
      <c r="F139" t="s">
        <v>4776</v>
      </c>
      <c r="G139" t="s">
        <v>4775</v>
      </c>
      <c r="H139">
        <v>2</v>
      </c>
      <c r="I139" t="s">
        <v>4217</v>
      </c>
      <c r="J139" s="140">
        <v>43146</v>
      </c>
      <c r="K139" s="140">
        <v>43098</v>
      </c>
      <c r="L139" t="s">
        <v>19244</v>
      </c>
      <c r="M139" t="s">
        <v>129</v>
      </c>
      <c r="N139" t="s">
        <v>19249</v>
      </c>
      <c r="O139" t="s">
        <v>19246</v>
      </c>
      <c r="P139">
        <v>2</v>
      </c>
      <c r="Q139" s="141">
        <v>43101</v>
      </c>
      <c r="R139">
        <v>5</v>
      </c>
      <c r="S139" s="140">
        <v>43102</v>
      </c>
    </row>
    <row r="140" spans="1:19" x14ac:dyDescent="0.15">
      <c r="A140">
        <v>5739</v>
      </c>
      <c r="B140" s="140">
        <v>43101</v>
      </c>
      <c r="C140" s="143">
        <v>43108.354861111111</v>
      </c>
      <c r="D140" t="s">
        <v>19318</v>
      </c>
      <c r="E140" t="s">
        <v>2956</v>
      </c>
      <c r="F140" t="s">
        <v>59</v>
      </c>
      <c r="G140" t="s">
        <v>2957</v>
      </c>
      <c r="H140">
        <v>2</v>
      </c>
      <c r="I140" t="s">
        <v>4217</v>
      </c>
      <c r="J140" s="140">
        <v>43108</v>
      </c>
      <c r="K140" s="140">
        <v>43098</v>
      </c>
      <c r="L140" t="s">
        <v>19244</v>
      </c>
      <c r="M140" t="s">
        <v>129</v>
      </c>
      <c r="N140" t="s">
        <v>19249</v>
      </c>
      <c r="O140" t="s">
        <v>19246</v>
      </c>
      <c r="P140">
        <v>2</v>
      </c>
      <c r="Q140" s="141">
        <v>43101</v>
      </c>
      <c r="R140">
        <v>17</v>
      </c>
      <c r="S140" s="140">
        <v>43105</v>
      </c>
    </row>
    <row r="141" spans="1:19" x14ac:dyDescent="0.15">
      <c r="A141">
        <v>5739</v>
      </c>
      <c r="B141" s="140">
        <v>43101</v>
      </c>
      <c r="C141" s="143">
        <v>43108.354861111111</v>
      </c>
      <c r="D141" t="s">
        <v>19318</v>
      </c>
      <c r="E141" t="s">
        <v>3051</v>
      </c>
      <c r="F141" t="s">
        <v>207</v>
      </c>
      <c r="G141" t="s">
        <v>3052</v>
      </c>
      <c r="H141">
        <v>1</v>
      </c>
      <c r="I141" t="s">
        <v>4295</v>
      </c>
      <c r="J141" s="140">
        <v>43108</v>
      </c>
      <c r="K141" s="140">
        <v>43098</v>
      </c>
      <c r="L141" t="s">
        <v>19244</v>
      </c>
      <c r="M141" t="s">
        <v>129</v>
      </c>
      <c r="N141" t="s">
        <v>19249</v>
      </c>
      <c r="O141" t="s">
        <v>19246</v>
      </c>
      <c r="P141">
        <v>1</v>
      </c>
      <c r="Q141" s="141">
        <v>43101</v>
      </c>
      <c r="R141">
        <v>7</v>
      </c>
      <c r="S141" s="140">
        <v>43102</v>
      </c>
    </row>
    <row r="142" spans="1:19" x14ac:dyDescent="0.15">
      <c r="A142">
        <v>5739</v>
      </c>
      <c r="B142" s="140">
        <v>43101</v>
      </c>
      <c r="C142" s="143">
        <v>43108.354861111111</v>
      </c>
      <c r="D142" t="s">
        <v>19318</v>
      </c>
      <c r="E142" t="s">
        <v>2969</v>
      </c>
      <c r="F142" t="s">
        <v>2970</v>
      </c>
      <c r="G142" t="s">
        <v>2971</v>
      </c>
      <c r="H142">
        <v>2</v>
      </c>
      <c r="I142" t="s">
        <v>4217</v>
      </c>
      <c r="J142" s="140">
        <v>43146</v>
      </c>
      <c r="K142" s="140">
        <v>43098</v>
      </c>
      <c r="L142" t="s">
        <v>19244</v>
      </c>
      <c r="M142" t="s">
        <v>129</v>
      </c>
      <c r="N142" t="s">
        <v>19249</v>
      </c>
      <c r="O142" t="s">
        <v>19246</v>
      </c>
      <c r="P142">
        <v>2</v>
      </c>
      <c r="Q142" s="141">
        <v>43101</v>
      </c>
      <c r="R142">
        <v>17</v>
      </c>
      <c r="S142" s="140">
        <v>43102</v>
      </c>
    </row>
    <row r="143" spans="1:19" x14ac:dyDescent="0.15">
      <c r="A143">
        <v>5739</v>
      </c>
      <c r="B143" s="140">
        <v>43101</v>
      </c>
      <c r="C143" s="143">
        <v>43108.354861111111</v>
      </c>
      <c r="D143" t="s">
        <v>19318</v>
      </c>
      <c r="E143" t="s">
        <v>2969</v>
      </c>
      <c r="F143" t="s">
        <v>2970</v>
      </c>
      <c r="G143" t="s">
        <v>2971</v>
      </c>
      <c r="H143">
        <v>2</v>
      </c>
      <c r="I143" t="s">
        <v>4217</v>
      </c>
      <c r="J143" s="140">
        <v>43146</v>
      </c>
      <c r="K143" s="140">
        <v>43098</v>
      </c>
      <c r="L143" t="s">
        <v>19244</v>
      </c>
      <c r="M143" t="s">
        <v>129</v>
      </c>
      <c r="N143" t="s">
        <v>19249</v>
      </c>
      <c r="O143" t="s">
        <v>19246</v>
      </c>
      <c r="P143">
        <v>2</v>
      </c>
      <c r="Q143" s="141">
        <v>43101</v>
      </c>
      <c r="R143">
        <v>17</v>
      </c>
      <c r="S143" s="140">
        <v>43102</v>
      </c>
    </row>
    <row r="144" spans="1:19" x14ac:dyDescent="0.15">
      <c r="A144">
        <v>5739</v>
      </c>
      <c r="B144" s="140">
        <v>43101</v>
      </c>
      <c r="C144" s="143">
        <v>43108.354861111111</v>
      </c>
      <c r="D144" t="s">
        <v>19318</v>
      </c>
      <c r="E144" t="s">
        <v>2954</v>
      </c>
      <c r="F144" t="s">
        <v>170</v>
      </c>
      <c r="G144" t="s">
        <v>2955</v>
      </c>
      <c r="H144">
        <v>1</v>
      </c>
      <c r="I144" t="s">
        <v>4217</v>
      </c>
      <c r="J144" s="140">
        <v>43108</v>
      </c>
      <c r="K144" s="140">
        <v>43098</v>
      </c>
      <c r="L144" t="s">
        <v>19244</v>
      </c>
      <c r="M144" t="s">
        <v>129</v>
      </c>
      <c r="N144" t="s">
        <v>19249</v>
      </c>
      <c r="O144" t="s">
        <v>19246</v>
      </c>
      <c r="P144">
        <v>1</v>
      </c>
      <c r="Q144" s="141">
        <v>43101</v>
      </c>
      <c r="R144">
        <v>9</v>
      </c>
      <c r="S144" s="140">
        <v>43104</v>
      </c>
    </row>
    <row r="145" spans="1:19" x14ac:dyDescent="0.15">
      <c r="A145">
        <v>5739</v>
      </c>
      <c r="B145" s="140">
        <v>43101</v>
      </c>
      <c r="C145" s="143">
        <v>43108.354861111111</v>
      </c>
      <c r="D145" t="s">
        <v>19318</v>
      </c>
      <c r="E145" t="s">
        <v>3011</v>
      </c>
      <c r="F145" t="s">
        <v>178</v>
      </c>
      <c r="G145" t="s">
        <v>3012</v>
      </c>
      <c r="H145">
        <v>1</v>
      </c>
      <c r="I145" t="s">
        <v>4217</v>
      </c>
      <c r="J145" s="140">
        <v>43108</v>
      </c>
      <c r="K145" s="140">
        <v>43098</v>
      </c>
      <c r="L145" t="s">
        <v>19244</v>
      </c>
      <c r="M145" t="s">
        <v>129</v>
      </c>
      <c r="N145" t="s">
        <v>19249</v>
      </c>
      <c r="O145" t="s">
        <v>19246</v>
      </c>
      <c r="P145">
        <v>1</v>
      </c>
      <c r="Q145" s="141">
        <v>43101</v>
      </c>
      <c r="R145">
        <v>2</v>
      </c>
      <c r="S145" s="140">
        <v>43102</v>
      </c>
    </row>
    <row r="146" spans="1:19" x14ac:dyDescent="0.15">
      <c r="A146">
        <v>5739</v>
      </c>
      <c r="B146" s="140">
        <v>43101</v>
      </c>
      <c r="C146" s="143">
        <v>43108.354861111111</v>
      </c>
      <c r="D146" t="s">
        <v>19318</v>
      </c>
      <c r="E146" t="s">
        <v>4774</v>
      </c>
      <c r="F146" t="s">
        <v>4776</v>
      </c>
      <c r="G146" t="s">
        <v>4775</v>
      </c>
      <c r="H146">
        <v>2</v>
      </c>
      <c r="I146" t="s">
        <v>4217</v>
      </c>
      <c r="J146" s="140">
        <v>43146</v>
      </c>
      <c r="K146" s="140">
        <v>43098</v>
      </c>
      <c r="L146" t="s">
        <v>19244</v>
      </c>
      <c r="M146" t="s">
        <v>129</v>
      </c>
      <c r="N146" t="s">
        <v>19249</v>
      </c>
      <c r="O146" t="s">
        <v>19246</v>
      </c>
      <c r="P146">
        <v>2</v>
      </c>
      <c r="Q146" s="141">
        <v>43101</v>
      </c>
      <c r="R146">
        <v>5</v>
      </c>
      <c r="S146" s="140">
        <v>43102</v>
      </c>
    </row>
    <row r="147" spans="1:19" x14ac:dyDescent="0.15">
      <c r="A147">
        <v>5739</v>
      </c>
      <c r="B147" s="140">
        <v>43101</v>
      </c>
      <c r="C147" s="143">
        <v>43108.354861111111</v>
      </c>
      <c r="D147" t="s">
        <v>19318</v>
      </c>
      <c r="E147" t="s">
        <v>2956</v>
      </c>
      <c r="F147" t="s">
        <v>59</v>
      </c>
      <c r="G147" t="s">
        <v>2957</v>
      </c>
      <c r="H147">
        <v>2</v>
      </c>
      <c r="I147" t="s">
        <v>4217</v>
      </c>
      <c r="J147" s="140">
        <v>43108</v>
      </c>
      <c r="K147" s="140">
        <v>43098</v>
      </c>
      <c r="L147" t="s">
        <v>19244</v>
      </c>
      <c r="M147" t="s">
        <v>129</v>
      </c>
      <c r="N147" t="s">
        <v>19249</v>
      </c>
      <c r="O147" t="s">
        <v>19246</v>
      </c>
      <c r="P147">
        <v>2</v>
      </c>
      <c r="Q147" s="141">
        <v>43101</v>
      </c>
      <c r="R147">
        <v>17</v>
      </c>
      <c r="S147" s="140">
        <v>43105</v>
      </c>
    </row>
    <row r="148" spans="1:19" x14ac:dyDescent="0.15">
      <c r="A148">
        <v>5739</v>
      </c>
      <c r="B148" s="140">
        <v>43101</v>
      </c>
      <c r="C148" s="143">
        <v>43108.354861111111</v>
      </c>
      <c r="D148" t="s">
        <v>19318</v>
      </c>
      <c r="E148" t="s">
        <v>1256</v>
      </c>
      <c r="F148" t="s">
        <v>1254</v>
      </c>
      <c r="G148" t="s">
        <v>1253</v>
      </c>
      <c r="H148">
        <v>3</v>
      </c>
      <c r="I148" t="s">
        <v>4295</v>
      </c>
      <c r="J148" s="140">
        <v>43108</v>
      </c>
      <c r="K148" s="140">
        <v>43098</v>
      </c>
      <c r="L148" t="s">
        <v>19244</v>
      </c>
      <c r="M148" t="s">
        <v>129</v>
      </c>
      <c r="N148" t="s">
        <v>19249</v>
      </c>
      <c r="O148" t="s">
        <v>19246</v>
      </c>
      <c r="P148">
        <v>3</v>
      </c>
      <c r="Q148" s="141">
        <v>43101</v>
      </c>
      <c r="R148">
        <v>88</v>
      </c>
      <c r="S148" s="140">
        <v>43102</v>
      </c>
    </row>
    <row r="149" spans="1:19" x14ac:dyDescent="0.15">
      <c r="A149">
        <v>5739</v>
      </c>
      <c r="B149" s="140">
        <v>43101</v>
      </c>
      <c r="C149" s="143">
        <v>43108.354861111111</v>
      </c>
      <c r="D149" t="s">
        <v>19318</v>
      </c>
      <c r="E149" t="s">
        <v>1151</v>
      </c>
      <c r="F149" t="s">
        <v>336</v>
      </c>
      <c r="G149" t="s">
        <v>1152</v>
      </c>
      <c r="H149">
        <v>3</v>
      </c>
      <c r="I149" t="s">
        <v>4295</v>
      </c>
      <c r="J149" s="140">
        <v>43108</v>
      </c>
      <c r="K149" s="140">
        <v>43098</v>
      </c>
      <c r="L149" t="s">
        <v>19244</v>
      </c>
      <c r="M149" t="s">
        <v>129</v>
      </c>
      <c r="N149" t="s">
        <v>19249</v>
      </c>
      <c r="O149" t="s">
        <v>19246</v>
      </c>
      <c r="P149">
        <v>3</v>
      </c>
      <c r="Q149" s="141">
        <v>43101</v>
      </c>
      <c r="R149">
        <v>189</v>
      </c>
      <c r="S149" s="140">
        <v>43073</v>
      </c>
    </row>
    <row r="150" spans="1:19" x14ac:dyDescent="0.15">
      <c r="A150">
        <v>5739</v>
      </c>
      <c r="B150" s="140">
        <v>43101</v>
      </c>
      <c r="C150" s="143">
        <v>43108.354861111111</v>
      </c>
      <c r="D150" t="s">
        <v>19318</v>
      </c>
      <c r="E150" t="s">
        <v>1238</v>
      </c>
      <c r="F150" t="s">
        <v>1234</v>
      </c>
      <c r="G150" t="s">
        <v>1236</v>
      </c>
      <c r="H150">
        <v>3</v>
      </c>
      <c r="I150" t="s">
        <v>4295</v>
      </c>
      <c r="J150" s="140">
        <v>43108</v>
      </c>
      <c r="K150" s="140">
        <v>43098</v>
      </c>
      <c r="L150" t="s">
        <v>19244</v>
      </c>
      <c r="M150" t="s">
        <v>129</v>
      </c>
      <c r="N150" t="s">
        <v>19249</v>
      </c>
      <c r="O150" t="s">
        <v>19246</v>
      </c>
      <c r="P150">
        <v>3</v>
      </c>
      <c r="Q150" s="141">
        <v>43101</v>
      </c>
      <c r="R150">
        <v>7</v>
      </c>
      <c r="S150" s="140">
        <v>43102</v>
      </c>
    </row>
    <row r="151" spans="1:19" x14ac:dyDescent="0.15">
      <c r="A151">
        <v>5739</v>
      </c>
      <c r="B151" s="140">
        <v>43101</v>
      </c>
      <c r="C151" s="143">
        <v>43108.354861111111</v>
      </c>
      <c r="D151" t="s">
        <v>19318</v>
      </c>
      <c r="E151" t="s">
        <v>3138</v>
      </c>
      <c r="F151" t="s">
        <v>1146</v>
      </c>
      <c r="G151" t="s">
        <v>3139</v>
      </c>
      <c r="H151">
        <v>3</v>
      </c>
      <c r="I151" t="s">
        <v>4295</v>
      </c>
      <c r="J151" s="140">
        <v>43108</v>
      </c>
      <c r="K151" s="140">
        <v>43098</v>
      </c>
      <c r="L151" t="s">
        <v>19244</v>
      </c>
      <c r="M151" t="s">
        <v>129</v>
      </c>
      <c r="N151" t="s">
        <v>19249</v>
      </c>
      <c r="O151" t="s">
        <v>19246</v>
      </c>
      <c r="P151">
        <v>3</v>
      </c>
      <c r="Q151" s="141">
        <v>43101</v>
      </c>
      <c r="R151">
        <v>72</v>
      </c>
      <c r="S151" s="140">
        <v>43102</v>
      </c>
    </row>
    <row r="152" spans="1:19" x14ac:dyDescent="0.15">
      <c r="A152">
        <v>5787</v>
      </c>
      <c r="B152" s="140">
        <v>43101</v>
      </c>
      <c r="C152" s="143">
        <v>43108.354861111111</v>
      </c>
      <c r="D152" t="s">
        <v>19317</v>
      </c>
      <c r="E152" t="s">
        <v>1239</v>
      </c>
      <c r="F152" t="s">
        <v>1234</v>
      </c>
      <c r="G152" t="s">
        <v>1234</v>
      </c>
      <c r="H152">
        <v>2</v>
      </c>
      <c r="I152" t="s">
        <v>4217</v>
      </c>
      <c r="J152" s="140">
        <v>43108</v>
      </c>
      <c r="K152" s="140">
        <v>43105</v>
      </c>
      <c r="L152" t="s">
        <v>19235</v>
      </c>
      <c r="M152" t="s">
        <v>129</v>
      </c>
      <c r="N152" t="s">
        <v>4134</v>
      </c>
      <c r="O152" t="s">
        <v>19236</v>
      </c>
      <c r="P152">
        <v>2</v>
      </c>
      <c r="Q152" s="141">
        <v>43101</v>
      </c>
      <c r="R152">
        <v>0</v>
      </c>
      <c r="S152" s="140">
        <v>43103</v>
      </c>
    </row>
    <row r="153" spans="1:19" x14ac:dyDescent="0.15">
      <c r="A153">
        <v>4536</v>
      </c>
      <c r="B153" s="140">
        <v>43000</v>
      </c>
      <c r="C153" s="143">
        <v>43108.353472222225</v>
      </c>
      <c r="D153" t="s">
        <v>19315</v>
      </c>
      <c r="E153" t="s">
        <v>3625</v>
      </c>
      <c r="F153" t="s">
        <v>3085</v>
      </c>
      <c r="G153" t="s">
        <v>3626</v>
      </c>
      <c r="H153">
        <v>49</v>
      </c>
      <c r="I153" t="s">
        <v>4217</v>
      </c>
      <c r="J153" s="140">
        <v>43108</v>
      </c>
      <c r="K153" s="140">
        <v>43074</v>
      </c>
      <c r="L153" t="s">
        <v>4318</v>
      </c>
      <c r="M153" t="s">
        <v>130</v>
      </c>
      <c r="N153" t="s">
        <v>4319</v>
      </c>
      <c r="O153" t="s">
        <v>4012</v>
      </c>
      <c r="P153">
        <v>47</v>
      </c>
      <c r="Q153" s="141">
        <v>42979</v>
      </c>
      <c r="R153">
        <v>47</v>
      </c>
      <c r="S153" s="140">
        <v>43101</v>
      </c>
    </row>
    <row r="154" spans="1:19" x14ac:dyDescent="0.15">
      <c r="A154">
        <v>5322</v>
      </c>
      <c r="B154" s="140">
        <v>43066</v>
      </c>
      <c r="C154" s="143">
        <v>43108.354166666664</v>
      </c>
      <c r="D154" t="s">
        <v>19315</v>
      </c>
      <c r="E154" t="s">
        <v>3079</v>
      </c>
      <c r="F154" t="s">
        <v>199</v>
      </c>
      <c r="G154" t="s">
        <v>199</v>
      </c>
      <c r="H154">
        <v>4</v>
      </c>
      <c r="I154" t="s">
        <v>4217</v>
      </c>
      <c r="J154" s="140">
        <v>43108</v>
      </c>
      <c r="K154" s="140">
        <v>43066</v>
      </c>
      <c r="L154" t="s">
        <v>19218</v>
      </c>
      <c r="M154" t="s">
        <v>129</v>
      </c>
      <c r="N154" t="s">
        <v>19219</v>
      </c>
      <c r="O154" t="s">
        <v>4200</v>
      </c>
      <c r="P154">
        <v>3</v>
      </c>
      <c r="Q154" s="141">
        <v>43040</v>
      </c>
      <c r="R154">
        <v>3</v>
      </c>
      <c r="S154" s="140">
        <v>43105</v>
      </c>
    </row>
    <row r="155" spans="1:19" x14ac:dyDescent="0.15">
      <c r="A155">
        <v>5322</v>
      </c>
      <c r="B155" s="140">
        <v>43066</v>
      </c>
      <c r="C155" s="143">
        <v>43108.354166666664</v>
      </c>
      <c r="D155" t="s">
        <v>19315</v>
      </c>
      <c r="E155" t="s">
        <v>3100</v>
      </c>
      <c r="F155" t="s">
        <v>3101</v>
      </c>
      <c r="G155" t="s">
        <v>3102</v>
      </c>
      <c r="H155">
        <v>8</v>
      </c>
      <c r="I155" t="s">
        <v>4217</v>
      </c>
      <c r="J155" s="140">
        <v>43108</v>
      </c>
      <c r="K155" s="140">
        <v>43066</v>
      </c>
      <c r="L155" t="s">
        <v>19218</v>
      </c>
      <c r="M155" t="s">
        <v>129</v>
      </c>
      <c r="N155" t="s">
        <v>19219</v>
      </c>
      <c r="O155" t="s">
        <v>4200</v>
      </c>
      <c r="P155">
        <v>6</v>
      </c>
      <c r="Q155" s="141">
        <v>43040</v>
      </c>
      <c r="R155">
        <v>6</v>
      </c>
      <c r="S155" s="140">
        <v>43101</v>
      </c>
    </row>
    <row r="156" spans="1:19" x14ac:dyDescent="0.15">
      <c r="A156">
        <v>5322</v>
      </c>
      <c r="B156" s="140">
        <v>43066</v>
      </c>
      <c r="C156" s="143">
        <v>43108.354166666664</v>
      </c>
      <c r="D156" t="s">
        <v>19315</v>
      </c>
      <c r="E156" t="s">
        <v>3103</v>
      </c>
      <c r="F156" t="s">
        <v>3104</v>
      </c>
      <c r="G156" t="s">
        <v>3105</v>
      </c>
      <c r="H156">
        <v>8</v>
      </c>
      <c r="I156" t="s">
        <v>4217</v>
      </c>
      <c r="J156" s="140">
        <v>43108</v>
      </c>
      <c r="K156" s="140">
        <v>43066</v>
      </c>
      <c r="L156" t="s">
        <v>19218</v>
      </c>
      <c r="M156" t="s">
        <v>129</v>
      </c>
      <c r="N156" t="s">
        <v>19219</v>
      </c>
      <c r="O156" t="s">
        <v>4200</v>
      </c>
      <c r="P156">
        <v>6</v>
      </c>
      <c r="Q156" s="141">
        <v>43040</v>
      </c>
      <c r="R156">
        <v>11</v>
      </c>
      <c r="S156" s="140">
        <v>43101</v>
      </c>
    </row>
    <row r="157" spans="1:19" x14ac:dyDescent="0.15">
      <c r="A157">
        <v>5730</v>
      </c>
      <c r="B157" s="140">
        <v>43101</v>
      </c>
      <c r="C157" s="143">
        <v>43108.354861111111</v>
      </c>
      <c r="D157" t="s">
        <v>19318</v>
      </c>
      <c r="E157" t="s">
        <v>4073</v>
      </c>
      <c r="F157" t="s">
        <v>4074</v>
      </c>
      <c r="G157" t="s">
        <v>4075</v>
      </c>
      <c r="H157">
        <v>1</v>
      </c>
      <c r="I157" t="s">
        <v>4217</v>
      </c>
      <c r="J157" s="140">
        <v>43108</v>
      </c>
      <c r="K157" s="140">
        <v>43105</v>
      </c>
      <c r="L157" t="s">
        <v>4313</v>
      </c>
      <c r="M157" t="s">
        <v>129</v>
      </c>
      <c r="N157" t="s">
        <v>4107</v>
      </c>
      <c r="O157" t="s">
        <v>4283</v>
      </c>
      <c r="P157">
        <v>1</v>
      </c>
      <c r="Q157" s="141">
        <v>43101</v>
      </c>
      <c r="R157">
        <v>3</v>
      </c>
      <c r="S157" s="140">
        <v>43108</v>
      </c>
    </row>
    <row r="158" spans="1:19" x14ac:dyDescent="0.15">
      <c r="A158">
        <v>4210</v>
      </c>
      <c r="B158" s="140">
        <v>42975</v>
      </c>
      <c r="C158" s="143">
        <v>43108.353472222225</v>
      </c>
      <c r="D158" t="s">
        <v>19318</v>
      </c>
      <c r="E158" t="s">
        <v>4311</v>
      </c>
      <c r="F158" t="s">
        <v>4091</v>
      </c>
      <c r="G158" t="s">
        <v>4312</v>
      </c>
      <c r="H158">
        <v>1</v>
      </c>
      <c r="I158" t="s">
        <v>4217</v>
      </c>
      <c r="J158" s="140">
        <v>43108</v>
      </c>
      <c r="L158" t="s">
        <v>4313</v>
      </c>
      <c r="M158" t="s">
        <v>129</v>
      </c>
      <c r="N158" t="s">
        <v>4314</v>
      </c>
      <c r="O158" t="s">
        <v>4283</v>
      </c>
      <c r="P158">
        <v>1</v>
      </c>
      <c r="Q158" s="141">
        <v>42948</v>
      </c>
      <c r="R158">
        <v>0</v>
      </c>
      <c r="S158" s="140">
        <v>43062</v>
      </c>
    </row>
    <row r="159" spans="1:19" x14ac:dyDescent="0.15">
      <c r="A159">
        <v>5707</v>
      </c>
      <c r="B159" s="140">
        <v>43091</v>
      </c>
      <c r="C159" s="143">
        <v>43108.354861111111</v>
      </c>
      <c r="D159" t="s">
        <v>19318</v>
      </c>
      <c r="E159" t="s">
        <v>4078</v>
      </c>
      <c r="F159" t="s">
        <v>4079</v>
      </c>
      <c r="G159" t="s">
        <v>4080</v>
      </c>
      <c r="H159">
        <v>5</v>
      </c>
      <c r="I159" t="s">
        <v>4217</v>
      </c>
      <c r="J159" s="140">
        <v>43108</v>
      </c>
      <c r="L159" t="s">
        <v>4313</v>
      </c>
      <c r="M159" t="s">
        <v>129</v>
      </c>
      <c r="N159" t="s">
        <v>4111</v>
      </c>
      <c r="O159" t="s">
        <v>4283</v>
      </c>
      <c r="P159">
        <v>5</v>
      </c>
      <c r="Q159" s="141">
        <v>43070</v>
      </c>
      <c r="R159">
        <v>0</v>
      </c>
      <c r="S159" s="140">
        <v>43062</v>
      </c>
    </row>
    <row r="160" spans="1:19" x14ac:dyDescent="0.15">
      <c r="A160">
        <v>5707</v>
      </c>
      <c r="B160" s="140">
        <v>43091</v>
      </c>
      <c r="C160" s="143">
        <v>43108.354861111111</v>
      </c>
      <c r="D160" t="s">
        <v>19318</v>
      </c>
      <c r="E160" t="s">
        <v>4081</v>
      </c>
      <c r="F160" t="s">
        <v>4082</v>
      </c>
      <c r="G160" t="s">
        <v>4083</v>
      </c>
      <c r="H160">
        <v>5</v>
      </c>
      <c r="I160" t="s">
        <v>4217</v>
      </c>
      <c r="J160" s="140">
        <v>43108</v>
      </c>
      <c r="L160" t="s">
        <v>4313</v>
      </c>
      <c r="M160" t="s">
        <v>129</v>
      </c>
      <c r="N160" t="s">
        <v>4111</v>
      </c>
      <c r="O160" t="s">
        <v>4283</v>
      </c>
      <c r="P160">
        <v>5</v>
      </c>
      <c r="Q160" s="141">
        <v>43070</v>
      </c>
      <c r="R160">
        <v>0</v>
      </c>
      <c r="S160" s="140">
        <v>43035</v>
      </c>
    </row>
    <row r="161" spans="1:19" x14ac:dyDescent="0.15">
      <c r="A161">
        <v>5707</v>
      </c>
      <c r="B161" s="140">
        <v>43091</v>
      </c>
      <c r="C161" s="143">
        <v>43108.354861111111</v>
      </c>
      <c r="D161" t="s">
        <v>19318</v>
      </c>
      <c r="E161" t="s">
        <v>4084</v>
      </c>
      <c r="F161" t="s">
        <v>4085</v>
      </c>
      <c r="G161" t="s">
        <v>4086</v>
      </c>
      <c r="H161">
        <v>5</v>
      </c>
      <c r="I161" t="s">
        <v>4217</v>
      </c>
      <c r="J161" s="140">
        <v>43108</v>
      </c>
      <c r="L161" t="s">
        <v>4313</v>
      </c>
      <c r="M161" t="s">
        <v>129</v>
      </c>
      <c r="N161" t="s">
        <v>4111</v>
      </c>
      <c r="O161" t="s">
        <v>4283</v>
      </c>
      <c r="P161">
        <v>5</v>
      </c>
      <c r="Q161" s="141">
        <v>43070</v>
      </c>
      <c r="R161">
        <v>0</v>
      </c>
      <c r="S161" s="140">
        <v>43035</v>
      </c>
    </row>
    <row r="162" spans="1:19" x14ac:dyDescent="0.15">
      <c r="A162">
        <v>5707</v>
      </c>
      <c r="B162" s="140">
        <v>43091</v>
      </c>
      <c r="C162" s="143">
        <v>43108.354861111111</v>
      </c>
      <c r="D162" t="s">
        <v>19318</v>
      </c>
      <c r="E162" t="s">
        <v>4087</v>
      </c>
      <c r="F162" t="s">
        <v>4088</v>
      </c>
      <c r="G162" t="s">
        <v>4089</v>
      </c>
      <c r="H162">
        <v>5</v>
      </c>
      <c r="I162" t="s">
        <v>4217</v>
      </c>
      <c r="J162" s="140">
        <v>43108</v>
      </c>
      <c r="L162" t="s">
        <v>4313</v>
      </c>
      <c r="M162" t="s">
        <v>129</v>
      </c>
      <c r="N162" t="s">
        <v>4111</v>
      </c>
      <c r="O162" t="s">
        <v>4283</v>
      </c>
      <c r="P162">
        <v>5</v>
      </c>
      <c r="Q162" s="141">
        <v>43070</v>
      </c>
      <c r="R162">
        <v>0</v>
      </c>
      <c r="S162" s="140">
        <v>43035</v>
      </c>
    </row>
    <row r="163" spans="1:19" x14ac:dyDescent="0.15">
      <c r="A163">
        <v>5707</v>
      </c>
      <c r="B163" s="140">
        <v>43091</v>
      </c>
      <c r="C163" s="143">
        <v>43108.354861111111</v>
      </c>
      <c r="D163" t="s">
        <v>19318</v>
      </c>
      <c r="E163" t="s">
        <v>4090</v>
      </c>
      <c r="F163" t="s">
        <v>4091</v>
      </c>
      <c r="G163" t="s">
        <v>4092</v>
      </c>
      <c r="H163">
        <v>5</v>
      </c>
      <c r="I163" t="s">
        <v>4217</v>
      </c>
      <c r="J163" s="140">
        <v>43108</v>
      </c>
      <c r="L163" t="s">
        <v>4313</v>
      </c>
      <c r="M163" t="s">
        <v>129</v>
      </c>
      <c r="N163" t="s">
        <v>4111</v>
      </c>
      <c r="O163" t="s">
        <v>4283</v>
      </c>
      <c r="P163">
        <v>5</v>
      </c>
      <c r="Q163" s="141">
        <v>43070</v>
      </c>
      <c r="R163">
        <v>0</v>
      </c>
      <c r="S163" s="140">
        <v>43035</v>
      </c>
    </row>
    <row r="164" spans="1:19" x14ac:dyDescent="0.15">
      <c r="A164">
        <v>5707</v>
      </c>
      <c r="B164" s="140">
        <v>43091</v>
      </c>
      <c r="C164" s="143">
        <v>43108.354861111111</v>
      </c>
      <c r="D164" t="s">
        <v>19318</v>
      </c>
      <c r="E164" t="s">
        <v>4093</v>
      </c>
      <c r="F164" t="s">
        <v>4094</v>
      </c>
      <c r="G164" t="s">
        <v>4095</v>
      </c>
      <c r="H164">
        <v>5</v>
      </c>
      <c r="I164" t="s">
        <v>4217</v>
      </c>
      <c r="J164" s="140">
        <v>43136</v>
      </c>
      <c r="L164" t="s">
        <v>4313</v>
      </c>
      <c r="M164" t="s">
        <v>129</v>
      </c>
      <c r="N164" t="s">
        <v>4111</v>
      </c>
      <c r="O164" t="s">
        <v>4283</v>
      </c>
      <c r="P164">
        <v>5</v>
      </c>
      <c r="Q164" s="141">
        <v>43070</v>
      </c>
      <c r="R164">
        <v>0</v>
      </c>
    </row>
    <row r="165" spans="1:19" x14ac:dyDescent="0.15">
      <c r="A165">
        <v>5707</v>
      </c>
      <c r="B165" s="140">
        <v>43091</v>
      </c>
      <c r="C165" s="143">
        <v>43108.354861111111</v>
      </c>
      <c r="D165" t="s">
        <v>19318</v>
      </c>
      <c r="E165" t="s">
        <v>4096</v>
      </c>
      <c r="F165" t="s">
        <v>4097</v>
      </c>
      <c r="G165" t="s">
        <v>4098</v>
      </c>
      <c r="H165">
        <v>5</v>
      </c>
      <c r="I165" t="s">
        <v>4217</v>
      </c>
      <c r="J165" s="140">
        <v>43136</v>
      </c>
      <c r="L165" t="s">
        <v>4313</v>
      </c>
      <c r="M165" t="s">
        <v>129</v>
      </c>
      <c r="N165" t="s">
        <v>4111</v>
      </c>
      <c r="O165" t="s">
        <v>4283</v>
      </c>
      <c r="P165">
        <v>5</v>
      </c>
      <c r="Q165" s="141">
        <v>43070</v>
      </c>
      <c r="R165">
        <v>0</v>
      </c>
    </row>
    <row r="166" spans="1:19" x14ac:dyDescent="0.15">
      <c r="A166">
        <v>5707</v>
      </c>
      <c r="B166" s="140">
        <v>43091</v>
      </c>
      <c r="C166" s="143">
        <v>43108.354861111111</v>
      </c>
      <c r="D166" t="s">
        <v>19318</v>
      </c>
      <c r="E166" t="s">
        <v>4099</v>
      </c>
      <c r="F166" t="s">
        <v>4100</v>
      </c>
      <c r="G166" t="s">
        <v>4101</v>
      </c>
      <c r="H166">
        <v>5</v>
      </c>
      <c r="I166" t="s">
        <v>4217</v>
      </c>
      <c r="J166" s="140">
        <v>43136</v>
      </c>
      <c r="L166" t="s">
        <v>4313</v>
      </c>
      <c r="M166" t="s">
        <v>129</v>
      </c>
      <c r="N166" t="s">
        <v>4111</v>
      </c>
      <c r="O166" t="s">
        <v>4283</v>
      </c>
      <c r="P166">
        <v>5</v>
      </c>
      <c r="Q166" s="141">
        <v>43070</v>
      </c>
      <c r="R166">
        <v>0</v>
      </c>
      <c r="S166" s="140">
        <v>43062</v>
      </c>
    </row>
    <row r="167" spans="1:19" x14ac:dyDescent="0.15">
      <c r="A167">
        <v>5726</v>
      </c>
      <c r="B167" s="140">
        <v>43101</v>
      </c>
      <c r="C167" s="143">
        <v>43108.354861111111</v>
      </c>
      <c r="D167" t="s">
        <v>19318</v>
      </c>
      <c r="E167" t="s">
        <v>4076</v>
      </c>
      <c r="F167" t="s">
        <v>4077</v>
      </c>
      <c r="G167" t="s">
        <v>4077</v>
      </c>
      <c r="H167">
        <v>2</v>
      </c>
      <c r="I167" t="s">
        <v>4217</v>
      </c>
      <c r="J167" s="140">
        <v>43108</v>
      </c>
      <c r="L167" t="s">
        <v>4313</v>
      </c>
      <c r="M167" t="s">
        <v>129</v>
      </c>
      <c r="N167" t="s">
        <v>4109</v>
      </c>
      <c r="O167" t="s">
        <v>4283</v>
      </c>
      <c r="P167">
        <v>2</v>
      </c>
      <c r="Q167" s="141">
        <v>43101</v>
      </c>
      <c r="R167">
        <v>0</v>
      </c>
    </row>
    <row r="168" spans="1:19" x14ac:dyDescent="0.15">
      <c r="A168">
        <v>5732</v>
      </c>
      <c r="B168" s="140">
        <v>43101</v>
      </c>
      <c r="C168" s="143">
        <v>43108.354861111111</v>
      </c>
      <c r="D168" t="s">
        <v>19318</v>
      </c>
      <c r="E168" t="s">
        <v>4073</v>
      </c>
      <c r="F168" t="s">
        <v>4074</v>
      </c>
      <c r="G168" t="s">
        <v>4075</v>
      </c>
      <c r="H168">
        <v>2</v>
      </c>
      <c r="I168" t="s">
        <v>4217</v>
      </c>
      <c r="J168" s="140">
        <v>43108</v>
      </c>
      <c r="K168" s="140">
        <v>43105</v>
      </c>
      <c r="L168" t="s">
        <v>4313</v>
      </c>
      <c r="M168" t="s">
        <v>129</v>
      </c>
      <c r="N168" t="s">
        <v>4108</v>
      </c>
      <c r="O168" t="s">
        <v>4283</v>
      </c>
      <c r="P168">
        <v>2</v>
      </c>
      <c r="Q168" s="141">
        <v>43101</v>
      </c>
      <c r="R168">
        <v>3</v>
      </c>
      <c r="S168" s="140">
        <v>43108</v>
      </c>
    </row>
    <row r="169" spans="1:19" x14ac:dyDescent="0.15">
      <c r="A169">
        <v>5777</v>
      </c>
      <c r="B169" s="140">
        <v>43101</v>
      </c>
      <c r="C169" s="143">
        <v>43108.354861111111</v>
      </c>
      <c r="D169" t="s">
        <v>19318</v>
      </c>
      <c r="E169" t="s">
        <v>4076</v>
      </c>
      <c r="F169" t="s">
        <v>4077</v>
      </c>
      <c r="G169" t="s">
        <v>4077</v>
      </c>
      <c r="H169">
        <v>10</v>
      </c>
      <c r="I169" t="s">
        <v>4217</v>
      </c>
      <c r="J169" s="140">
        <v>43108</v>
      </c>
      <c r="L169" t="s">
        <v>4313</v>
      </c>
      <c r="M169" t="s">
        <v>129</v>
      </c>
      <c r="N169" t="s">
        <v>4135</v>
      </c>
      <c r="O169" t="s">
        <v>4283</v>
      </c>
      <c r="P169">
        <v>10</v>
      </c>
      <c r="Q169" s="141">
        <v>43101</v>
      </c>
      <c r="R169">
        <v>0</v>
      </c>
    </row>
    <row r="170" spans="1:19" x14ac:dyDescent="0.15">
      <c r="A170">
        <v>3156</v>
      </c>
      <c r="B170" s="140">
        <v>42892</v>
      </c>
      <c r="C170" s="143">
        <v>43108.353472222225</v>
      </c>
      <c r="D170" t="s">
        <v>19318</v>
      </c>
      <c r="E170" t="s">
        <v>2860</v>
      </c>
      <c r="F170" t="s">
        <v>42</v>
      </c>
      <c r="G170" t="s">
        <v>2861</v>
      </c>
      <c r="H170">
        <v>2</v>
      </c>
      <c r="I170" t="s">
        <v>4217</v>
      </c>
      <c r="J170" s="140">
        <v>43108</v>
      </c>
      <c r="L170" t="s">
        <v>4282</v>
      </c>
      <c r="M170" t="s">
        <v>130</v>
      </c>
      <c r="N170" t="s">
        <v>2862</v>
      </c>
      <c r="O170" t="s">
        <v>4283</v>
      </c>
      <c r="P170">
        <v>2</v>
      </c>
      <c r="Q170" s="141">
        <v>42887</v>
      </c>
      <c r="R170">
        <v>0</v>
      </c>
    </row>
    <row r="171" spans="1:19" x14ac:dyDescent="0.15">
      <c r="A171">
        <v>4733</v>
      </c>
      <c r="B171" s="140">
        <v>43024</v>
      </c>
      <c r="C171" s="143">
        <v>43108.382638888892</v>
      </c>
      <c r="D171" t="s">
        <v>19318</v>
      </c>
      <c r="E171" t="s">
        <v>3727</v>
      </c>
      <c r="F171" t="s">
        <v>11</v>
      </c>
      <c r="G171" t="s">
        <v>3728</v>
      </c>
      <c r="H171">
        <v>25</v>
      </c>
      <c r="I171" t="s">
        <v>4217</v>
      </c>
      <c r="J171" s="140">
        <v>43108</v>
      </c>
      <c r="K171" s="140">
        <v>43118</v>
      </c>
      <c r="L171" t="s">
        <v>4282</v>
      </c>
      <c r="M171" t="s">
        <v>130</v>
      </c>
      <c r="N171" t="s">
        <v>3731</v>
      </c>
      <c r="O171" t="s">
        <v>4283</v>
      </c>
      <c r="P171">
        <v>25</v>
      </c>
      <c r="Q171" s="141">
        <v>43009</v>
      </c>
      <c r="R171">
        <v>0</v>
      </c>
    </row>
    <row r="172" spans="1:19" x14ac:dyDescent="0.15">
      <c r="A172">
        <v>5860</v>
      </c>
      <c r="B172" s="140">
        <v>43105</v>
      </c>
      <c r="C172" s="143">
        <v>43108.356944444444</v>
      </c>
      <c r="D172" t="s">
        <v>19316</v>
      </c>
      <c r="E172" t="s">
        <v>3100</v>
      </c>
      <c r="F172" t="s">
        <v>3101</v>
      </c>
      <c r="G172" t="s">
        <v>3102</v>
      </c>
      <c r="H172">
        <v>1</v>
      </c>
      <c r="I172" t="s">
        <v>4217</v>
      </c>
      <c r="J172" s="140">
        <v>43108</v>
      </c>
      <c r="K172" s="140">
        <v>43125</v>
      </c>
      <c r="L172" t="s">
        <v>19268</v>
      </c>
      <c r="M172" t="s">
        <v>129</v>
      </c>
      <c r="N172" t="s">
        <v>19269</v>
      </c>
      <c r="O172" t="s">
        <v>4392</v>
      </c>
      <c r="P172">
        <v>1</v>
      </c>
      <c r="Q172" s="141">
        <v>43101</v>
      </c>
      <c r="R172">
        <v>6</v>
      </c>
      <c r="S172" s="140">
        <v>43101</v>
      </c>
    </row>
    <row r="173" spans="1:19" x14ac:dyDescent="0.15">
      <c r="A173">
        <v>5860</v>
      </c>
      <c r="B173" s="140">
        <v>43105</v>
      </c>
      <c r="C173" s="143">
        <v>43108.356944444444</v>
      </c>
      <c r="D173" t="s">
        <v>19316</v>
      </c>
      <c r="E173" t="s">
        <v>3103</v>
      </c>
      <c r="F173" t="s">
        <v>3104</v>
      </c>
      <c r="G173" t="s">
        <v>3105</v>
      </c>
      <c r="H173">
        <v>1</v>
      </c>
      <c r="I173" t="s">
        <v>4217</v>
      </c>
      <c r="J173" s="140">
        <v>43108</v>
      </c>
      <c r="K173" s="140">
        <v>43125</v>
      </c>
      <c r="L173" t="s">
        <v>19268</v>
      </c>
      <c r="M173" t="s">
        <v>129</v>
      </c>
      <c r="N173" t="s">
        <v>19269</v>
      </c>
      <c r="O173" t="s">
        <v>4392</v>
      </c>
      <c r="P173">
        <v>1</v>
      </c>
      <c r="Q173" s="141">
        <v>43101</v>
      </c>
      <c r="R173">
        <v>11</v>
      </c>
      <c r="S173" s="140">
        <v>43101</v>
      </c>
    </row>
    <row r="174" spans="1:19" x14ac:dyDescent="0.15">
      <c r="A174">
        <v>5862</v>
      </c>
      <c r="B174" s="140">
        <v>43105</v>
      </c>
      <c r="C174" s="143">
        <v>43105.756249999999</v>
      </c>
      <c r="D174" t="s">
        <v>19315</v>
      </c>
      <c r="E174" t="s">
        <v>639</v>
      </c>
      <c r="F174" t="s">
        <v>63</v>
      </c>
      <c r="G174" t="s">
        <v>371</v>
      </c>
      <c r="H174">
        <v>5</v>
      </c>
      <c r="I174" t="s">
        <v>4217</v>
      </c>
      <c r="J174" s="140">
        <v>43108</v>
      </c>
      <c r="K174" s="140">
        <v>43108</v>
      </c>
      <c r="L174" t="s">
        <v>19253</v>
      </c>
      <c r="M174" t="s">
        <v>129</v>
      </c>
      <c r="N174" t="s">
        <v>19319</v>
      </c>
      <c r="O174" t="s">
        <v>4012</v>
      </c>
      <c r="P174">
        <v>5</v>
      </c>
      <c r="Q174" s="141">
        <v>43101</v>
      </c>
      <c r="R174">
        <v>8</v>
      </c>
      <c r="S174" s="140">
        <v>43104</v>
      </c>
    </row>
    <row r="175" spans="1:19" x14ac:dyDescent="0.15">
      <c r="A175">
        <v>5862</v>
      </c>
      <c r="B175" s="140">
        <v>43105</v>
      </c>
      <c r="C175" s="143">
        <v>43105.756249999999</v>
      </c>
      <c r="D175" t="s">
        <v>19315</v>
      </c>
      <c r="E175" t="s">
        <v>19298</v>
      </c>
      <c r="F175" t="s">
        <v>19300</v>
      </c>
      <c r="G175" t="s">
        <v>19299</v>
      </c>
      <c r="H175">
        <v>5</v>
      </c>
      <c r="I175" t="s">
        <v>4217</v>
      </c>
      <c r="J175" s="140">
        <v>43108</v>
      </c>
      <c r="K175" s="140">
        <v>43108</v>
      </c>
      <c r="L175" t="s">
        <v>19253</v>
      </c>
      <c r="M175" t="s">
        <v>129</v>
      </c>
      <c r="N175" t="s">
        <v>19319</v>
      </c>
      <c r="O175" t="s">
        <v>4012</v>
      </c>
      <c r="P175">
        <v>5</v>
      </c>
      <c r="Q175" s="141">
        <v>43101</v>
      </c>
      <c r="R175">
        <v>20</v>
      </c>
      <c r="S175" s="140">
        <v>43108</v>
      </c>
    </row>
    <row r="176" spans="1:19" x14ac:dyDescent="0.15">
      <c r="A176">
        <v>5829</v>
      </c>
      <c r="B176" s="140">
        <v>43104</v>
      </c>
      <c r="C176" s="143">
        <v>43108.354861111111</v>
      </c>
      <c r="D176" t="s">
        <v>19315</v>
      </c>
      <c r="E176" t="s">
        <v>3084</v>
      </c>
      <c r="F176" t="s">
        <v>3085</v>
      </c>
      <c r="G176" t="s">
        <v>3086</v>
      </c>
      <c r="H176">
        <v>1</v>
      </c>
      <c r="I176" t="s">
        <v>4217</v>
      </c>
      <c r="J176" s="140">
        <v>43108</v>
      </c>
      <c r="K176" s="140">
        <v>43112</v>
      </c>
      <c r="L176" t="s">
        <v>19232</v>
      </c>
      <c r="M176" t="s">
        <v>129</v>
      </c>
      <c r="N176" t="s">
        <v>4214</v>
      </c>
      <c r="O176" t="s">
        <v>4200</v>
      </c>
      <c r="P176">
        <v>1</v>
      </c>
      <c r="Q176" s="141">
        <v>43101</v>
      </c>
      <c r="R176">
        <v>0</v>
      </c>
      <c r="S176" s="140">
        <v>43075</v>
      </c>
    </row>
    <row r="177" spans="1:19" x14ac:dyDescent="0.15">
      <c r="A177">
        <v>5829</v>
      </c>
      <c r="B177" s="140">
        <v>43104</v>
      </c>
      <c r="C177" s="143">
        <v>43108.354861111111</v>
      </c>
      <c r="D177" t="s">
        <v>19315</v>
      </c>
      <c r="E177" t="s">
        <v>3103</v>
      </c>
      <c r="F177" t="s">
        <v>3104</v>
      </c>
      <c r="G177" t="s">
        <v>3105</v>
      </c>
      <c r="H177">
        <v>5</v>
      </c>
      <c r="I177" t="s">
        <v>4217</v>
      </c>
      <c r="J177" s="140">
        <v>43108</v>
      </c>
      <c r="K177" s="140">
        <v>43125</v>
      </c>
      <c r="L177" t="s">
        <v>19232</v>
      </c>
      <c r="M177" t="s">
        <v>129</v>
      </c>
      <c r="N177" t="s">
        <v>4214</v>
      </c>
      <c r="O177" t="s">
        <v>4200</v>
      </c>
      <c r="P177">
        <v>5</v>
      </c>
      <c r="Q177" s="141">
        <v>43101</v>
      </c>
      <c r="R177">
        <v>11</v>
      </c>
      <c r="S177" s="140">
        <v>43101</v>
      </c>
    </row>
    <row r="178" spans="1:19" x14ac:dyDescent="0.15">
      <c r="A178">
        <v>5835</v>
      </c>
      <c r="B178" s="140">
        <v>43104</v>
      </c>
      <c r="C178" s="143">
        <v>43108.354861111111</v>
      </c>
      <c r="D178" t="s">
        <v>19315</v>
      </c>
      <c r="E178" t="s">
        <v>1287</v>
      </c>
      <c r="F178" t="s">
        <v>1281</v>
      </c>
      <c r="G178" t="s">
        <v>1285</v>
      </c>
      <c r="H178">
        <v>9</v>
      </c>
      <c r="I178" t="s">
        <v>4295</v>
      </c>
      <c r="J178" s="140">
        <v>43108</v>
      </c>
      <c r="K178" s="140">
        <v>43109</v>
      </c>
      <c r="L178" t="s">
        <v>19260</v>
      </c>
      <c r="M178" t="s">
        <v>129</v>
      </c>
      <c r="N178" t="s">
        <v>4215</v>
      </c>
      <c r="O178" t="s">
        <v>4261</v>
      </c>
      <c r="P178">
        <v>9</v>
      </c>
      <c r="Q178" s="141">
        <v>43101</v>
      </c>
      <c r="R178">
        <v>31</v>
      </c>
      <c r="S178" s="140">
        <v>43104</v>
      </c>
    </row>
    <row r="179" spans="1:19" x14ac:dyDescent="0.15">
      <c r="A179">
        <v>5835</v>
      </c>
      <c r="B179" s="140">
        <v>43104</v>
      </c>
      <c r="C179" s="143">
        <v>43108.354861111111</v>
      </c>
      <c r="D179" t="s">
        <v>19315</v>
      </c>
      <c r="E179" t="s">
        <v>1171</v>
      </c>
      <c r="F179" t="s">
        <v>1170</v>
      </c>
      <c r="G179" t="s">
        <v>1172</v>
      </c>
      <c r="H179">
        <v>5</v>
      </c>
      <c r="I179" t="s">
        <v>4295</v>
      </c>
      <c r="J179" s="140">
        <v>43108</v>
      </c>
      <c r="K179" s="140">
        <v>43109</v>
      </c>
      <c r="L179" t="s">
        <v>19260</v>
      </c>
      <c r="M179" t="s">
        <v>129</v>
      </c>
      <c r="N179" t="s">
        <v>4215</v>
      </c>
      <c r="O179" t="s">
        <v>4261</v>
      </c>
      <c r="P179">
        <v>5</v>
      </c>
      <c r="Q179" s="141">
        <v>43101</v>
      </c>
      <c r="R179">
        <v>32</v>
      </c>
      <c r="S179" s="140">
        <v>43104</v>
      </c>
    </row>
    <row r="180" spans="1:19" x14ac:dyDescent="0.15">
      <c r="A180">
        <v>5861</v>
      </c>
      <c r="B180" s="140">
        <v>43105</v>
      </c>
      <c r="C180" s="143">
        <v>43105.759722222225</v>
      </c>
      <c r="D180" t="s">
        <v>19315</v>
      </c>
      <c r="E180" t="s">
        <v>3084</v>
      </c>
      <c r="F180" t="s">
        <v>3085</v>
      </c>
      <c r="G180" t="s">
        <v>3086</v>
      </c>
      <c r="H180">
        <v>1</v>
      </c>
      <c r="I180" t="s">
        <v>4295</v>
      </c>
      <c r="J180" s="140">
        <v>43150</v>
      </c>
      <c r="K180" s="140">
        <v>43112</v>
      </c>
      <c r="L180" t="s">
        <v>19260</v>
      </c>
      <c r="M180" t="s">
        <v>131</v>
      </c>
      <c r="N180" t="s">
        <v>19273</v>
      </c>
      <c r="O180" t="s">
        <v>4261</v>
      </c>
      <c r="P180">
        <v>1</v>
      </c>
      <c r="Q180" s="141">
        <v>43101</v>
      </c>
      <c r="R180">
        <v>0</v>
      </c>
      <c r="S180" s="140">
        <v>43075</v>
      </c>
    </row>
    <row r="181" spans="1:19" x14ac:dyDescent="0.15">
      <c r="A181">
        <v>5861</v>
      </c>
      <c r="B181" s="140">
        <v>43105</v>
      </c>
      <c r="C181" s="143">
        <v>43105.759722222225</v>
      </c>
      <c r="D181" t="s">
        <v>19315</v>
      </c>
      <c r="E181" t="s">
        <v>16269</v>
      </c>
      <c r="F181" t="s">
        <v>83</v>
      </c>
      <c r="G181" t="s">
        <v>2853</v>
      </c>
      <c r="H181">
        <v>2</v>
      </c>
      <c r="I181" t="s">
        <v>4217</v>
      </c>
      <c r="J181" s="140">
        <v>43150</v>
      </c>
      <c r="K181" s="140">
        <v>43108</v>
      </c>
      <c r="L181" t="s">
        <v>19260</v>
      </c>
      <c r="M181" t="s">
        <v>131</v>
      </c>
      <c r="N181" t="s">
        <v>19273</v>
      </c>
      <c r="O181" t="s">
        <v>4261</v>
      </c>
      <c r="P181">
        <v>2</v>
      </c>
      <c r="Q181" s="141">
        <v>43101</v>
      </c>
      <c r="R181">
        <v>128</v>
      </c>
      <c r="S181" s="140">
        <v>43078</v>
      </c>
    </row>
    <row r="182" spans="1:19" x14ac:dyDescent="0.15">
      <c r="A182">
        <v>5861</v>
      </c>
      <c r="B182" s="140">
        <v>43105</v>
      </c>
      <c r="C182" s="143">
        <v>43105.759722222225</v>
      </c>
      <c r="D182" t="s">
        <v>19315</v>
      </c>
      <c r="E182" t="s">
        <v>4177</v>
      </c>
      <c r="F182" t="s">
        <v>277</v>
      </c>
      <c r="G182" t="s">
        <v>2852</v>
      </c>
      <c r="H182">
        <v>2</v>
      </c>
      <c r="I182" t="s">
        <v>4217</v>
      </c>
      <c r="J182" s="140">
        <v>43150</v>
      </c>
      <c r="K182" s="140">
        <v>43108</v>
      </c>
      <c r="L182" t="s">
        <v>19260</v>
      </c>
      <c r="M182" t="s">
        <v>131</v>
      </c>
      <c r="N182" t="s">
        <v>19273</v>
      </c>
      <c r="O182" t="s">
        <v>4261</v>
      </c>
      <c r="P182">
        <v>2</v>
      </c>
      <c r="Q182" s="141">
        <v>43101</v>
      </c>
      <c r="R182">
        <v>100</v>
      </c>
      <c r="S182" s="140">
        <v>43091</v>
      </c>
    </row>
    <row r="183" spans="1:19" x14ac:dyDescent="0.15">
      <c r="A183">
        <v>5861</v>
      </c>
      <c r="B183" s="140">
        <v>43105</v>
      </c>
      <c r="C183" s="143">
        <v>43105.759722222225</v>
      </c>
      <c r="D183" t="s">
        <v>19315</v>
      </c>
      <c r="E183" t="s">
        <v>3477</v>
      </c>
      <c r="F183" t="s">
        <v>171</v>
      </c>
      <c r="G183" t="s">
        <v>2995</v>
      </c>
      <c r="H183">
        <v>4</v>
      </c>
      <c r="I183" t="s">
        <v>4217</v>
      </c>
      <c r="J183" s="140">
        <v>43150</v>
      </c>
      <c r="K183" s="140">
        <v>43108</v>
      </c>
      <c r="L183" t="s">
        <v>19260</v>
      </c>
      <c r="M183" t="s">
        <v>131</v>
      </c>
      <c r="N183" t="s">
        <v>19273</v>
      </c>
      <c r="O183" t="s">
        <v>4261</v>
      </c>
      <c r="P183">
        <v>4</v>
      </c>
      <c r="Q183" s="141">
        <v>43101</v>
      </c>
      <c r="R183">
        <v>54</v>
      </c>
      <c r="S183" s="140">
        <v>43101</v>
      </c>
    </row>
    <row r="184" spans="1:19" x14ac:dyDescent="0.15">
      <c r="A184">
        <v>5861</v>
      </c>
      <c r="B184" s="140">
        <v>43105</v>
      </c>
      <c r="C184" s="143">
        <v>43105.759722222225</v>
      </c>
      <c r="D184" t="s">
        <v>19315</v>
      </c>
      <c r="E184" t="s">
        <v>3447</v>
      </c>
      <c r="F184" t="s">
        <v>157</v>
      </c>
      <c r="G184" t="s">
        <v>3448</v>
      </c>
      <c r="H184">
        <v>3</v>
      </c>
      <c r="I184" t="s">
        <v>4217</v>
      </c>
      <c r="J184" s="140">
        <v>43150</v>
      </c>
      <c r="K184" s="140">
        <v>43112</v>
      </c>
      <c r="L184" t="s">
        <v>19260</v>
      </c>
      <c r="M184" t="s">
        <v>131</v>
      </c>
      <c r="N184" t="s">
        <v>19273</v>
      </c>
      <c r="O184" t="s">
        <v>4261</v>
      </c>
      <c r="P184">
        <v>3</v>
      </c>
      <c r="Q184" s="141">
        <v>43101</v>
      </c>
      <c r="R184">
        <v>0</v>
      </c>
      <c r="S184" s="140">
        <v>43105</v>
      </c>
    </row>
    <row r="185" spans="1:19" x14ac:dyDescent="0.15">
      <c r="A185">
        <v>5861</v>
      </c>
      <c r="B185" s="140">
        <v>43105</v>
      </c>
      <c r="C185" s="143">
        <v>43105.759722222225</v>
      </c>
      <c r="D185" t="s">
        <v>19315</v>
      </c>
      <c r="E185" t="s">
        <v>3084</v>
      </c>
      <c r="F185" t="s">
        <v>3085</v>
      </c>
      <c r="G185" t="s">
        <v>3086</v>
      </c>
      <c r="H185">
        <v>1</v>
      </c>
      <c r="I185" t="s">
        <v>4295</v>
      </c>
      <c r="J185" s="140">
        <v>43150</v>
      </c>
      <c r="K185" s="140">
        <v>43112</v>
      </c>
      <c r="L185" t="s">
        <v>19260</v>
      </c>
      <c r="M185" t="s">
        <v>131</v>
      </c>
      <c r="N185" t="s">
        <v>19273</v>
      </c>
      <c r="O185" t="s">
        <v>4261</v>
      </c>
      <c r="P185">
        <v>1</v>
      </c>
      <c r="Q185" s="141">
        <v>43101</v>
      </c>
      <c r="R185">
        <v>0</v>
      </c>
      <c r="S185" s="140">
        <v>43075</v>
      </c>
    </row>
    <row r="186" spans="1:19" x14ac:dyDescent="0.15">
      <c r="A186">
        <v>5861</v>
      </c>
      <c r="B186" s="140">
        <v>43105</v>
      </c>
      <c r="C186" s="143">
        <v>43105.759722222225</v>
      </c>
      <c r="D186" t="s">
        <v>19315</v>
      </c>
      <c r="E186" t="s">
        <v>4177</v>
      </c>
      <c r="F186" t="s">
        <v>277</v>
      </c>
      <c r="G186" t="s">
        <v>2852</v>
      </c>
      <c r="H186">
        <v>7</v>
      </c>
      <c r="I186" t="s">
        <v>4217</v>
      </c>
      <c r="J186" s="140">
        <v>43150</v>
      </c>
      <c r="K186" s="140">
        <v>43108</v>
      </c>
      <c r="L186" t="s">
        <v>19260</v>
      </c>
      <c r="M186" t="s">
        <v>131</v>
      </c>
      <c r="N186" t="s">
        <v>19273</v>
      </c>
      <c r="O186" t="s">
        <v>4261</v>
      </c>
      <c r="P186">
        <v>7</v>
      </c>
      <c r="Q186" s="141">
        <v>43101</v>
      </c>
      <c r="R186">
        <v>100</v>
      </c>
      <c r="S186" s="140">
        <v>43091</v>
      </c>
    </row>
    <row r="187" spans="1:19" x14ac:dyDescent="0.15">
      <c r="A187">
        <v>5861</v>
      </c>
      <c r="B187" s="140">
        <v>43105</v>
      </c>
      <c r="C187" s="143">
        <v>43105.759722222225</v>
      </c>
      <c r="D187" t="s">
        <v>19315</v>
      </c>
      <c r="E187" t="s">
        <v>3477</v>
      </c>
      <c r="F187" t="s">
        <v>171</v>
      </c>
      <c r="G187" t="s">
        <v>2995</v>
      </c>
      <c r="H187">
        <v>5</v>
      </c>
      <c r="I187" t="s">
        <v>4217</v>
      </c>
      <c r="J187" s="140">
        <v>43150</v>
      </c>
      <c r="K187" s="140">
        <v>43108</v>
      </c>
      <c r="L187" t="s">
        <v>19260</v>
      </c>
      <c r="M187" t="s">
        <v>131</v>
      </c>
      <c r="N187" t="s">
        <v>19273</v>
      </c>
      <c r="O187" t="s">
        <v>4261</v>
      </c>
      <c r="P187">
        <v>5</v>
      </c>
      <c r="Q187" s="141">
        <v>43101</v>
      </c>
      <c r="R187">
        <v>54</v>
      </c>
      <c r="S187" s="140">
        <v>43101</v>
      </c>
    </row>
    <row r="188" spans="1:19" x14ac:dyDescent="0.15">
      <c r="A188">
        <v>5811</v>
      </c>
      <c r="B188" s="140">
        <v>43103</v>
      </c>
      <c r="C188" s="143">
        <v>43108.354861111111</v>
      </c>
      <c r="D188" t="s">
        <v>19315</v>
      </c>
      <c r="E188" t="s">
        <v>4102</v>
      </c>
      <c r="F188" t="s">
        <v>209</v>
      </c>
      <c r="G188" t="s">
        <v>4103</v>
      </c>
      <c r="H188">
        <v>1</v>
      </c>
      <c r="I188" t="s">
        <v>4295</v>
      </c>
      <c r="J188" s="140">
        <v>43108</v>
      </c>
      <c r="K188" s="140">
        <v>43109</v>
      </c>
      <c r="L188" t="s">
        <v>19252</v>
      </c>
      <c r="M188" t="s">
        <v>129</v>
      </c>
      <c r="N188" t="s">
        <v>4191</v>
      </c>
      <c r="O188" t="s">
        <v>3853</v>
      </c>
      <c r="P188">
        <v>1</v>
      </c>
      <c r="Q188" s="141">
        <v>43101</v>
      </c>
      <c r="R188">
        <v>0</v>
      </c>
      <c r="S188" s="140">
        <v>43105</v>
      </c>
    </row>
    <row r="189" spans="1:19" x14ac:dyDescent="0.15">
      <c r="A189">
        <v>5811</v>
      </c>
      <c r="B189" s="140">
        <v>43103</v>
      </c>
      <c r="C189" s="143">
        <v>43108.354861111111</v>
      </c>
      <c r="D189" t="s">
        <v>19315</v>
      </c>
      <c r="E189" t="s">
        <v>4164</v>
      </c>
      <c r="F189" t="s">
        <v>157</v>
      </c>
      <c r="G189" t="s">
        <v>3448</v>
      </c>
      <c r="H189">
        <v>1</v>
      </c>
      <c r="I189" t="s">
        <v>4217</v>
      </c>
      <c r="J189" s="140">
        <v>43108</v>
      </c>
      <c r="K189" s="140">
        <v>43109</v>
      </c>
      <c r="L189" t="s">
        <v>19252</v>
      </c>
      <c r="M189" t="s">
        <v>129</v>
      </c>
      <c r="N189" t="s">
        <v>4191</v>
      </c>
      <c r="O189" t="s">
        <v>3853</v>
      </c>
      <c r="P189">
        <v>1</v>
      </c>
      <c r="Q189" s="141">
        <v>43101</v>
      </c>
      <c r="R189">
        <v>0</v>
      </c>
      <c r="S189" s="140">
        <v>43090</v>
      </c>
    </row>
    <row r="190" spans="1:19" x14ac:dyDescent="0.15">
      <c r="A190">
        <v>5811</v>
      </c>
      <c r="B190" s="140">
        <v>43103</v>
      </c>
      <c r="C190" s="143">
        <v>43108.354861111111</v>
      </c>
      <c r="D190" t="s">
        <v>19315</v>
      </c>
      <c r="E190" t="s">
        <v>2991</v>
      </c>
      <c r="F190" t="s">
        <v>277</v>
      </c>
      <c r="G190" t="s">
        <v>2852</v>
      </c>
      <c r="H190">
        <v>2</v>
      </c>
      <c r="I190" t="s">
        <v>4217</v>
      </c>
      <c r="J190" s="140">
        <v>43108</v>
      </c>
      <c r="K190" s="140">
        <v>43109</v>
      </c>
      <c r="L190" t="s">
        <v>19252</v>
      </c>
      <c r="M190" t="s">
        <v>129</v>
      </c>
      <c r="N190" t="s">
        <v>4191</v>
      </c>
      <c r="O190" t="s">
        <v>3853</v>
      </c>
      <c r="P190">
        <v>2</v>
      </c>
      <c r="Q190" s="141">
        <v>43101</v>
      </c>
      <c r="R190">
        <v>0</v>
      </c>
      <c r="S190" s="140">
        <v>43084</v>
      </c>
    </row>
    <row r="191" spans="1:19" x14ac:dyDescent="0.15">
      <c r="A191">
        <v>5811</v>
      </c>
      <c r="B191" s="140">
        <v>43103</v>
      </c>
      <c r="C191" s="143">
        <v>43108.354861111111</v>
      </c>
      <c r="D191" t="s">
        <v>19315</v>
      </c>
      <c r="E191" t="s">
        <v>2998</v>
      </c>
      <c r="F191" t="s">
        <v>83</v>
      </c>
      <c r="G191" t="s">
        <v>2853</v>
      </c>
      <c r="H191">
        <v>2</v>
      </c>
      <c r="I191" t="s">
        <v>4217</v>
      </c>
      <c r="J191" s="140">
        <v>43108</v>
      </c>
      <c r="K191" s="140">
        <v>43109</v>
      </c>
      <c r="L191" t="s">
        <v>19252</v>
      </c>
      <c r="M191" t="s">
        <v>129</v>
      </c>
      <c r="N191" t="s">
        <v>4191</v>
      </c>
      <c r="O191" t="s">
        <v>3853</v>
      </c>
      <c r="P191">
        <v>2</v>
      </c>
      <c r="Q191" s="141">
        <v>43101</v>
      </c>
      <c r="R191">
        <v>3</v>
      </c>
      <c r="S191" s="140">
        <v>43084</v>
      </c>
    </row>
    <row r="192" spans="1:19" x14ac:dyDescent="0.15">
      <c r="A192">
        <v>5811</v>
      </c>
      <c r="B192" s="140">
        <v>43103</v>
      </c>
      <c r="C192" s="143">
        <v>43108.354861111111</v>
      </c>
      <c r="D192" t="s">
        <v>19315</v>
      </c>
      <c r="E192" t="s">
        <v>4165</v>
      </c>
      <c r="F192" t="s">
        <v>3496</v>
      </c>
      <c r="G192" t="s">
        <v>3497</v>
      </c>
      <c r="H192">
        <v>1</v>
      </c>
      <c r="I192" t="s">
        <v>4217</v>
      </c>
      <c r="J192" s="140">
        <v>43108</v>
      </c>
      <c r="K192" s="140">
        <v>43109</v>
      </c>
      <c r="L192" t="s">
        <v>19252</v>
      </c>
      <c r="M192" t="s">
        <v>129</v>
      </c>
      <c r="N192" t="s">
        <v>4191</v>
      </c>
      <c r="O192" t="s">
        <v>3853</v>
      </c>
      <c r="P192">
        <v>1</v>
      </c>
      <c r="Q192" s="141">
        <v>43101</v>
      </c>
      <c r="R192">
        <v>0</v>
      </c>
      <c r="S192" s="140">
        <v>43082</v>
      </c>
    </row>
    <row r="193" spans="1:19" x14ac:dyDescent="0.15">
      <c r="A193">
        <v>5811</v>
      </c>
      <c r="B193" s="140">
        <v>43103</v>
      </c>
      <c r="C193" s="143">
        <v>43108.354861111111</v>
      </c>
      <c r="D193" t="s">
        <v>19315</v>
      </c>
      <c r="E193" t="s">
        <v>4166</v>
      </c>
      <c r="F193" t="s">
        <v>226</v>
      </c>
      <c r="G193" t="s">
        <v>3144</v>
      </c>
      <c r="H193">
        <v>1</v>
      </c>
      <c r="I193" t="s">
        <v>4217</v>
      </c>
      <c r="J193" s="140">
        <v>43108</v>
      </c>
      <c r="K193" s="140">
        <v>43109</v>
      </c>
      <c r="L193" t="s">
        <v>19252</v>
      </c>
      <c r="M193" t="s">
        <v>129</v>
      </c>
      <c r="N193" t="s">
        <v>4191</v>
      </c>
      <c r="O193" t="s">
        <v>3853</v>
      </c>
      <c r="P193">
        <v>1</v>
      </c>
      <c r="Q193" s="141">
        <v>43101</v>
      </c>
      <c r="R193">
        <v>0</v>
      </c>
      <c r="S193" s="140">
        <v>43090</v>
      </c>
    </row>
    <row r="194" spans="1:19" x14ac:dyDescent="0.15">
      <c r="A194">
        <v>5811</v>
      </c>
      <c r="B194" s="140">
        <v>43103</v>
      </c>
      <c r="C194" s="143">
        <v>43108.354861111111</v>
      </c>
      <c r="D194" t="s">
        <v>19315</v>
      </c>
      <c r="E194" t="s">
        <v>2994</v>
      </c>
      <c r="F194" t="s">
        <v>171</v>
      </c>
      <c r="G194" t="s">
        <v>2995</v>
      </c>
      <c r="H194">
        <v>1</v>
      </c>
      <c r="I194" t="s">
        <v>4217</v>
      </c>
      <c r="J194" s="140">
        <v>43108</v>
      </c>
      <c r="K194" s="140">
        <v>43109</v>
      </c>
      <c r="L194" t="s">
        <v>19252</v>
      </c>
      <c r="M194" t="s">
        <v>129</v>
      </c>
      <c r="N194" t="s">
        <v>4191</v>
      </c>
      <c r="O194" t="s">
        <v>3853</v>
      </c>
      <c r="P194">
        <v>1</v>
      </c>
      <c r="Q194" s="141">
        <v>43101</v>
      </c>
      <c r="R194">
        <v>0</v>
      </c>
      <c r="S194" s="140">
        <v>43084</v>
      </c>
    </row>
    <row r="195" spans="1:19" x14ac:dyDescent="0.15">
      <c r="A195">
        <v>5811</v>
      </c>
      <c r="B195" s="140">
        <v>43103</v>
      </c>
      <c r="C195" s="143">
        <v>43108.354861111111</v>
      </c>
      <c r="D195" t="s">
        <v>19315</v>
      </c>
      <c r="E195" t="s">
        <v>4167</v>
      </c>
      <c r="F195" t="s">
        <v>172</v>
      </c>
      <c r="G195" t="s">
        <v>4168</v>
      </c>
      <c r="H195">
        <v>1</v>
      </c>
      <c r="I195" t="s">
        <v>4217</v>
      </c>
      <c r="J195" s="140">
        <v>43108</v>
      </c>
      <c r="K195" s="140">
        <v>43109</v>
      </c>
      <c r="L195" t="s">
        <v>19252</v>
      </c>
      <c r="M195" t="s">
        <v>129</v>
      </c>
      <c r="N195" t="s">
        <v>4191</v>
      </c>
      <c r="O195" t="s">
        <v>3853</v>
      </c>
      <c r="P195">
        <v>1</v>
      </c>
      <c r="Q195" s="141">
        <v>43101</v>
      </c>
      <c r="R195">
        <v>9</v>
      </c>
      <c r="S195" s="140">
        <v>42971</v>
      </c>
    </row>
    <row r="196" spans="1:19" x14ac:dyDescent="0.15">
      <c r="A196">
        <v>5839</v>
      </c>
      <c r="B196" s="140">
        <v>43104</v>
      </c>
      <c r="C196" s="143">
        <v>43105.473611111112</v>
      </c>
      <c r="D196" t="s">
        <v>19318</v>
      </c>
      <c r="E196" t="s">
        <v>3191</v>
      </c>
      <c r="F196" t="s">
        <v>202</v>
      </c>
      <c r="G196" t="s">
        <v>3192</v>
      </c>
      <c r="H196">
        <v>1</v>
      </c>
      <c r="I196" t="s">
        <v>4295</v>
      </c>
      <c r="J196" s="140">
        <v>43108</v>
      </c>
      <c r="K196" s="140">
        <v>43109</v>
      </c>
      <c r="L196" t="s">
        <v>19261</v>
      </c>
      <c r="M196" t="s">
        <v>129</v>
      </c>
      <c r="N196" t="s">
        <v>19262</v>
      </c>
      <c r="O196" t="s">
        <v>19246</v>
      </c>
      <c r="P196">
        <v>1</v>
      </c>
      <c r="Q196" s="141">
        <v>43101</v>
      </c>
      <c r="R196">
        <v>29</v>
      </c>
      <c r="S196" s="140">
        <v>43105</v>
      </c>
    </row>
    <row r="197" spans="1:19" x14ac:dyDescent="0.15">
      <c r="A197">
        <v>5839</v>
      </c>
      <c r="B197" s="140">
        <v>43104</v>
      </c>
      <c r="C197" s="143">
        <v>43105.473611111112</v>
      </c>
      <c r="D197" t="s">
        <v>19318</v>
      </c>
      <c r="E197" t="s">
        <v>2969</v>
      </c>
      <c r="F197" t="s">
        <v>2970</v>
      </c>
      <c r="G197" t="s">
        <v>2971</v>
      </c>
      <c r="H197">
        <v>1</v>
      </c>
      <c r="I197" t="s">
        <v>4217</v>
      </c>
      <c r="J197" s="140">
        <v>43149</v>
      </c>
      <c r="K197" s="140">
        <v>43109</v>
      </c>
      <c r="L197" t="s">
        <v>19261</v>
      </c>
      <c r="M197" t="s">
        <v>129</v>
      </c>
      <c r="N197" t="s">
        <v>19262</v>
      </c>
      <c r="O197" t="s">
        <v>19246</v>
      </c>
      <c r="P197">
        <v>1</v>
      </c>
      <c r="Q197" s="141">
        <v>43101</v>
      </c>
      <c r="R197">
        <v>17</v>
      </c>
      <c r="S197" s="140">
        <v>43102</v>
      </c>
    </row>
    <row r="198" spans="1:19" x14ac:dyDescent="0.15">
      <c r="A198">
        <v>5839</v>
      </c>
      <c r="B198" s="140">
        <v>43104</v>
      </c>
      <c r="C198" s="143">
        <v>43105.473611111112</v>
      </c>
      <c r="D198" t="s">
        <v>19318</v>
      </c>
      <c r="E198" t="s">
        <v>2969</v>
      </c>
      <c r="F198" t="s">
        <v>2970</v>
      </c>
      <c r="G198" t="s">
        <v>2971</v>
      </c>
      <c r="H198">
        <v>1</v>
      </c>
      <c r="I198" t="s">
        <v>4217</v>
      </c>
      <c r="J198" s="140">
        <v>43149</v>
      </c>
      <c r="K198" s="140">
        <v>43109</v>
      </c>
      <c r="L198" t="s">
        <v>19261</v>
      </c>
      <c r="M198" t="s">
        <v>129</v>
      </c>
      <c r="N198" t="s">
        <v>19262</v>
      </c>
      <c r="O198" t="s">
        <v>19246</v>
      </c>
      <c r="P198">
        <v>1</v>
      </c>
      <c r="Q198" s="141">
        <v>43101</v>
      </c>
      <c r="R198">
        <v>17</v>
      </c>
      <c r="S198" s="140">
        <v>43102</v>
      </c>
    </row>
    <row r="199" spans="1:19" x14ac:dyDescent="0.15">
      <c r="A199">
        <v>5839</v>
      </c>
      <c r="B199" s="140">
        <v>43104</v>
      </c>
      <c r="C199" s="143">
        <v>43105.473611111112</v>
      </c>
      <c r="D199" t="s">
        <v>19318</v>
      </c>
      <c r="E199" t="s">
        <v>2954</v>
      </c>
      <c r="F199" t="s">
        <v>170</v>
      </c>
      <c r="G199" t="s">
        <v>2955</v>
      </c>
      <c r="H199">
        <v>2</v>
      </c>
      <c r="I199" t="s">
        <v>4217</v>
      </c>
      <c r="J199" s="140">
        <v>43108</v>
      </c>
      <c r="K199" s="140">
        <v>43109</v>
      </c>
      <c r="L199" t="s">
        <v>19261</v>
      </c>
      <c r="M199" t="s">
        <v>129</v>
      </c>
      <c r="N199" t="s">
        <v>19262</v>
      </c>
      <c r="O199" t="s">
        <v>19246</v>
      </c>
      <c r="P199">
        <v>2</v>
      </c>
      <c r="Q199" s="141">
        <v>43101</v>
      </c>
      <c r="R199">
        <v>9</v>
      </c>
      <c r="S199" s="140">
        <v>43104</v>
      </c>
    </row>
    <row r="200" spans="1:19" x14ac:dyDescent="0.15">
      <c r="A200">
        <v>5839</v>
      </c>
      <c r="B200" s="140">
        <v>43104</v>
      </c>
      <c r="C200" s="143">
        <v>43105.473611111112</v>
      </c>
      <c r="D200" t="s">
        <v>19318</v>
      </c>
      <c r="E200" t="s">
        <v>2956</v>
      </c>
      <c r="F200" t="s">
        <v>59</v>
      </c>
      <c r="G200" t="s">
        <v>2957</v>
      </c>
      <c r="H200">
        <v>1</v>
      </c>
      <c r="I200" t="s">
        <v>4217</v>
      </c>
      <c r="J200" s="140">
        <v>43108</v>
      </c>
      <c r="K200" s="140">
        <v>43109</v>
      </c>
      <c r="L200" t="s">
        <v>19261</v>
      </c>
      <c r="M200" t="s">
        <v>129</v>
      </c>
      <c r="N200" t="s">
        <v>19262</v>
      </c>
      <c r="O200" t="s">
        <v>19246</v>
      </c>
      <c r="P200">
        <v>1</v>
      </c>
      <c r="Q200" s="141">
        <v>43101</v>
      </c>
      <c r="R200">
        <v>17</v>
      </c>
      <c r="S200" s="140">
        <v>43105</v>
      </c>
    </row>
    <row r="201" spans="1:19" x14ac:dyDescent="0.15">
      <c r="A201">
        <v>5839</v>
      </c>
      <c r="B201" s="140">
        <v>43104</v>
      </c>
      <c r="C201" s="143">
        <v>43105.473611111112</v>
      </c>
      <c r="D201" t="s">
        <v>19318</v>
      </c>
      <c r="E201" t="s">
        <v>3025</v>
      </c>
      <c r="F201" t="s">
        <v>221</v>
      </c>
      <c r="G201" t="s">
        <v>3026</v>
      </c>
      <c r="H201">
        <v>1</v>
      </c>
      <c r="I201" t="s">
        <v>4217</v>
      </c>
      <c r="J201" s="140">
        <v>43108</v>
      </c>
      <c r="K201" s="140">
        <v>43109</v>
      </c>
      <c r="L201" t="s">
        <v>19261</v>
      </c>
      <c r="M201" t="s">
        <v>129</v>
      </c>
      <c r="N201" t="s">
        <v>19262</v>
      </c>
      <c r="O201" t="s">
        <v>19246</v>
      </c>
      <c r="P201">
        <v>1</v>
      </c>
      <c r="Q201" s="141">
        <v>43101</v>
      </c>
      <c r="R201">
        <v>6</v>
      </c>
      <c r="S201" s="140">
        <v>43104</v>
      </c>
    </row>
    <row r="202" spans="1:19" x14ac:dyDescent="0.15">
      <c r="A202">
        <v>5840</v>
      </c>
      <c r="B202" s="140">
        <v>43104</v>
      </c>
      <c r="C202" s="143">
        <v>43108.354861111111</v>
      </c>
      <c r="D202" t="s">
        <v>19318</v>
      </c>
      <c r="E202" t="s">
        <v>4177</v>
      </c>
      <c r="F202" t="s">
        <v>277</v>
      </c>
      <c r="G202" t="s">
        <v>2852</v>
      </c>
      <c r="H202">
        <v>2</v>
      </c>
      <c r="I202" t="s">
        <v>4217</v>
      </c>
      <c r="J202" s="140">
        <v>43108</v>
      </c>
      <c r="K202" s="140">
        <v>43105</v>
      </c>
      <c r="L202" t="s">
        <v>19261</v>
      </c>
      <c r="M202" t="s">
        <v>129</v>
      </c>
      <c r="N202" t="s">
        <v>19263</v>
      </c>
      <c r="O202" t="s">
        <v>19246</v>
      </c>
      <c r="P202">
        <v>2</v>
      </c>
      <c r="Q202" s="141">
        <v>43101</v>
      </c>
      <c r="R202">
        <v>100</v>
      </c>
      <c r="S202" s="140">
        <v>43091</v>
      </c>
    </row>
    <row r="203" spans="1:19" x14ac:dyDescent="0.15">
      <c r="A203">
        <v>5830</v>
      </c>
      <c r="B203" s="140">
        <v>43104</v>
      </c>
      <c r="C203" s="143">
        <v>43108.354861111111</v>
      </c>
      <c r="D203" t="s">
        <v>19318</v>
      </c>
      <c r="E203" t="s">
        <v>4163</v>
      </c>
      <c r="F203" t="s">
        <v>87</v>
      </c>
      <c r="G203" t="s">
        <v>87</v>
      </c>
      <c r="H203">
        <v>1</v>
      </c>
      <c r="I203" t="s">
        <v>4295</v>
      </c>
      <c r="J203" s="140">
        <v>43108</v>
      </c>
      <c r="K203" s="140">
        <v>43108</v>
      </c>
      <c r="L203" t="s">
        <v>19256</v>
      </c>
      <c r="M203" t="s">
        <v>129</v>
      </c>
      <c r="N203" t="s">
        <v>19257</v>
      </c>
      <c r="O203" t="s">
        <v>19246</v>
      </c>
      <c r="P203">
        <v>1</v>
      </c>
      <c r="Q203" s="141">
        <v>43101</v>
      </c>
      <c r="R203">
        <v>2</v>
      </c>
      <c r="S203" s="140">
        <v>43105</v>
      </c>
    </row>
    <row r="204" spans="1:19" x14ac:dyDescent="0.15">
      <c r="A204">
        <v>5830</v>
      </c>
      <c r="B204" s="140">
        <v>43104</v>
      </c>
      <c r="C204" s="143">
        <v>43108.354861111111</v>
      </c>
      <c r="D204" t="s">
        <v>19318</v>
      </c>
      <c r="E204" t="s">
        <v>2952</v>
      </c>
      <c r="F204" t="s">
        <v>86</v>
      </c>
      <c r="G204" t="s">
        <v>2953</v>
      </c>
      <c r="H204">
        <v>1</v>
      </c>
      <c r="I204" t="s">
        <v>4217</v>
      </c>
      <c r="J204" s="140">
        <v>43108</v>
      </c>
      <c r="L204" t="s">
        <v>19256</v>
      </c>
      <c r="M204" t="s">
        <v>129</v>
      </c>
      <c r="N204" t="s">
        <v>19257</v>
      </c>
      <c r="O204" t="s">
        <v>19246</v>
      </c>
      <c r="P204">
        <v>1</v>
      </c>
      <c r="Q204" s="141">
        <v>43101</v>
      </c>
      <c r="R204">
        <v>5</v>
      </c>
      <c r="S204" s="140">
        <v>43105</v>
      </c>
    </row>
    <row r="205" spans="1:19" x14ac:dyDescent="0.15">
      <c r="A205">
        <v>5830</v>
      </c>
      <c r="B205" s="140">
        <v>43104</v>
      </c>
      <c r="C205" s="143">
        <v>43108.354861111111</v>
      </c>
      <c r="D205" t="s">
        <v>19318</v>
      </c>
      <c r="E205" t="s">
        <v>2954</v>
      </c>
      <c r="F205" t="s">
        <v>170</v>
      </c>
      <c r="G205" t="s">
        <v>2955</v>
      </c>
      <c r="H205">
        <v>1</v>
      </c>
      <c r="I205" t="s">
        <v>4217</v>
      </c>
      <c r="J205" s="140">
        <v>43108</v>
      </c>
      <c r="L205" t="s">
        <v>19256</v>
      </c>
      <c r="M205" t="s">
        <v>129</v>
      </c>
      <c r="N205" t="s">
        <v>19257</v>
      </c>
      <c r="O205" t="s">
        <v>19246</v>
      </c>
      <c r="P205">
        <v>1</v>
      </c>
      <c r="Q205" s="141">
        <v>43101</v>
      </c>
      <c r="R205">
        <v>9</v>
      </c>
      <c r="S205" s="140">
        <v>43104</v>
      </c>
    </row>
    <row r="206" spans="1:19" x14ac:dyDescent="0.15">
      <c r="A206">
        <v>5830</v>
      </c>
      <c r="B206" s="140">
        <v>43104</v>
      </c>
      <c r="C206" s="143">
        <v>43108.354861111111</v>
      </c>
      <c r="D206" t="s">
        <v>19318</v>
      </c>
      <c r="E206" t="s">
        <v>3208</v>
      </c>
      <c r="F206" t="s">
        <v>2858</v>
      </c>
      <c r="G206" t="s">
        <v>2859</v>
      </c>
      <c r="H206">
        <v>1</v>
      </c>
      <c r="I206" t="s">
        <v>4217</v>
      </c>
      <c r="J206" s="140">
        <v>43108</v>
      </c>
      <c r="L206" t="s">
        <v>19256</v>
      </c>
      <c r="M206" t="s">
        <v>129</v>
      </c>
      <c r="N206" t="s">
        <v>19257</v>
      </c>
      <c r="O206" t="s">
        <v>19246</v>
      </c>
      <c r="P206">
        <v>1</v>
      </c>
      <c r="Q206" s="141">
        <v>43101</v>
      </c>
      <c r="R206">
        <v>0</v>
      </c>
      <c r="S206" s="140">
        <v>43102</v>
      </c>
    </row>
    <row r="207" spans="1:19" x14ac:dyDescent="0.15">
      <c r="A207">
        <v>5830</v>
      </c>
      <c r="B207" s="140">
        <v>43104</v>
      </c>
      <c r="C207" s="143">
        <v>43108.354861111111</v>
      </c>
      <c r="D207" t="s">
        <v>19318</v>
      </c>
      <c r="E207" t="s">
        <v>3599</v>
      </c>
      <c r="F207" t="s">
        <v>202</v>
      </c>
      <c r="G207" t="s">
        <v>202</v>
      </c>
      <c r="H207">
        <v>1</v>
      </c>
      <c r="I207" t="s">
        <v>4295</v>
      </c>
      <c r="J207" s="140">
        <v>43108</v>
      </c>
      <c r="K207" s="140">
        <v>43108</v>
      </c>
      <c r="L207" t="s">
        <v>19256</v>
      </c>
      <c r="M207" t="s">
        <v>129</v>
      </c>
      <c r="N207" t="s">
        <v>19257</v>
      </c>
      <c r="O207" t="s">
        <v>19246</v>
      </c>
      <c r="P207">
        <v>1</v>
      </c>
      <c r="Q207" s="141">
        <v>43101</v>
      </c>
      <c r="R207">
        <v>5</v>
      </c>
      <c r="S207" s="140">
        <v>43102</v>
      </c>
    </row>
    <row r="208" spans="1:19" x14ac:dyDescent="0.15">
      <c r="A208">
        <v>5830</v>
      </c>
      <c r="B208" s="140">
        <v>43104</v>
      </c>
      <c r="C208" s="143">
        <v>43108.354861111111</v>
      </c>
      <c r="D208" t="s">
        <v>19318</v>
      </c>
      <c r="E208" t="s">
        <v>2952</v>
      </c>
      <c r="F208" t="s">
        <v>86</v>
      </c>
      <c r="G208" t="s">
        <v>2953</v>
      </c>
      <c r="H208">
        <v>1</v>
      </c>
      <c r="I208" t="s">
        <v>4217</v>
      </c>
      <c r="J208" s="140">
        <v>43108</v>
      </c>
      <c r="L208" t="s">
        <v>19256</v>
      </c>
      <c r="M208" t="s">
        <v>129</v>
      </c>
      <c r="N208" t="s">
        <v>19257</v>
      </c>
      <c r="O208" t="s">
        <v>19246</v>
      </c>
      <c r="P208">
        <v>1</v>
      </c>
      <c r="Q208" s="141">
        <v>43101</v>
      </c>
      <c r="R208">
        <v>5</v>
      </c>
      <c r="S208" s="140">
        <v>43105</v>
      </c>
    </row>
    <row r="209" spans="1:19" x14ac:dyDescent="0.15">
      <c r="A209">
        <v>5830</v>
      </c>
      <c r="B209" s="140">
        <v>43104</v>
      </c>
      <c r="C209" s="143">
        <v>43108.354861111111</v>
      </c>
      <c r="D209" t="s">
        <v>19318</v>
      </c>
      <c r="E209" t="s">
        <v>2954</v>
      </c>
      <c r="F209" t="s">
        <v>170</v>
      </c>
      <c r="G209" t="s">
        <v>2955</v>
      </c>
      <c r="H209">
        <v>1</v>
      </c>
      <c r="I209" t="s">
        <v>4217</v>
      </c>
      <c r="J209" s="140">
        <v>43108</v>
      </c>
      <c r="L209" t="s">
        <v>19256</v>
      </c>
      <c r="M209" t="s">
        <v>129</v>
      </c>
      <c r="N209" t="s">
        <v>19257</v>
      </c>
      <c r="O209" t="s">
        <v>19246</v>
      </c>
      <c r="P209">
        <v>1</v>
      </c>
      <c r="Q209" s="141">
        <v>43101</v>
      </c>
      <c r="R209">
        <v>9</v>
      </c>
      <c r="S209" s="140">
        <v>43104</v>
      </c>
    </row>
    <row r="210" spans="1:19" x14ac:dyDescent="0.15">
      <c r="A210">
        <v>5854</v>
      </c>
      <c r="B210" s="140">
        <v>43105</v>
      </c>
      <c r="C210" s="143">
        <v>43105.75277777778</v>
      </c>
      <c r="D210" t="s">
        <v>19318</v>
      </c>
      <c r="E210" t="s">
        <v>3161</v>
      </c>
      <c r="F210" t="s">
        <v>3129</v>
      </c>
      <c r="G210" t="s">
        <v>3130</v>
      </c>
      <c r="H210">
        <v>13</v>
      </c>
      <c r="I210" t="s">
        <v>4217</v>
      </c>
      <c r="J210" s="140">
        <v>43108</v>
      </c>
      <c r="K210" s="140">
        <v>43108</v>
      </c>
      <c r="L210" t="s">
        <v>19274</v>
      </c>
      <c r="M210" t="s">
        <v>129</v>
      </c>
      <c r="N210" t="s">
        <v>19275</v>
      </c>
      <c r="O210" t="s">
        <v>19246</v>
      </c>
      <c r="P210">
        <v>13</v>
      </c>
      <c r="Q210" s="141">
        <v>43101</v>
      </c>
      <c r="R210">
        <v>27</v>
      </c>
      <c r="S210" s="140">
        <v>43102</v>
      </c>
    </row>
    <row r="211" spans="1:19" x14ac:dyDescent="0.15">
      <c r="A211">
        <v>5854</v>
      </c>
      <c r="B211" s="140">
        <v>43105</v>
      </c>
      <c r="C211" s="143">
        <v>43105.75277777778</v>
      </c>
      <c r="D211" t="s">
        <v>19318</v>
      </c>
      <c r="E211" t="s">
        <v>3098</v>
      </c>
      <c r="F211" t="s">
        <v>221</v>
      </c>
      <c r="G211" t="s">
        <v>3026</v>
      </c>
      <c r="H211">
        <v>1</v>
      </c>
      <c r="I211" t="s">
        <v>4217</v>
      </c>
      <c r="J211" s="140">
        <v>43108</v>
      </c>
      <c r="K211" s="140">
        <v>43108</v>
      </c>
      <c r="L211" t="s">
        <v>19274</v>
      </c>
      <c r="M211" t="s">
        <v>129</v>
      </c>
      <c r="N211" t="s">
        <v>19275</v>
      </c>
      <c r="O211" t="s">
        <v>19246</v>
      </c>
      <c r="P211">
        <v>1</v>
      </c>
      <c r="Q211" s="141">
        <v>43101</v>
      </c>
      <c r="R211">
        <v>135</v>
      </c>
      <c r="S211" s="140">
        <v>43103</v>
      </c>
    </row>
    <row r="212" spans="1:19" x14ac:dyDescent="0.15">
      <c r="A212">
        <v>5846</v>
      </c>
      <c r="B212" s="140">
        <v>43105</v>
      </c>
      <c r="C212" s="143">
        <v>43105.574999999997</v>
      </c>
      <c r="D212" t="s">
        <v>19315</v>
      </c>
      <c r="E212" t="s">
        <v>3627</v>
      </c>
      <c r="F212" t="s">
        <v>208</v>
      </c>
      <c r="G212" t="s">
        <v>3628</v>
      </c>
      <c r="H212">
        <v>1</v>
      </c>
      <c r="I212" t="s">
        <v>4295</v>
      </c>
      <c r="J212" s="140">
        <v>43110</v>
      </c>
      <c r="K212" s="140">
        <v>43110</v>
      </c>
      <c r="L212" t="s">
        <v>4318</v>
      </c>
      <c r="M212" t="s">
        <v>129</v>
      </c>
      <c r="N212" t="s">
        <v>19264</v>
      </c>
      <c r="O212" t="s">
        <v>4012</v>
      </c>
      <c r="P212">
        <v>1</v>
      </c>
      <c r="Q212" s="141">
        <v>43101</v>
      </c>
      <c r="R212">
        <v>9</v>
      </c>
      <c r="S212" s="140">
        <v>43101</v>
      </c>
    </row>
    <row r="213" spans="1:19" x14ac:dyDescent="0.15">
      <c r="A213">
        <v>5846</v>
      </c>
      <c r="B213" s="140">
        <v>43105</v>
      </c>
      <c r="C213" s="143">
        <v>43105.574999999997</v>
      </c>
      <c r="D213" t="s">
        <v>19315</v>
      </c>
      <c r="E213" t="s">
        <v>2855</v>
      </c>
      <c r="F213" t="s">
        <v>2856</v>
      </c>
      <c r="G213" t="s">
        <v>2857</v>
      </c>
      <c r="H213">
        <v>18</v>
      </c>
      <c r="I213" t="s">
        <v>4295</v>
      </c>
      <c r="J213" s="140">
        <v>43110</v>
      </c>
      <c r="K213" s="140">
        <v>43110</v>
      </c>
      <c r="L213" t="s">
        <v>4318</v>
      </c>
      <c r="M213" t="s">
        <v>129</v>
      </c>
      <c r="N213" t="s">
        <v>19264</v>
      </c>
      <c r="O213" t="s">
        <v>4012</v>
      </c>
      <c r="P213">
        <v>18</v>
      </c>
      <c r="Q213" s="141">
        <v>43101</v>
      </c>
      <c r="R213">
        <v>286</v>
      </c>
      <c r="S213" s="140">
        <v>43106</v>
      </c>
    </row>
    <row r="214" spans="1:19" x14ac:dyDescent="0.15">
      <c r="A214">
        <v>5846</v>
      </c>
      <c r="B214" s="140">
        <v>43105</v>
      </c>
      <c r="C214" s="143">
        <v>43105.574999999997</v>
      </c>
      <c r="D214" t="s">
        <v>19315</v>
      </c>
      <c r="E214" t="s">
        <v>3050</v>
      </c>
      <c r="F214" t="s">
        <v>2858</v>
      </c>
      <c r="G214" t="s">
        <v>2859</v>
      </c>
      <c r="H214">
        <v>18</v>
      </c>
      <c r="I214" t="s">
        <v>4295</v>
      </c>
      <c r="J214" s="140">
        <v>43110</v>
      </c>
      <c r="K214" s="140">
        <v>43110</v>
      </c>
      <c r="L214" t="s">
        <v>4318</v>
      </c>
      <c r="M214" t="s">
        <v>129</v>
      </c>
      <c r="N214" t="s">
        <v>19264</v>
      </c>
      <c r="O214" t="s">
        <v>4012</v>
      </c>
      <c r="P214">
        <v>18</v>
      </c>
      <c r="Q214" s="141">
        <v>43101</v>
      </c>
      <c r="R214">
        <v>230</v>
      </c>
      <c r="S214" s="140">
        <v>43101</v>
      </c>
    </row>
    <row r="215" spans="1:19" x14ac:dyDescent="0.15">
      <c r="A215">
        <v>5813</v>
      </c>
      <c r="B215" s="140">
        <v>43103</v>
      </c>
      <c r="C215" s="143">
        <v>43108.354861111111</v>
      </c>
      <c r="D215" t="s">
        <v>19318</v>
      </c>
      <c r="E215" t="s">
        <v>3044</v>
      </c>
      <c r="F215" t="s">
        <v>3045</v>
      </c>
      <c r="G215" t="s">
        <v>3045</v>
      </c>
      <c r="H215">
        <v>2</v>
      </c>
      <c r="I215" t="s">
        <v>4217</v>
      </c>
      <c r="J215" s="140">
        <v>43108</v>
      </c>
      <c r="L215" t="s">
        <v>4313</v>
      </c>
      <c r="M215" t="s">
        <v>129</v>
      </c>
      <c r="N215" t="s">
        <v>4192</v>
      </c>
      <c r="O215" t="s">
        <v>4283</v>
      </c>
      <c r="P215">
        <v>2</v>
      </c>
      <c r="Q215" s="141">
        <v>43101</v>
      </c>
      <c r="R215">
        <v>0</v>
      </c>
      <c r="S215" s="140">
        <v>42951</v>
      </c>
    </row>
    <row r="216" spans="1:19" x14ac:dyDescent="0.15">
      <c r="A216">
        <v>5814</v>
      </c>
      <c r="B216" s="140">
        <v>43103</v>
      </c>
      <c r="C216" s="143">
        <v>43108.354861111111</v>
      </c>
      <c r="D216" t="s">
        <v>19318</v>
      </c>
      <c r="E216" t="s">
        <v>19276</v>
      </c>
      <c r="F216" t="s">
        <v>19277</v>
      </c>
      <c r="G216" t="s">
        <v>19278</v>
      </c>
      <c r="H216">
        <v>1</v>
      </c>
      <c r="I216" t="s">
        <v>4217</v>
      </c>
      <c r="J216" s="140">
        <v>43108</v>
      </c>
      <c r="L216" t="s">
        <v>4313</v>
      </c>
      <c r="M216" t="s">
        <v>129</v>
      </c>
      <c r="N216" t="s">
        <v>4193</v>
      </c>
      <c r="O216" t="s">
        <v>4283</v>
      </c>
      <c r="P216">
        <v>1</v>
      </c>
      <c r="Q216" s="141">
        <v>43101</v>
      </c>
      <c r="R216">
        <v>0</v>
      </c>
    </row>
    <row r="217" spans="1:19" x14ac:dyDescent="0.15">
      <c r="A217">
        <v>5814</v>
      </c>
      <c r="B217" s="140">
        <v>43103</v>
      </c>
      <c r="C217" s="143">
        <v>43108.354861111111</v>
      </c>
      <c r="D217" t="s">
        <v>19318</v>
      </c>
      <c r="E217" t="s">
        <v>4169</v>
      </c>
      <c r="F217" t="s">
        <v>4170</v>
      </c>
      <c r="G217" t="s">
        <v>4171</v>
      </c>
      <c r="H217">
        <v>2</v>
      </c>
      <c r="I217" t="s">
        <v>4217</v>
      </c>
      <c r="J217" s="140">
        <v>43108</v>
      </c>
      <c r="L217" t="s">
        <v>4313</v>
      </c>
      <c r="M217" t="s">
        <v>129</v>
      </c>
      <c r="N217" t="s">
        <v>4193</v>
      </c>
      <c r="O217" t="s">
        <v>4283</v>
      </c>
      <c r="P217">
        <v>2</v>
      </c>
      <c r="Q217" s="141">
        <v>43101</v>
      </c>
      <c r="R217">
        <v>0</v>
      </c>
      <c r="S217" s="140">
        <v>43103</v>
      </c>
    </row>
    <row r="218" spans="1:19" x14ac:dyDescent="0.15">
      <c r="A218">
        <v>5546</v>
      </c>
      <c r="B218" s="140">
        <v>43081</v>
      </c>
      <c r="C218" s="143">
        <v>43108.354166666664</v>
      </c>
      <c r="D218" t="s">
        <v>19316</v>
      </c>
      <c r="E218" t="s">
        <v>3957</v>
      </c>
      <c r="F218" t="s">
        <v>4154</v>
      </c>
      <c r="G218" t="s">
        <v>4155</v>
      </c>
      <c r="H218">
        <v>1</v>
      </c>
      <c r="I218" t="s">
        <v>4217</v>
      </c>
      <c r="J218" s="140">
        <v>43108</v>
      </c>
      <c r="L218" t="s">
        <v>4265</v>
      </c>
      <c r="M218" t="s">
        <v>132</v>
      </c>
      <c r="N218" t="s">
        <v>3959</v>
      </c>
      <c r="O218" t="s">
        <v>3797</v>
      </c>
      <c r="P218">
        <v>1</v>
      </c>
      <c r="Q218" s="141">
        <v>43070</v>
      </c>
      <c r="R218">
        <v>0</v>
      </c>
      <c r="S218" s="140">
        <v>43067</v>
      </c>
    </row>
    <row r="219" spans="1:19" x14ac:dyDescent="0.15">
      <c r="A219">
        <v>5635</v>
      </c>
      <c r="B219" s="140">
        <v>43087</v>
      </c>
      <c r="C219" s="143">
        <v>43108.354861111111</v>
      </c>
      <c r="D219" t="s">
        <v>19316</v>
      </c>
      <c r="E219" t="s">
        <v>3982</v>
      </c>
      <c r="F219" t="s">
        <v>2361</v>
      </c>
      <c r="G219" t="s">
        <v>2361</v>
      </c>
      <c r="H219">
        <v>1</v>
      </c>
      <c r="I219" t="s">
        <v>4217</v>
      </c>
      <c r="J219" s="140">
        <v>43108</v>
      </c>
      <c r="L219" t="s">
        <v>4265</v>
      </c>
      <c r="M219" t="s">
        <v>132</v>
      </c>
      <c r="N219" t="s">
        <v>3986</v>
      </c>
      <c r="O219" t="s">
        <v>3797</v>
      </c>
      <c r="P219">
        <v>1</v>
      </c>
      <c r="Q219" s="141">
        <v>43070</v>
      </c>
      <c r="R219">
        <v>0</v>
      </c>
    </row>
    <row r="220" spans="1:19" x14ac:dyDescent="0.15">
      <c r="A220">
        <v>5635</v>
      </c>
      <c r="B220" s="140">
        <v>43087</v>
      </c>
      <c r="C220" s="143">
        <v>43108.354861111111</v>
      </c>
      <c r="D220" t="s">
        <v>19316</v>
      </c>
      <c r="E220" t="s">
        <v>3983</v>
      </c>
      <c r="F220" t="s">
        <v>4150</v>
      </c>
      <c r="G220" t="s">
        <v>4151</v>
      </c>
      <c r="H220">
        <v>1</v>
      </c>
      <c r="I220" t="s">
        <v>4217</v>
      </c>
      <c r="J220" s="140">
        <v>43108</v>
      </c>
      <c r="L220" t="s">
        <v>4265</v>
      </c>
      <c r="M220" t="s">
        <v>132</v>
      </c>
      <c r="N220" t="s">
        <v>3986</v>
      </c>
      <c r="O220" t="s">
        <v>3797</v>
      </c>
      <c r="P220">
        <v>1</v>
      </c>
      <c r="Q220" s="141">
        <v>43070</v>
      </c>
      <c r="R220">
        <v>0</v>
      </c>
    </row>
    <row r="221" spans="1:19" x14ac:dyDescent="0.15">
      <c r="A221">
        <v>5718</v>
      </c>
      <c r="B221" s="140">
        <v>43101</v>
      </c>
      <c r="C221" s="143">
        <v>43108.354861111111</v>
      </c>
      <c r="D221" t="s">
        <v>19315</v>
      </c>
      <c r="E221" t="s">
        <v>4051</v>
      </c>
      <c r="F221" t="s">
        <v>4052</v>
      </c>
      <c r="G221" t="s">
        <v>4053</v>
      </c>
      <c r="H221">
        <v>1</v>
      </c>
      <c r="I221" t="s">
        <v>4217</v>
      </c>
      <c r="J221" s="140">
        <v>43108</v>
      </c>
      <c r="L221" t="s">
        <v>19248</v>
      </c>
      <c r="M221" t="s">
        <v>132</v>
      </c>
      <c r="N221" t="s">
        <v>4054</v>
      </c>
      <c r="O221" t="s">
        <v>4200</v>
      </c>
      <c r="P221">
        <v>1</v>
      </c>
      <c r="Q221" s="141">
        <v>43101</v>
      </c>
      <c r="R221">
        <v>0</v>
      </c>
      <c r="S221" s="140">
        <v>43084</v>
      </c>
    </row>
    <row r="222" spans="1:19" x14ac:dyDescent="0.15">
      <c r="A222">
        <v>3344</v>
      </c>
      <c r="B222" s="140">
        <v>42907</v>
      </c>
      <c r="C222" s="143">
        <v>43108.353472222225</v>
      </c>
      <c r="D222" t="s">
        <v>19315</v>
      </c>
      <c r="E222" t="s">
        <v>303</v>
      </c>
      <c r="F222" t="s">
        <v>304</v>
      </c>
      <c r="G222" t="s">
        <v>305</v>
      </c>
      <c r="H222">
        <v>45</v>
      </c>
      <c r="I222" t="s">
        <v>4217</v>
      </c>
      <c r="J222" s="140">
        <v>43108</v>
      </c>
      <c r="L222" t="s">
        <v>4285</v>
      </c>
      <c r="M222" t="s">
        <v>132</v>
      </c>
      <c r="N222" t="s">
        <v>3030</v>
      </c>
      <c r="O222" t="s">
        <v>3853</v>
      </c>
      <c r="P222">
        <v>6</v>
      </c>
      <c r="Q222" s="141">
        <v>42887</v>
      </c>
      <c r="R222">
        <v>0</v>
      </c>
      <c r="S222" s="140">
        <v>42986</v>
      </c>
    </row>
    <row r="223" spans="1:19" x14ac:dyDescent="0.15">
      <c r="A223">
        <v>3344</v>
      </c>
      <c r="B223" s="140">
        <v>42907</v>
      </c>
      <c r="C223" s="143">
        <v>43108.353472222225</v>
      </c>
      <c r="D223" t="s">
        <v>19315</v>
      </c>
      <c r="E223" t="s">
        <v>4286</v>
      </c>
      <c r="F223" t="s">
        <v>301</v>
      </c>
      <c r="G223" t="s">
        <v>302</v>
      </c>
      <c r="H223">
        <v>45</v>
      </c>
      <c r="I223" t="s">
        <v>4217</v>
      </c>
      <c r="J223" s="140">
        <v>43108</v>
      </c>
      <c r="L223" t="s">
        <v>4285</v>
      </c>
      <c r="M223" t="s">
        <v>132</v>
      </c>
      <c r="N223" t="s">
        <v>3030</v>
      </c>
      <c r="O223" t="s">
        <v>3853</v>
      </c>
      <c r="P223">
        <v>6</v>
      </c>
      <c r="Q223" s="141">
        <v>42887</v>
      </c>
      <c r="R223">
        <v>0</v>
      </c>
      <c r="S223" s="140">
        <v>42986</v>
      </c>
    </row>
    <row r="224" spans="1:19" x14ac:dyDescent="0.15">
      <c r="A224">
        <v>5742</v>
      </c>
      <c r="B224" s="140">
        <v>43101</v>
      </c>
      <c r="C224" s="143">
        <v>43101.582638888889</v>
      </c>
      <c r="D224" t="s">
        <v>19315</v>
      </c>
      <c r="E224" t="s">
        <v>239</v>
      </c>
      <c r="F224" t="s">
        <v>240</v>
      </c>
      <c r="G224" t="s">
        <v>241</v>
      </c>
      <c r="H224">
        <v>1</v>
      </c>
      <c r="I224" t="s">
        <v>4217</v>
      </c>
      <c r="J224" s="140">
        <v>43463</v>
      </c>
      <c r="L224" t="s">
        <v>4285</v>
      </c>
      <c r="M224" t="s">
        <v>132</v>
      </c>
      <c r="N224" t="s">
        <v>4112</v>
      </c>
      <c r="O224" t="s">
        <v>3853</v>
      </c>
      <c r="P224">
        <v>1</v>
      </c>
      <c r="Q224" s="141">
        <v>43101</v>
      </c>
      <c r="R224">
        <v>0</v>
      </c>
      <c r="S224" s="140">
        <v>43101</v>
      </c>
    </row>
    <row r="225" spans="1:19" x14ac:dyDescent="0.15">
      <c r="A225">
        <v>5742</v>
      </c>
      <c r="B225" s="140">
        <v>43101</v>
      </c>
      <c r="C225" s="143">
        <v>43101.582638888889</v>
      </c>
      <c r="D225" t="s">
        <v>19315</v>
      </c>
      <c r="E225" t="s">
        <v>1202</v>
      </c>
      <c r="F225" t="s">
        <v>6</v>
      </c>
      <c r="G225" t="s">
        <v>1203</v>
      </c>
      <c r="H225">
        <v>2</v>
      </c>
      <c r="I225" t="s">
        <v>4217</v>
      </c>
      <c r="J225" s="140">
        <v>43463</v>
      </c>
      <c r="L225" t="s">
        <v>4285</v>
      </c>
      <c r="M225" t="s">
        <v>132</v>
      </c>
      <c r="N225" t="s">
        <v>4112</v>
      </c>
      <c r="O225" t="s">
        <v>3853</v>
      </c>
      <c r="P225">
        <v>2</v>
      </c>
      <c r="Q225" s="141">
        <v>43101</v>
      </c>
      <c r="R225">
        <v>0</v>
      </c>
      <c r="S225" s="140">
        <v>42991</v>
      </c>
    </row>
    <row r="226" spans="1:19" x14ac:dyDescent="0.15">
      <c r="A226">
        <v>5382</v>
      </c>
      <c r="B226" s="140">
        <v>43070</v>
      </c>
      <c r="C226" s="143">
        <v>43108.354166666664</v>
      </c>
      <c r="D226" t="s">
        <v>19315</v>
      </c>
      <c r="E226" t="s">
        <v>346</v>
      </c>
      <c r="F226" t="s">
        <v>202</v>
      </c>
      <c r="G226" t="s">
        <v>347</v>
      </c>
      <c r="H226">
        <v>1</v>
      </c>
      <c r="I226" t="s">
        <v>4217</v>
      </c>
      <c r="J226" s="140">
        <v>43108</v>
      </c>
      <c r="L226" t="s">
        <v>4263</v>
      </c>
      <c r="M226" t="s">
        <v>132</v>
      </c>
      <c r="N226" t="s">
        <v>4395</v>
      </c>
      <c r="O226" t="s">
        <v>3853</v>
      </c>
      <c r="P226">
        <v>1</v>
      </c>
      <c r="Q226" s="141">
        <v>43070</v>
      </c>
      <c r="R226">
        <v>0</v>
      </c>
      <c r="S226" s="140">
        <v>42956</v>
      </c>
    </row>
    <row r="227" spans="1:19" x14ac:dyDescent="0.15">
      <c r="A227">
        <v>5837</v>
      </c>
      <c r="B227" s="140">
        <v>43104</v>
      </c>
      <c r="C227" s="143">
        <v>43108.354861111111</v>
      </c>
      <c r="D227" t="s">
        <v>19315</v>
      </c>
      <c r="E227" t="s">
        <v>3051</v>
      </c>
      <c r="F227" t="s">
        <v>207</v>
      </c>
      <c r="G227" t="s">
        <v>3052</v>
      </c>
      <c r="H227">
        <v>1</v>
      </c>
      <c r="I227" t="s">
        <v>4217</v>
      </c>
      <c r="J227" s="140">
        <v>43108</v>
      </c>
      <c r="L227" t="s">
        <v>19232</v>
      </c>
      <c r="M227" t="s">
        <v>132</v>
      </c>
      <c r="N227" t="s">
        <v>4216</v>
      </c>
      <c r="O227" t="s">
        <v>4200</v>
      </c>
      <c r="P227">
        <v>1</v>
      </c>
      <c r="Q227" s="141">
        <v>43101</v>
      </c>
      <c r="R227">
        <v>7</v>
      </c>
      <c r="S227" s="140">
        <v>43102</v>
      </c>
    </row>
    <row r="228" spans="1:19" x14ac:dyDescent="0.15">
      <c r="A228">
        <v>5837</v>
      </c>
      <c r="B228" s="140">
        <v>43104</v>
      </c>
      <c r="C228" s="143">
        <v>43108.354861111111</v>
      </c>
      <c r="D228" t="s">
        <v>19315</v>
      </c>
      <c r="E228" t="s">
        <v>3084</v>
      </c>
      <c r="F228" t="s">
        <v>3085</v>
      </c>
      <c r="G228" t="s">
        <v>3086</v>
      </c>
      <c r="H228">
        <v>1</v>
      </c>
      <c r="I228" t="s">
        <v>4217</v>
      </c>
      <c r="J228" s="140">
        <v>43108</v>
      </c>
      <c r="L228" t="s">
        <v>19232</v>
      </c>
      <c r="M228" t="s">
        <v>132</v>
      </c>
      <c r="N228" t="s">
        <v>4216</v>
      </c>
      <c r="O228" t="s">
        <v>4200</v>
      </c>
      <c r="P228">
        <v>1</v>
      </c>
      <c r="Q228" s="141">
        <v>43101</v>
      </c>
      <c r="R228">
        <v>0</v>
      </c>
      <c r="S228" s="140">
        <v>43075</v>
      </c>
    </row>
    <row r="229" spans="1:19" x14ac:dyDescent="0.15">
      <c r="A229">
        <v>5837</v>
      </c>
      <c r="B229" s="140">
        <v>43104</v>
      </c>
      <c r="C229" s="143">
        <v>43108.354861111111</v>
      </c>
      <c r="D229" t="s">
        <v>19315</v>
      </c>
      <c r="E229" t="s">
        <v>3601</v>
      </c>
      <c r="F229" t="s">
        <v>199</v>
      </c>
      <c r="G229" t="s">
        <v>3602</v>
      </c>
      <c r="H229">
        <v>1</v>
      </c>
      <c r="I229" t="s">
        <v>4217</v>
      </c>
      <c r="J229" s="140">
        <v>43108</v>
      </c>
      <c r="L229" t="s">
        <v>19232</v>
      </c>
      <c r="M229" t="s">
        <v>132</v>
      </c>
      <c r="N229" t="s">
        <v>4216</v>
      </c>
      <c r="O229" t="s">
        <v>4200</v>
      </c>
      <c r="P229">
        <v>1</v>
      </c>
      <c r="Q229" s="141">
        <v>43101</v>
      </c>
      <c r="R229">
        <v>40</v>
      </c>
      <c r="S229" s="140">
        <v>43102</v>
      </c>
    </row>
    <row r="230" spans="1:19" x14ac:dyDescent="0.15">
      <c r="A230">
        <v>5837</v>
      </c>
      <c r="B230" s="140">
        <v>43104</v>
      </c>
      <c r="C230" s="143">
        <v>43108.354861111111</v>
      </c>
      <c r="D230" t="s">
        <v>19315</v>
      </c>
      <c r="E230" t="s">
        <v>3191</v>
      </c>
      <c r="F230" t="s">
        <v>202</v>
      </c>
      <c r="G230" t="s">
        <v>3192</v>
      </c>
      <c r="H230">
        <v>1</v>
      </c>
      <c r="I230" t="s">
        <v>4217</v>
      </c>
      <c r="J230" s="140">
        <v>43108</v>
      </c>
      <c r="L230" t="s">
        <v>19232</v>
      </c>
      <c r="M230" t="s">
        <v>132</v>
      </c>
      <c r="N230" t="s">
        <v>4216</v>
      </c>
      <c r="O230" t="s">
        <v>4200</v>
      </c>
      <c r="P230">
        <v>1</v>
      </c>
      <c r="Q230" s="141">
        <v>43101</v>
      </c>
      <c r="R230">
        <v>29</v>
      </c>
      <c r="S230" s="140">
        <v>43105</v>
      </c>
    </row>
    <row r="231" spans="1:19" x14ac:dyDescent="0.15">
      <c r="A231">
        <v>5837</v>
      </c>
      <c r="B231" s="140">
        <v>43104</v>
      </c>
      <c r="C231" s="143">
        <v>43108.354861111111</v>
      </c>
      <c r="D231" t="s">
        <v>19315</v>
      </c>
      <c r="E231" t="s">
        <v>3095</v>
      </c>
      <c r="F231" t="s">
        <v>86</v>
      </c>
      <c r="G231" t="s">
        <v>2953</v>
      </c>
      <c r="H231">
        <v>4</v>
      </c>
      <c r="I231" t="s">
        <v>4217</v>
      </c>
      <c r="J231" s="140">
        <v>43108</v>
      </c>
      <c r="L231" t="s">
        <v>19232</v>
      </c>
      <c r="M231" t="s">
        <v>132</v>
      </c>
      <c r="N231" t="s">
        <v>4216</v>
      </c>
      <c r="O231" t="s">
        <v>4200</v>
      </c>
      <c r="P231">
        <v>4</v>
      </c>
      <c r="Q231" s="141">
        <v>43101</v>
      </c>
      <c r="R231">
        <v>72</v>
      </c>
      <c r="S231" s="140">
        <v>43105</v>
      </c>
    </row>
    <row r="232" spans="1:19" x14ac:dyDescent="0.15">
      <c r="A232">
        <v>5837</v>
      </c>
      <c r="B232" s="140">
        <v>43104</v>
      </c>
      <c r="C232" s="143">
        <v>43108.354861111111</v>
      </c>
      <c r="D232" t="s">
        <v>19315</v>
      </c>
      <c r="E232" t="s">
        <v>3097</v>
      </c>
      <c r="F232" t="s">
        <v>170</v>
      </c>
      <c r="G232" t="s">
        <v>2955</v>
      </c>
      <c r="H232">
        <v>2</v>
      </c>
      <c r="I232" t="s">
        <v>4217</v>
      </c>
      <c r="J232" s="140">
        <v>43108</v>
      </c>
      <c r="L232" t="s">
        <v>19232</v>
      </c>
      <c r="M232" t="s">
        <v>132</v>
      </c>
      <c r="N232" t="s">
        <v>4216</v>
      </c>
      <c r="O232" t="s">
        <v>4200</v>
      </c>
      <c r="P232">
        <v>2</v>
      </c>
      <c r="Q232" s="141">
        <v>43101</v>
      </c>
      <c r="R232">
        <v>241</v>
      </c>
      <c r="S232" s="140">
        <v>43105</v>
      </c>
    </row>
    <row r="233" spans="1:19" x14ac:dyDescent="0.15">
      <c r="A233">
        <v>5837</v>
      </c>
      <c r="B233" s="140">
        <v>43104</v>
      </c>
      <c r="C233" s="143">
        <v>43108.354861111111</v>
      </c>
      <c r="D233" t="s">
        <v>19315</v>
      </c>
      <c r="E233" t="s">
        <v>3098</v>
      </c>
      <c r="F233" t="s">
        <v>221</v>
      </c>
      <c r="G233" t="s">
        <v>3026</v>
      </c>
      <c r="H233">
        <v>2</v>
      </c>
      <c r="I233" t="s">
        <v>4217</v>
      </c>
      <c r="J233" s="140">
        <v>43108</v>
      </c>
      <c r="L233" t="s">
        <v>19232</v>
      </c>
      <c r="M233" t="s">
        <v>132</v>
      </c>
      <c r="N233" t="s">
        <v>4216</v>
      </c>
      <c r="O233" t="s">
        <v>4200</v>
      </c>
      <c r="P233">
        <v>2</v>
      </c>
      <c r="Q233" s="141">
        <v>43101</v>
      </c>
      <c r="R233">
        <v>135</v>
      </c>
      <c r="S233" s="140">
        <v>43103</v>
      </c>
    </row>
    <row r="234" spans="1:19" x14ac:dyDescent="0.15">
      <c r="A234">
        <v>5837</v>
      </c>
      <c r="B234" s="140">
        <v>43104</v>
      </c>
      <c r="C234" s="143">
        <v>43108.354861111111</v>
      </c>
      <c r="D234" t="s">
        <v>19315</v>
      </c>
      <c r="E234" t="s">
        <v>3100</v>
      </c>
      <c r="F234" t="s">
        <v>3101</v>
      </c>
      <c r="G234" t="s">
        <v>3102</v>
      </c>
      <c r="H234">
        <v>4</v>
      </c>
      <c r="I234" t="s">
        <v>4217</v>
      </c>
      <c r="J234" s="140">
        <v>43108</v>
      </c>
      <c r="L234" t="s">
        <v>19232</v>
      </c>
      <c r="M234" t="s">
        <v>132</v>
      </c>
      <c r="N234" t="s">
        <v>4216</v>
      </c>
      <c r="O234" t="s">
        <v>4200</v>
      </c>
      <c r="P234">
        <v>4</v>
      </c>
      <c r="Q234" s="141">
        <v>43101</v>
      </c>
      <c r="R234">
        <v>6</v>
      </c>
      <c r="S234" s="140">
        <v>43101</v>
      </c>
    </row>
    <row r="235" spans="1:19" x14ac:dyDescent="0.15">
      <c r="A235">
        <v>5837</v>
      </c>
      <c r="B235" s="140">
        <v>43104</v>
      </c>
      <c r="C235" s="143">
        <v>43108.354861111111</v>
      </c>
      <c r="D235" t="s">
        <v>19315</v>
      </c>
      <c r="E235" t="s">
        <v>3103</v>
      </c>
      <c r="F235" t="s">
        <v>3104</v>
      </c>
      <c r="G235" t="s">
        <v>3105</v>
      </c>
      <c r="H235">
        <v>2</v>
      </c>
      <c r="I235" t="s">
        <v>4217</v>
      </c>
      <c r="J235" s="140">
        <v>43108</v>
      </c>
      <c r="L235" t="s">
        <v>19232</v>
      </c>
      <c r="M235" t="s">
        <v>132</v>
      </c>
      <c r="N235" t="s">
        <v>4216</v>
      </c>
      <c r="O235" t="s">
        <v>4200</v>
      </c>
      <c r="P235">
        <v>2</v>
      </c>
      <c r="Q235" s="141">
        <v>43101</v>
      </c>
      <c r="R235">
        <v>11</v>
      </c>
      <c r="S235" s="140">
        <v>43101</v>
      </c>
    </row>
    <row r="236" spans="1:19" x14ac:dyDescent="0.15">
      <c r="A236">
        <v>5824</v>
      </c>
      <c r="B236" s="140">
        <v>43103</v>
      </c>
      <c r="C236" s="143">
        <v>43108.354861111111</v>
      </c>
      <c r="D236" t="s">
        <v>19315</v>
      </c>
      <c r="E236" t="s">
        <v>15690</v>
      </c>
      <c r="F236" t="s">
        <v>12861</v>
      </c>
      <c r="G236" t="s">
        <v>15691</v>
      </c>
      <c r="H236">
        <v>1</v>
      </c>
      <c r="I236" t="s">
        <v>4217</v>
      </c>
      <c r="J236" s="140">
        <v>43108</v>
      </c>
      <c r="L236" t="s">
        <v>19254</v>
      </c>
      <c r="M236" t="s">
        <v>132</v>
      </c>
      <c r="N236" t="s">
        <v>19255</v>
      </c>
      <c r="O236" t="s">
        <v>4261</v>
      </c>
      <c r="P236">
        <v>1</v>
      </c>
      <c r="Q236" s="141">
        <v>43101</v>
      </c>
      <c r="R236">
        <v>0</v>
      </c>
      <c r="S236" s="140">
        <v>43061</v>
      </c>
    </row>
    <row r="237" spans="1:19" x14ac:dyDescent="0.15">
      <c r="A237">
        <v>5859</v>
      </c>
      <c r="B237" s="140">
        <v>43105</v>
      </c>
      <c r="C237" s="143">
        <v>43105.680555555555</v>
      </c>
      <c r="D237" t="s">
        <v>19318</v>
      </c>
      <c r="E237" t="s">
        <v>639</v>
      </c>
      <c r="F237" t="s">
        <v>63</v>
      </c>
      <c r="G237" t="s">
        <v>371</v>
      </c>
      <c r="H237">
        <v>1</v>
      </c>
      <c r="I237" t="s">
        <v>4217</v>
      </c>
      <c r="J237" s="140">
        <v>43108</v>
      </c>
      <c r="L237" t="s">
        <v>19265</v>
      </c>
      <c r="M237" t="s">
        <v>132</v>
      </c>
      <c r="N237" t="s">
        <v>19266</v>
      </c>
      <c r="O237" t="s">
        <v>19267</v>
      </c>
      <c r="P237">
        <v>1</v>
      </c>
      <c r="Q237" s="141">
        <v>43101</v>
      </c>
      <c r="R237">
        <v>8</v>
      </c>
      <c r="S237" s="140">
        <v>43104</v>
      </c>
    </row>
    <row r="238" spans="1:19" x14ac:dyDescent="0.15">
      <c r="A238">
        <v>5832</v>
      </c>
      <c r="B238" s="140">
        <v>43104</v>
      </c>
      <c r="C238" s="143">
        <v>43108.354861111111</v>
      </c>
      <c r="D238" t="s">
        <v>19318</v>
      </c>
      <c r="E238" t="s">
        <v>4209</v>
      </c>
      <c r="F238" t="s">
        <v>400</v>
      </c>
      <c r="G238" t="s">
        <v>4210</v>
      </c>
      <c r="H238">
        <v>1</v>
      </c>
      <c r="I238" t="s">
        <v>4217</v>
      </c>
      <c r="J238" s="140">
        <v>43108</v>
      </c>
      <c r="L238" t="s">
        <v>19192</v>
      </c>
      <c r="M238" t="s">
        <v>132</v>
      </c>
      <c r="N238" t="s">
        <v>19258</v>
      </c>
      <c r="O238" t="s">
        <v>4283</v>
      </c>
      <c r="P238">
        <v>1</v>
      </c>
      <c r="Q238" s="141">
        <v>43101</v>
      </c>
      <c r="R238">
        <v>16</v>
      </c>
      <c r="S238" s="140">
        <v>43102</v>
      </c>
    </row>
    <row r="239" spans="1:19" x14ac:dyDescent="0.15">
      <c r="A239">
        <v>5826</v>
      </c>
      <c r="B239" s="140">
        <v>43103</v>
      </c>
      <c r="C239" s="143">
        <v>43108.354861111111</v>
      </c>
      <c r="D239" t="s">
        <v>19315</v>
      </c>
      <c r="E239" t="s">
        <v>4206</v>
      </c>
      <c r="F239" t="s">
        <v>4207</v>
      </c>
      <c r="G239" t="s">
        <v>4208</v>
      </c>
      <c r="H239">
        <v>1</v>
      </c>
      <c r="I239" t="s">
        <v>4217</v>
      </c>
      <c r="J239" s="140">
        <v>43108</v>
      </c>
      <c r="K239" s="140">
        <v>43108</v>
      </c>
      <c r="L239" t="s">
        <v>19253</v>
      </c>
      <c r="M239" t="s">
        <v>4280</v>
      </c>
      <c r="N239" t="s">
        <v>4213</v>
      </c>
      <c r="O239" t="s">
        <v>4012</v>
      </c>
      <c r="P239">
        <v>1</v>
      </c>
      <c r="Q239" s="141">
        <v>43101</v>
      </c>
      <c r="R239">
        <v>0</v>
      </c>
      <c r="S239" s="140">
        <v>43073</v>
      </c>
    </row>
    <row r="240" spans="1:19" x14ac:dyDescent="0.15">
      <c r="A240">
        <v>5661</v>
      </c>
      <c r="B240" s="140">
        <v>43088</v>
      </c>
      <c r="C240" s="143">
        <v>43108.354861111111</v>
      </c>
      <c r="D240" t="s">
        <v>19315</v>
      </c>
      <c r="E240" t="s">
        <v>2927</v>
      </c>
      <c r="F240" t="s">
        <v>19240</v>
      </c>
      <c r="G240" t="s">
        <v>2928</v>
      </c>
      <c r="H240">
        <v>240</v>
      </c>
      <c r="I240" t="s">
        <v>4217</v>
      </c>
      <c r="J240" s="140">
        <v>43108</v>
      </c>
      <c r="K240" s="140">
        <v>43094</v>
      </c>
      <c r="L240" t="s">
        <v>19243</v>
      </c>
      <c r="M240" t="s">
        <v>3590</v>
      </c>
      <c r="N240" t="s">
        <v>4006</v>
      </c>
      <c r="O240" t="s">
        <v>4012</v>
      </c>
      <c r="P240">
        <v>240</v>
      </c>
      <c r="Q240" s="141">
        <v>43070</v>
      </c>
      <c r="R240">
        <v>20</v>
      </c>
      <c r="S240" s="140">
        <v>43104</v>
      </c>
    </row>
    <row r="241" spans="1:19" x14ac:dyDescent="0.15">
      <c r="A241">
        <v>5661</v>
      </c>
      <c r="B241" s="140">
        <v>43088</v>
      </c>
      <c r="C241" s="143">
        <v>43108.354861111111</v>
      </c>
      <c r="D241" t="s">
        <v>19315</v>
      </c>
      <c r="E241" t="s">
        <v>3066</v>
      </c>
      <c r="F241" t="s">
        <v>19242</v>
      </c>
      <c r="G241" t="s">
        <v>4013</v>
      </c>
      <c r="H241">
        <v>280</v>
      </c>
      <c r="I241" t="s">
        <v>4217</v>
      </c>
      <c r="J241" s="140">
        <v>43108</v>
      </c>
      <c r="K241" s="140">
        <v>43094</v>
      </c>
      <c r="L241" t="s">
        <v>19243</v>
      </c>
      <c r="M241" t="s">
        <v>3590</v>
      </c>
      <c r="N241" t="s">
        <v>4006</v>
      </c>
      <c r="O241" t="s">
        <v>4012</v>
      </c>
      <c r="P241">
        <v>280</v>
      </c>
      <c r="Q241" s="141">
        <v>43070</v>
      </c>
      <c r="R241">
        <v>20</v>
      </c>
      <c r="S241" s="140">
        <v>43101</v>
      </c>
    </row>
    <row r="242" spans="1:19" x14ac:dyDescent="0.15">
      <c r="A242">
        <v>5652</v>
      </c>
      <c r="B242" s="140">
        <v>43088</v>
      </c>
      <c r="C242" s="143">
        <v>43108.354861111111</v>
      </c>
      <c r="D242" t="s">
        <v>19315</v>
      </c>
      <c r="E242" t="s">
        <v>3991</v>
      </c>
      <c r="F242" t="s">
        <v>4146</v>
      </c>
      <c r="G242" t="s">
        <v>4147</v>
      </c>
      <c r="H242">
        <v>100</v>
      </c>
      <c r="I242" t="s">
        <v>4217</v>
      </c>
      <c r="J242" s="140">
        <v>43108</v>
      </c>
      <c r="K242" s="140">
        <v>43115</v>
      </c>
      <c r="L242" t="s">
        <v>4285</v>
      </c>
      <c r="M242" t="s">
        <v>3590</v>
      </c>
      <c r="N242" t="s">
        <v>4005</v>
      </c>
      <c r="O242" t="s">
        <v>3853</v>
      </c>
      <c r="P242">
        <v>100</v>
      </c>
      <c r="Q242" s="141">
        <v>43070</v>
      </c>
      <c r="R242">
        <v>0</v>
      </c>
      <c r="S242" s="140">
        <v>42906</v>
      </c>
    </row>
    <row r="243" spans="1:19" x14ac:dyDescent="0.15">
      <c r="A243">
        <v>5652</v>
      </c>
      <c r="B243" s="140">
        <v>43088</v>
      </c>
      <c r="C243" s="143">
        <v>43108.354861111111</v>
      </c>
      <c r="D243" t="s">
        <v>19315</v>
      </c>
      <c r="E243" t="s">
        <v>3992</v>
      </c>
      <c r="F243" t="s">
        <v>4148</v>
      </c>
      <c r="G243" t="s">
        <v>4149</v>
      </c>
      <c r="H243">
        <v>100</v>
      </c>
      <c r="I243" t="s">
        <v>4217</v>
      </c>
      <c r="J243" s="140">
        <v>43108</v>
      </c>
      <c r="K243" s="140">
        <v>43115</v>
      </c>
      <c r="L243" t="s">
        <v>4285</v>
      </c>
      <c r="M243" t="s">
        <v>3590</v>
      </c>
      <c r="N243" t="s">
        <v>4005</v>
      </c>
      <c r="O243" t="s">
        <v>3853</v>
      </c>
      <c r="P243">
        <v>100</v>
      </c>
      <c r="Q243" s="141">
        <v>43070</v>
      </c>
      <c r="R243">
        <v>0</v>
      </c>
      <c r="S243" s="140">
        <v>42906</v>
      </c>
    </row>
    <row r="244" spans="1:19" x14ac:dyDescent="0.15">
      <c r="A244">
        <v>4303</v>
      </c>
      <c r="B244" s="140">
        <v>42983</v>
      </c>
      <c r="C244" s="143">
        <v>43108.353472222225</v>
      </c>
      <c r="D244" t="s">
        <v>19318</v>
      </c>
      <c r="E244" t="s">
        <v>1136</v>
      </c>
      <c r="F244" t="s">
        <v>19195</v>
      </c>
      <c r="G244" t="s">
        <v>1137</v>
      </c>
      <c r="H244">
        <v>4</v>
      </c>
      <c r="I244" t="s">
        <v>4217</v>
      </c>
      <c r="J244" s="140">
        <v>43108</v>
      </c>
      <c r="L244" t="s">
        <v>19196</v>
      </c>
      <c r="M244" t="s">
        <v>19193</v>
      </c>
      <c r="N244" t="s">
        <v>19197</v>
      </c>
      <c r="O244" t="s">
        <v>19198</v>
      </c>
      <c r="P244">
        <v>4</v>
      </c>
      <c r="Q244" s="141">
        <v>42979</v>
      </c>
      <c r="R244">
        <v>81</v>
      </c>
      <c r="S244" s="140">
        <v>43105</v>
      </c>
    </row>
    <row r="245" spans="1:19" x14ac:dyDescent="0.15">
      <c r="A245">
        <v>4301</v>
      </c>
      <c r="B245" s="140">
        <v>42983</v>
      </c>
      <c r="C245" s="143">
        <v>43108.353472222225</v>
      </c>
      <c r="D245" t="s">
        <v>19318</v>
      </c>
      <c r="E245" t="s">
        <v>19189</v>
      </c>
      <c r="F245" t="s">
        <v>19191</v>
      </c>
      <c r="G245" t="s">
        <v>19190</v>
      </c>
      <c r="H245">
        <v>1</v>
      </c>
      <c r="I245" t="s">
        <v>4217</v>
      </c>
      <c r="J245" s="140">
        <v>43108</v>
      </c>
      <c r="L245" t="s">
        <v>19192</v>
      </c>
      <c r="M245" t="s">
        <v>19193</v>
      </c>
      <c r="N245" t="s">
        <v>19194</v>
      </c>
      <c r="O245" t="s">
        <v>4283</v>
      </c>
      <c r="P245">
        <v>1</v>
      </c>
      <c r="Q245" s="141">
        <v>42979</v>
      </c>
      <c r="R245">
        <v>0</v>
      </c>
      <c r="S245" s="140">
        <v>42844</v>
      </c>
    </row>
    <row r="246" spans="1:19" x14ac:dyDescent="0.15">
      <c r="A246">
        <v>1155</v>
      </c>
      <c r="B246" s="140">
        <v>42690</v>
      </c>
      <c r="C246" s="143">
        <v>43108.352777777778</v>
      </c>
      <c r="D246" t="s">
        <v>19320</v>
      </c>
      <c r="E246" t="s">
        <v>55</v>
      </c>
      <c r="F246" t="s">
        <v>27</v>
      </c>
      <c r="G246" t="s">
        <v>4230</v>
      </c>
      <c r="H246">
        <v>30</v>
      </c>
      <c r="I246" t="s">
        <v>4217</v>
      </c>
      <c r="J246" s="140">
        <v>43108</v>
      </c>
      <c r="L246" t="s">
        <v>4231</v>
      </c>
      <c r="M246" t="s">
        <v>130</v>
      </c>
      <c r="N246" t="s">
        <v>4232</v>
      </c>
      <c r="O246" t="s">
        <v>125</v>
      </c>
      <c r="P246">
        <v>30</v>
      </c>
      <c r="Q246" s="141">
        <v>42675</v>
      </c>
      <c r="R246">
        <v>0</v>
      </c>
    </row>
    <row r="247" spans="1:19" x14ac:dyDescent="0.15">
      <c r="A247">
        <v>1316</v>
      </c>
      <c r="B247" s="140">
        <v>42705</v>
      </c>
      <c r="C247" s="143">
        <v>43108.352777777778</v>
      </c>
      <c r="D247" t="s">
        <v>19320</v>
      </c>
      <c r="E247" t="s">
        <v>52</v>
      </c>
      <c r="F247" t="s">
        <v>15</v>
      </c>
      <c r="G247" t="s">
        <v>661</v>
      </c>
      <c r="H247">
        <v>1</v>
      </c>
      <c r="I247" t="s">
        <v>4217</v>
      </c>
      <c r="J247" s="140">
        <v>43108</v>
      </c>
      <c r="L247" t="s">
        <v>4234</v>
      </c>
      <c r="M247" t="s">
        <v>129</v>
      </c>
      <c r="N247" t="s">
        <v>19170</v>
      </c>
      <c r="O247" t="s">
        <v>4236</v>
      </c>
      <c r="P247">
        <v>1</v>
      </c>
      <c r="Q247" s="141">
        <v>42705</v>
      </c>
      <c r="R247">
        <v>0</v>
      </c>
      <c r="S247" s="140">
        <v>43066</v>
      </c>
    </row>
    <row r="248" spans="1:19" x14ac:dyDescent="0.15">
      <c r="A248">
        <v>1369</v>
      </c>
      <c r="B248" s="140">
        <v>42711</v>
      </c>
      <c r="C248" s="143">
        <v>43108.352777777778</v>
      </c>
      <c r="D248" t="s">
        <v>19320</v>
      </c>
      <c r="E248" t="s">
        <v>62</v>
      </c>
      <c r="F248" t="s">
        <v>36</v>
      </c>
      <c r="G248" t="s">
        <v>4233</v>
      </c>
      <c r="H248">
        <v>20</v>
      </c>
      <c r="I248" t="s">
        <v>4217</v>
      </c>
      <c r="J248" s="140">
        <v>43108</v>
      </c>
      <c r="K248" s="140">
        <v>43081</v>
      </c>
      <c r="L248" t="s">
        <v>4234</v>
      </c>
      <c r="M248" t="s">
        <v>130</v>
      </c>
      <c r="N248" t="s">
        <v>4235</v>
      </c>
      <c r="O248" t="s">
        <v>4236</v>
      </c>
      <c r="P248">
        <v>20</v>
      </c>
      <c r="Q248" s="141">
        <v>42705</v>
      </c>
      <c r="R248">
        <v>0</v>
      </c>
    </row>
    <row r="249" spans="1:19" x14ac:dyDescent="0.15">
      <c r="A249">
        <v>1450</v>
      </c>
      <c r="B249" s="140">
        <v>42716</v>
      </c>
      <c r="C249" s="143">
        <v>43108.352777777778</v>
      </c>
      <c r="D249" t="s">
        <v>19320</v>
      </c>
      <c r="E249" t="s">
        <v>35</v>
      </c>
      <c r="F249" t="s">
        <v>27</v>
      </c>
      <c r="G249" t="s">
        <v>3708</v>
      </c>
      <c r="H249">
        <v>2</v>
      </c>
      <c r="I249" t="s">
        <v>4217</v>
      </c>
      <c r="J249" s="140">
        <v>43108</v>
      </c>
      <c r="L249" t="s">
        <v>4262</v>
      </c>
      <c r="M249" t="s">
        <v>129</v>
      </c>
      <c r="N249" t="s">
        <v>19171</v>
      </c>
      <c r="O249" t="s">
        <v>125</v>
      </c>
      <c r="P249">
        <v>2</v>
      </c>
      <c r="Q249" s="141">
        <v>42705</v>
      </c>
      <c r="R249">
        <v>0</v>
      </c>
      <c r="S249" s="140">
        <v>43060</v>
      </c>
    </row>
    <row r="250" spans="1:19" x14ac:dyDescent="0.15">
      <c r="A250">
        <v>1450</v>
      </c>
      <c r="B250" s="140">
        <v>42716</v>
      </c>
      <c r="C250" s="143">
        <v>43108.352777777778</v>
      </c>
      <c r="D250" t="s">
        <v>19320</v>
      </c>
      <c r="E250" t="s">
        <v>576</v>
      </c>
      <c r="F250" t="s">
        <v>36</v>
      </c>
      <c r="G250" t="s">
        <v>37</v>
      </c>
      <c r="H250">
        <v>2</v>
      </c>
      <c r="I250" t="s">
        <v>4217</v>
      </c>
      <c r="J250" s="140">
        <v>43108</v>
      </c>
      <c r="L250" t="s">
        <v>4262</v>
      </c>
      <c r="M250" t="s">
        <v>129</v>
      </c>
      <c r="N250" t="s">
        <v>19171</v>
      </c>
      <c r="O250" t="s">
        <v>125</v>
      </c>
      <c r="P250">
        <v>2</v>
      </c>
      <c r="Q250" s="141">
        <v>42705</v>
      </c>
      <c r="R250">
        <v>0</v>
      </c>
      <c r="S250" s="140">
        <v>42921</v>
      </c>
    </row>
    <row r="251" spans="1:19" x14ac:dyDescent="0.15">
      <c r="A251">
        <v>744</v>
      </c>
      <c r="B251" s="140">
        <v>42652</v>
      </c>
      <c r="C251" s="143">
        <v>43108.352777777778</v>
      </c>
      <c r="D251" t="s">
        <v>19320</v>
      </c>
      <c r="E251" t="s">
        <v>28</v>
      </c>
      <c r="F251" t="s">
        <v>27</v>
      </c>
      <c r="G251" t="s">
        <v>4222</v>
      </c>
      <c r="H251">
        <v>25</v>
      </c>
      <c r="I251" t="s">
        <v>4217</v>
      </c>
      <c r="J251" s="140">
        <v>43108</v>
      </c>
      <c r="L251" t="s">
        <v>4223</v>
      </c>
      <c r="M251" t="s">
        <v>129</v>
      </c>
      <c r="N251" t="s">
        <v>4224</v>
      </c>
      <c r="O251" t="s">
        <v>4225</v>
      </c>
      <c r="P251">
        <v>25</v>
      </c>
      <c r="Q251" s="141">
        <v>42644</v>
      </c>
      <c r="R251">
        <v>0</v>
      </c>
    </row>
    <row r="252" spans="1:19" x14ac:dyDescent="0.15">
      <c r="A252">
        <v>744</v>
      </c>
      <c r="B252" s="140">
        <v>42652</v>
      </c>
      <c r="C252" s="143">
        <v>43108.352777777778</v>
      </c>
      <c r="D252" t="s">
        <v>19320</v>
      </c>
      <c r="E252" t="s">
        <v>28</v>
      </c>
      <c r="F252" t="s">
        <v>27</v>
      </c>
      <c r="G252" t="s">
        <v>4222</v>
      </c>
      <c r="H252">
        <v>25</v>
      </c>
      <c r="I252" t="s">
        <v>4217</v>
      </c>
      <c r="J252" s="140">
        <v>43108</v>
      </c>
      <c r="L252" t="s">
        <v>4223</v>
      </c>
      <c r="M252" t="s">
        <v>129</v>
      </c>
      <c r="N252" t="s">
        <v>4224</v>
      </c>
      <c r="O252" t="s">
        <v>4225</v>
      </c>
      <c r="P252">
        <v>25</v>
      </c>
      <c r="Q252" s="141">
        <v>42644</v>
      </c>
      <c r="R252">
        <v>0</v>
      </c>
    </row>
    <row r="253" spans="1:19" x14ac:dyDescent="0.15">
      <c r="A253">
        <v>3987</v>
      </c>
      <c r="B253" s="140">
        <v>42957</v>
      </c>
      <c r="C253" s="143">
        <v>43108.353472222225</v>
      </c>
      <c r="D253" t="s">
        <v>19320</v>
      </c>
      <c r="E253" t="s">
        <v>2006</v>
      </c>
      <c r="F253" t="s">
        <v>1998</v>
      </c>
      <c r="G253" t="s">
        <v>2007</v>
      </c>
      <c r="H253">
        <v>3</v>
      </c>
      <c r="I253" t="s">
        <v>4217</v>
      </c>
      <c r="J253" s="140">
        <v>43108</v>
      </c>
      <c r="K253" s="140">
        <v>43039</v>
      </c>
      <c r="L253" t="s">
        <v>4290</v>
      </c>
      <c r="M253" t="s">
        <v>133</v>
      </c>
      <c r="N253" t="s">
        <v>4302</v>
      </c>
      <c r="O253" t="s">
        <v>125</v>
      </c>
      <c r="P253">
        <v>3</v>
      </c>
      <c r="Q253" s="141">
        <v>42948</v>
      </c>
      <c r="R253">
        <v>3</v>
      </c>
      <c r="S253" s="140">
        <v>43033</v>
      </c>
    </row>
    <row r="254" spans="1:19" x14ac:dyDescent="0.15">
      <c r="A254">
        <v>3987</v>
      </c>
      <c r="B254" s="140">
        <v>42957</v>
      </c>
      <c r="C254" s="143">
        <v>43108.353472222225</v>
      </c>
      <c r="D254" t="s">
        <v>19320</v>
      </c>
      <c r="E254" t="s">
        <v>2026</v>
      </c>
      <c r="F254" t="s">
        <v>2019</v>
      </c>
      <c r="G254" t="s">
        <v>2027</v>
      </c>
      <c r="H254">
        <v>3</v>
      </c>
      <c r="I254" t="s">
        <v>4217</v>
      </c>
      <c r="J254" s="140">
        <v>43108</v>
      </c>
      <c r="K254" s="140">
        <v>43039</v>
      </c>
      <c r="L254" t="s">
        <v>4290</v>
      </c>
      <c r="M254" t="s">
        <v>133</v>
      </c>
      <c r="N254" t="s">
        <v>4302</v>
      </c>
      <c r="O254" t="s">
        <v>125</v>
      </c>
      <c r="P254">
        <v>3</v>
      </c>
      <c r="Q254" s="141">
        <v>42948</v>
      </c>
      <c r="R254">
        <v>0</v>
      </c>
      <c r="S254" s="140">
        <v>42740</v>
      </c>
    </row>
    <row r="255" spans="1:19" x14ac:dyDescent="0.15">
      <c r="A255">
        <v>1040</v>
      </c>
      <c r="B255" s="140">
        <v>42678</v>
      </c>
      <c r="C255" s="143">
        <v>43060.447916666664</v>
      </c>
      <c r="D255" t="s">
        <v>19320</v>
      </c>
      <c r="E255" t="s">
        <v>35</v>
      </c>
      <c r="F255" t="s">
        <v>27</v>
      </c>
      <c r="G255" t="s">
        <v>3708</v>
      </c>
      <c r="H255">
        <v>1</v>
      </c>
      <c r="I255" t="s">
        <v>4217</v>
      </c>
      <c r="J255" s="140">
        <v>43060</v>
      </c>
      <c r="L255" t="s">
        <v>4290</v>
      </c>
      <c r="M255" t="s">
        <v>129</v>
      </c>
      <c r="N255" t="s">
        <v>19169</v>
      </c>
      <c r="O255" t="s">
        <v>125</v>
      </c>
      <c r="P255">
        <v>1</v>
      </c>
      <c r="Q255" s="141">
        <v>42675</v>
      </c>
      <c r="R255">
        <v>0</v>
      </c>
      <c r="S255" s="140">
        <v>43060</v>
      </c>
    </row>
    <row r="256" spans="1:19" x14ac:dyDescent="0.15">
      <c r="A256">
        <v>1040</v>
      </c>
      <c r="B256" s="140">
        <v>42678</v>
      </c>
      <c r="C256" s="143">
        <v>43060.447916666664</v>
      </c>
      <c r="D256" t="s">
        <v>19320</v>
      </c>
      <c r="E256" t="s">
        <v>52</v>
      </c>
      <c r="F256" t="s">
        <v>15</v>
      </c>
      <c r="G256" t="s">
        <v>661</v>
      </c>
      <c r="H256">
        <v>1</v>
      </c>
      <c r="I256" t="s">
        <v>4217</v>
      </c>
      <c r="J256" s="140">
        <v>43060</v>
      </c>
      <c r="L256" t="s">
        <v>4290</v>
      </c>
      <c r="M256" t="s">
        <v>129</v>
      </c>
      <c r="N256" t="s">
        <v>19169</v>
      </c>
      <c r="O256" t="s">
        <v>125</v>
      </c>
      <c r="P256">
        <v>1</v>
      </c>
      <c r="Q256" s="141">
        <v>42675</v>
      </c>
      <c r="R256">
        <v>0</v>
      </c>
      <c r="S256" s="140">
        <v>43066</v>
      </c>
    </row>
    <row r="257" spans="1:19" x14ac:dyDescent="0.15">
      <c r="A257">
        <v>5004</v>
      </c>
      <c r="B257" s="140">
        <v>43042</v>
      </c>
      <c r="C257" s="143">
        <v>43108.354166666664</v>
      </c>
      <c r="D257" t="s">
        <v>19320</v>
      </c>
      <c r="E257" t="s">
        <v>39</v>
      </c>
      <c r="F257" t="s">
        <v>8</v>
      </c>
      <c r="G257" t="s">
        <v>4357</v>
      </c>
      <c r="H257">
        <v>39</v>
      </c>
      <c r="I257" t="s">
        <v>4217</v>
      </c>
      <c r="J257" s="140">
        <v>43108</v>
      </c>
      <c r="K257" s="140">
        <v>43095</v>
      </c>
      <c r="L257" t="s">
        <v>4272</v>
      </c>
      <c r="M257" t="s">
        <v>128</v>
      </c>
      <c r="N257" t="s">
        <v>4358</v>
      </c>
      <c r="O257" t="s">
        <v>2772</v>
      </c>
      <c r="P257">
        <v>39</v>
      </c>
      <c r="Q257" s="141">
        <v>43040</v>
      </c>
      <c r="R257">
        <v>0</v>
      </c>
      <c r="S257" s="140">
        <v>42754</v>
      </c>
    </row>
    <row r="258" spans="1:19" x14ac:dyDescent="0.15">
      <c r="A258">
        <v>5004</v>
      </c>
      <c r="B258" s="140">
        <v>43042</v>
      </c>
      <c r="C258" s="143">
        <v>43108.354166666664</v>
      </c>
      <c r="D258" t="s">
        <v>19320</v>
      </c>
      <c r="E258" t="s">
        <v>40</v>
      </c>
      <c r="F258" t="s">
        <v>9</v>
      </c>
      <c r="G258" t="s">
        <v>4359</v>
      </c>
      <c r="H258">
        <v>19</v>
      </c>
      <c r="I258" t="s">
        <v>4217</v>
      </c>
      <c r="J258" s="140">
        <v>43108</v>
      </c>
      <c r="K258" s="140">
        <v>43106</v>
      </c>
      <c r="L258" t="s">
        <v>4272</v>
      </c>
      <c r="M258" t="s">
        <v>128</v>
      </c>
      <c r="N258" t="s">
        <v>4358</v>
      </c>
      <c r="O258" t="s">
        <v>2772</v>
      </c>
      <c r="P258">
        <v>19</v>
      </c>
      <c r="Q258" s="141">
        <v>43040</v>
      </c>
      <c r="R258">
        <v>0</v>
      </c>
      <c r="S258" s="140">
        <v>42754</v>
      </c>
    </row>
    <row r="259" spans="1:19" x14ac:dyDescent="0.15">
      <c r="A259">
        <v>204</v>
      </c>
      <c r="B259" s="140">
        <v>42548</v>
      </c>
      <c r="D259" t="s">
        <v>19321</v>
      </c>
      <c r="E259" t="s">
        <v>14</v>
      </c>
      <c r="F259" t="s">
        <v>15</v>
      </c>
      <c r="G259" t="s">
        <v>14810</v>
      </c>
      <c r="H259">
        <v>50</v>
      </c>
      <c r="J259" s="140">
        <v>43108</v>
      </c>
      <c r="L259" t="s">
        <v>4218</v>
      </c>
      <c r="M259" t="s">
        <v>129</v>
      </c>
      <c r="N259" t="s">
        <v>124</v>
      </c>
      <c r="O259" t="s">
        <v>123</v>
      </c>
      <c r="P259">
        <v>50</v>
      </c>
      <c r="Q259" s="141">
        <v>42522</v>
      </c>
      <c r="R259">
        <v>0</v>
      </c>
    </row>
    <row r="260" spans="1:19" x14ac:dyDescent="0.15">
      <c r="A260">
        <v>204</v>
      </c>
      <c r="B260" s="140">
        <v>42548</v>
      </c>
      <c r="D260" t="s">
        <v>19321</v>
      </c>
      <c r="E260" t="s">
        <v>14</v>
      </c>
      <c r="F260" t="s">
        <v>15</v>
      </c>
      <c r="G260" t="s">
        <v>14810</v>
      </c>
      <c r="H260">
        <v>50</v>
      </c>
      <c r="J260" s="140">
        <v>43108</v>
      </c>
      <c r="L260" t="s">
        <v>4218</v>
      </c>
      <c r="M260" t="s">
        <v>129</v>
      </c>
      <c r="N260" t="s">
        <v>124</v>
      </c>
      <c r="O260" t="s">
        <v>123</v>
      </c>
      <c r="P260">
        <v>50</v>
      </c>
      <c r="Q260" s="141">
        <v>42522</v>
      </c>
      <c r="R260">
        <v>0</v>
      </c>
    </row>
    <row r="261" spans="1:19" x14ac:dyDescent="0.15">
      <c r="A261">
        <v>241</v>
      </c>
      <c r="B261" s="140">
        <v>42594</v>
      </c>
      <c r="C261" s="143">
        <v>43108.352777777778</v>
      </c>
      <c r="D261" t="s">
        <v>19321</v>
      </c>
      <c r="E261" t="s">
        <v>24</v>
      </c>
      <c r="F261" t="s">
        <v>25</v>
      </c>
      <c r="G261" t="s">
        <v>25</v>
      </c>
      <c r="H261">
        <v>50</v>
      </c>
      <c r="I261" t="s">
        <v>4217</v>
      </c>
      <c r="J261" s="140">
        <v>43108</v>
      </c>
      <c r="L261" t="s">
        <v>4218</v>
      </c>
      <c r="M261" t="s">
        <v>129</v>
      </c>
      <c r="N261" t="s">
        <v>4219</v>
      </c>
      <c r="O261" t="s">
        <v>123</v>
      </c>
      <c r="P261">
        <v>50</v>
      </c>
      <c r="Q261" s="141">
        <v>42583</v>
      </c>
      <c r="R261">
        <v>0</v>
      </c>
    </row>
    <row r="262" spans="1:19" x14ac:dyDescent="0.15">
      <c r="A262">
        <v>1652</v>
      </c>
      <c r="B262" s="140">
        <v>42732</v>
      </c>
      <c r="C262" s="143">
        <v>43108.353472222225</v>
      </c>
      <c r="D262" t="s">
        <v>19320</v>
      </c>
      <c r="E262" t="s">
        <v>4240</v>
      </c>
      <c r="F262" t="s">
        <v>57</v>
      </c>
      <c r="G262" t="s">
        <v>4241</v>
      </c>
      <c r="H262">
        <v>219</v>
      </c>
      <c r="I262" t="s">
        <v>4217</v>
      </c>
      <c r="J262" s="140">
        <v>43108</v>
      </c>
      <c r="L262" t="s">
        <v>4242</v>
      </c>
      <c r="M262" t="s">
        <v>128</v>
      </c>
      <c r="N262" t="s">
        <v>4243</v>
      </c>
      <c r="O262" t="s">
        <v>2772</v>
      </c>
      <c r="P262">
        <v>219</v>
      </c>
      <c r="Q262" s="141">
        <v>42705</v>
      </c>
      <c r="R262">
        <v>224</v>
      </c>
      <c r="S262" s="140">
        <v>43091</v>
      </c>
    </row>
    <row r="263" spans="1:19" x14ac:dyDescent="0.15">
      <c r="A263">
        <v>120</v>
      </c>
      <c r="B263" s="140">
        <v>42570</v>
      </c>
      <c r="D263" t="s">
        <v>19321</v>
      </c>
      <c r="E263" t="s">
        <v>18</v>
      </c>
      <c r="F263" t="s">
        <v>19</v>
      </c>
      <c r="G263" t="s">
        <v>19</v>
      </c>
      <c r="H263">
        <v>250</v>
      </c>
      <c r="J263" s="140">
        <v>43108</v>
      </c>
      <c r="K263" s="140">
        <v>42850</v>
      </c>
      <c r="L263" t="s">
        <v>4246</v>
      </c>
      <c r="M263" t="s">
        <v>129</v>
      </c>
      <c r="N263" t="s">
        <v>19279</v>
      </c>
      <c r="O263" t="s">
        <v>123</v>
      </c>
      <c r="P263">
        <v>120</v>
      </c>
      <c r="Q263" s="141">
        <v>42552</v>
      </c>
      <c r="R263">
        <v>120</v>
      </c>
      <c r="S263" s="140">
        <v>42886</v>
      </c>
    </row>
    <row r="264" spans="1:19" x14ac:dyDescent="0.15">
      <c r="A264">
        <v>120</v>
      </c>
      <c r="B264" s="140">
        <v>42570</v>
      </c>
      <c r="D264" t="s">
        <v>19321</v>
      </c>
      <c r="E264" t="s">
        <v>881</v>
      </c>
      <c r="F264" t="s">
        <v>17</v>
      </c>
      <c r="G264" t="s">
        <v>17</v>
      </c>
      <c r="H264">
        <v>250</v>
      </c>
      <c r="J264" s="140">
        <v>43108</v>
      </c>
      <c r="K264" s="140">
        <v>42850</v>
      </c>
      <c r="L264" t="s">
        <v>4246</v>
      </c>
      <c r="M264" t="s">
        <v>129</v>
      </c>
      <c r="N264" t="s">
        <v>19279</v>
      </c>
      <c r="O264" t="s">
        <v>123</v>
      </c>
      <c r="P264">
        <v>120</v>
      </c>
      <c r="Q264" s="141">
        <v>42552</v>
      </c>
      <c r="R264">
        <v>120</v>
      </c>
      <c r="S264" s="140">
        <v>42891</v>
      </c>
    </row>
    <row r="265" spans="1:19" x14ac:dyDescent="0.15">
      <c r="A265">
        <v>119</v>
      </c>
      <c r="B265" s="140">
        <v>42550</v>
      </c>
      <c r="D265" t="s">
        <v>19321</v>
      </c>
      <c r="E265" t="s">
        <v>20</v>
      </c>
      <c r="F265" t="s">
        <v>21</v>
      </c>
      <c r="G265" t="s">
        <v>21</v>
      </c>
      <c r="H265">
        <v>50</v>
      </c>
      <c r="J265" s="140">
        <v>43108</v>
      </c>
      <c r="L265" t="s">
        <v>4246</v>
      </c>
      <c r="M265" t="s">
        <v>129</v>
      </c>
      <c r="N265" t="s">
        <v>19280</v>
      </c>
      <c r="O265" t="s">
        <v>123</v>
      </c>
      <c r="P265">
        <v>50</v>
      </c>
      <c r="Q265" s="141">
        <v>42522</v>
      </c>
      <c r="R265">
        <v>0</v>
      </c>
    </row>
    <row r="266" spans="1:19" x14ac:dyDescent="0.15">
      <c r="A266">
        <v>119</v>
      </c>
      <c r="B266" s="140">
        <v>42550</v>
      </c>
      <c r="D266" t="s">
        <v>19321</v>
      </c>
      <c r="E266" t="s">
        <v>22</v>
      </c>
      <c r="F266" t="s">
        <v>23</v>
      </c>
      <c r="G266" t="s">
        <v>23</v>
      </c>
      <c r="H266">
        <v>50</v>
      </c>
      <c r="J266" s="140">
        <v>43108</v>
      </c>
      <c r="L266" t="s">
        <v>4246</v>
      </c>
      <c r="M266" t="s">
        <v>129</v>
      </c>
      <c r="N266" t="s">
        <v>19280</v>
      </c>
      <c r="O266" t="s">
        <v>123</v>
      </c>
      <c r="P266">
        <v>50</v>
      </c>
      <c r="Q266" s="141">
        <v>42522</v>
      </c>
      <c r="R266">
        <v>0</v>
      </c>
    </row>
    <row r="267" spans="1:19" x14ac:dyDescent="0.15">
      <c r="A267">
        <v>119</v>
      </c>
      <c r="B267" s="140">
        <v>42550</v>
      </c>
      <c r="D267" t="s">
        <v>19321</v>
      </c>
      <c r="E267" t="s">
        <v>16</v>
      </c>
      <c r="F267" t="s">
        <v>15</v>
      </c>
      <c r="G267" t="s">
        <v>1759</v>
      </c>
      <c r="H267">
        <v>25</v>
      </c>
      <c r="J267" s="140">
        <v>43108</v>
      </c>
      <c r="L267" t="s">
        <v>4246</v>
      </c>
      <c r="M267" t="s">
        <v>129</v>
      </c>
      <c r="N267" t="s">
        <v>19280</v>
      </c>
      <c r="O267" t="s">
        <v>123</v>
      </c>
      <c r="P267">
        <v>25</v>
      </c>
      <c r="Q267" s="141">
        <v>42522</v>
      </c>
      <c r="R267">
        <v>0</v>
      </c>
      <c r="S267" s="140">
        <v>42753</v>
      </c>
    </row>
    <row r="268" spans="1:19" x14ac:dyDescent="0.15">
      <c r="A268">
        <v>119</v>
      </c>
      <c r="B268" s="140">
        <v>42550</v>
      </c>
      <c r="D268" t="s">
        <v>19321</v>
      </c>
      <c r="E268" t="s">
        <v>16</v>
      </c>
      <c r="F268" t="s">
        <v>15</v>
      </c>
      <c r="G268" t="s">
        <v>1759</v>
      </c>
      <c r="H268">
        <v>25</v>
      </c>
      <c r="J268" s="140">
        <v>43108</v>
      </c>
      <c r="L268" t="s">
        <v>4246</v>
      </c>
      <c r="M268" t="s">
        <v>129</v>
      </c>
      <c r="N268" t="s">
        <v>19280</v>
      </c>
      <c r="O268" t="s">
        <v>123</v>
      </c>
      <c r="P268">
        <v>25</v>
      </c>
      <c r="Q268" s="141">
        <v>42522</v>
      </c>
      <c r="R268">
        <v>0</v>
      </c>
      <c r="S268" s="140">
        <v>42753</v>
      </c>
    </row>
    <row r="269" spans="1:19" x14ac:dyDescent="0.15">
      <c r="A269">
        <v>5512</v>
      </c>
      <c r="B269" s="140">
        <v>43080</v>
      </c>
      <c r="C269" s="143">
        <v>43080.59097222222</v>
      </c>
      <c r="D269" t="s">
        <v>19321</v>
      </c>
      <c r="E269" t="s">
        <v>16</v>
      </c>
      <c r="F269" t="s">
        <v>15</v>
      </c>
      <c r="G269" t="s">
        <v>1759</v>
      </c>
      <c r="H269">
        <v>25</v>
      </c>
      <c r="I269" t="s">
        <v>4217</v>
      </c>
      <c r="J269" s="140">
        <v>43123</v>
      </c>
      <c r="L269" t="s">
        <v>4246</v>
      </c>
      <c r="M269" t="s">
        <v>131</v>
      </c>
      <c r="N269" t="s">
        <v>3944</v>
      </c>
      <c r="O269" t="s">
        <v>123</v>
      </c>
      <c r="P269">
        <v>25</v>
      </c>
      <c r="Q269" s="141">
        <v>43070</v>
      </c>
      <c r="R269">
        <v>0</v>
      </c>
      <c r="S269" s="140">
        <v>42753</v>
      </c>
    </row>
    <row r="270" spans="1:19" x14ac:dyDescent="0.15">
      <c r="A270">
        <v>5436</v>
      </c>
      <c r="B270" s="140">
        <v>43074</v>
      </c>
      <c r="C270" s="143">
        <v>43108.354166666664</v>
      </c>
      <c r="D270" t="s">
        <v>19321</v>
      </c>
      <c r="E270" t="s">
        <v>19281</v>
      </c>
      <c r="G270" t="s">
        <v>19282</v>
      </c>
      <c r="H270">
        <v>1</v>
      </c>
      <c r="I270" t="s">
        <v>4217</v>
      </c>
      <c r="J270" s="140">
        <v>43108</v>
      </c>
      <c r="L270" t="s">
        <v>4246</v>
      </c>
      <c r="M270" t="s">
        <v>3891</v>
      </c>
      <c r="N270" t="s">
        <v>19283</v>
      </c>
      <c r="O270" t="s">
        <v>123</v>
      </c>
      <c r="P270">
        <v>1</v>
      </c>
      <c r="Q270" s="141">
        <v>43070</v>
      </c>
      <c r="R270">
        <v>0</v>
      </c>
    </row>
    <row r="271" spans="1:19" x14ac:dyDescent="0.15">
      <c r="A271">
        <v>849</v>
      </c>
      <c r="B271" s="140">
        <v>42660</v>
      </c>
      <c r="C271" s="143">
        <v>43108.352777777778</v>
      </c>
      <c r="D271" t="s">
        <v>19321</v>
      </c>
      <c r="E271" t="s">
        <v>41</v>
      </c>
      <c r="F271" t="s">
        <v>42</v>
      </c>
      <c r="G271" t="s">
        <v>42</v>
      </c>
      <c r="H271">
        <v>25</v>
      </c>
      <c r="I271" t="s">
        <v>4217</v>
      </c>
      <c r="J271" s="140">
        <v>43108</v>
      </c>
      <c r="L271" t="s">
        <v>4226</v>
      </c>
      <c r="M271" t="s">
        <v>128</v>
      </c>
      <c r="N271" t="s">
        <v>4227</v>
      </c>
      <c r="O271" t="s">
        <v>4228</v>
      </c>
      <c r="P271">
        <v>20</v>
      </c>
      <c r="Q271" s="141">
        <v>42644</v>
      </c>
      <c r="R271">
        <v>18</v>
      </c>
      <c r="S271" s="140">
        <v>43102</v>
      </c>
    </row>
    <row r="272" spans="1:19" x14ac:dyDescent="0.15">
      <c r="A272">
        <v>1594</v>
      </c>
      <c r="B272" s="140">
        <v>42727</v>
      </c>
      <c r="C272" s="143">
        <v>43074.382638888892</v>
      </c>
      <c r="D272" t="s">
        <v>19321</v>
      </c>
      <c r="E272" t="s">
        <v>4237</v>
      </c>
      <c r="F272" t="s">
        <v>75</v>
      </c>
      <c r="G272" t="s">
        <v>4238</v>
      </c>
      <c r="H272">
        <v>100</v>
      </c>
      <c r="I272" t="s">
        <v>4217</v>
      </c>
      <c r="J272" s="140">
        <v>43074</v>
      </c>
      <c r="L272" t="s">
        <v>4226</v>
      </c>
      <c r="M272" t="s">
        <v>131</v>
      </c>
      <c r="N272" t="s">
        <v>4239</v>
      </c>
      <c r="O272" t="s">
        <v>4228</v>
      </c>
      <c r="P272">
        <v>1</v>
      </c>
      <c r="Q272" s="141">
        <v>42705</v>
      </c>
      <c r="R272">
        <v>0</v>
      </c>
      <c r="S272" s="140">
        <v>42917</v>
      </c>
    </row>
    <row r="273" spans="1:19" x14ac:dyDescent="0.15">
      <c r="A273">
        <v>700</v>
      </c>
      <c r="B273" s="140">
        <v>42641</v>
      </c>
      <c r="C273" s="143">
        <v>43108.352777777778</v>
      </c>
      <c r="D273" t="s">
        <v>19320</v>
      </c>
      <c r="E273" t="s">
        <v>26</v>
      </c>
      <c r="F273" t="s">
        <v>27</v>
      </c>
      <c r="G273" t="s">
        <v>27</v>
      </c>
      <c r="H273">
        <v>100</v>
      </c>
      <c r="I273" t="s">
        <v>4217</v>
      </c>
      <c r="J273" s="140">
        <v>43108</v>
      </c>
      <c r="L273" t="s">
        <v>4220</v>
      </c>
      <c r="M273" t="s">
        <v>129</v>
      </c>
      <c r="N273" t="s">
        <v>4221</v>
      </c>
      <c r="O273" t="s">
        <v>125</v>
      </c>
      <c r="P273">
        <v>100</v>
      </c>
      <c r="Q273" s="141">
        <v>42614</v>
      </c>
      <c r="R273">
        <v>0</v>
      </c>
    </row>
    <row r="274" spans="1:19" x14ac:dyDescent="0.15">
      <c r="A274">
        <v>1950</v>
      </c>
      <c r="B274" s="140">
        <v>42703</v>
      </c>
      <c r="C274" s="143">
        <v>43108.353472222225</v>
      </c>
      <c r="D274" t="s">
        <v>19320</v>
      </c>
      <c r="E274" t="s">
        <v>174</v>
      </c>
      <c r="F274" t="s">
        <v>36</v>
      </c>
      <c r="G274" t="s">
        <v>175</v>
      </c>
      <c r="H274">
        <v>50</v>
      </c>
      <c r="I274" t="s">
        <v>4217</v>
      </c>
      <c r="J274" s="140">
        <v>43108</v>
      </c>
      <c r="L274" t="s">
        <v>4220</v>
      </c>
      <c r="M274" t="s">
        <v>130</v>
      </c>
      <c r="N274" t="s">
        <v>176</v>
      </c>
      <c r="O274" t="s">
        <v>125</v>
      </c>
      <c r="P274">
        <v>50</v>
      </c>
      <c r="Q274" s="141">
        <v>42675</v>
      </c>
      <c r="R274">
        <v>0</v>
      </c>
    </row>
    <row r="275" spans="1:19" x14ac:dyDescent="0.15">
      <c r="A275">
        <v>2754</v>
      </c>
      <c r="B275" s="140">
        <v>42857</v>
      </c>
      <c r="C275" s="143">
        <v>43074.383333333331</v>
      </c>
      <c r="D275" t="s">
        <v>19320</v>
      </c>
      <c r="E275" t="s">
        <v>715</v>
      </c>
      <c r="F275" t="s">
        <v>38</v>
      </c>
      <c r="G275" t="s">
        <v>716</v>
      </c>
      <c r="H275">
        <v>100</v>
      </c>
      <c r="I275" t="s">
        <v>4217</v>
      </c>
      <c r="J275" s="140">
        <v>43074</v>
      </c>
      <c r="K275" s="140">
        <v>43054</v>
      </c>
      <c r="L275" t="s">
        <v>4267</v>
      </c>
      <c r="M275" t="s">
        <v>128</v>
      </c>
      <c r="N275" t="s">
        <v>4268</v>
      </c>
      <c r="O275" t="s">
        <v>4269</v>
      </c>
      <c r="P275">
        <v>80</v>
      </c>
      <c r="Q275" s="141">
        <v>42856</v>
      </c>
      <c r="R275">
        <v>82</v>
      </c>
      <c r="S275" s="140">
        <v>43085</v>
      </c>
    </row>
    <row r="276" spans="1:19" x14ac:dyDescent="0.15">
      <c r="A276">
        <v>2754</v>
      </c>
      <c r="B276" s="140">
        <v>42857</v>
      </c>
      <c r="C276" s="143">
        <v>43074.383333333331</v>
      </c>
      <c r="D276" t="s">
        <v>19320</v>
      </c>
      <c r="E276" t="s">
        <v>717</v>
      </c>
      <c r="F276" t="s">
        <v>51</v>
      </c>
      <c r="G276" t="s">
        <v>718</v>
      </c>
      <c r="H276">
        <v>80</v>
      </c>
      <c r="I276" t="s">
        <v>4217</v>
      </c>
      <c r="J276" s="140">
        <v>43074</v>
      </c>
      <c r="K276" s="140">
        <v>43054</v>
      </c>
      <c r="L276" t="s">
        <v>4267</v>
      </c>
      <c r="M276" t="s">
        <v>128</v>
      </c>
      <c r="N276" t="s">
        <v>4268</v>
      </c>
      <c r="O276" t="s">
        <v>4269</v>
      </c>
      <c r="P276">
        <v>70</v>
      </c>
      <c r="Q276" s="141">
        <v>42856</v>
      </c>
      <c r="R276">
        <v>71</v>
      </c>
      <c r="S276" s="140">
        <v>43085</v>
      </c>
    </row>
    <row r="277" spans="1:19" x14ac:dyDescent="0.15">
      <c r="A277">
        <v>4069</v>
      </c>
      <c r="B277" s="140">
        <v>42964</v>
      </c>
      <c r="C277" s="143">
        <v>43070.390972222223</v>
      </c>
      <c r="D277" t="s">
        <v>19320</v>
      </c>
      <c r="E277" t="s">
        <v>2774</v>
      </c>
      <c r="F277" t="s">
        <v>2775</v>
      </c>
      <c r="G277" t="s">
        <v>2776</v>
      </c>
      <c r="H277">
        <v>20</v>
      </c>
      <c r="I277" t="s">
        <v>4295</v>
      </c>
      <c r="J277" s="140">
        <v>43070</v>
      </c>
      <c r="K277" s="140">
        <v>43059</v>
      </c>
      <c r="L277" t="s">
        <v>4267</v>
      </c>
      <c r="M277" t="s">
        <v>130</v>
      </c>
      <c r="N277" t="s">
        <v>19186</v>
      </c>
      <c r="O277" t="s">
        <v>4269</v>
      </c>
      <c r="P277">
        <v>20</v>
      </c>
      <c r="Q277" s="141">
        <v>42948</v>
      </c>
      <c r="R277">
        <v>70</v>
      </c>
      <c r="S277" s="140">
        <v>43060</v>
      </c>
    </row>
    <row r="278" spans="1:19" x14ac:dyDescent="0.15">
      <c r="A278">
        <v>4069</v>
      </c>
      <c r="B278" s="140">
        <v>42964</v>
      </c>
      <c r="C278" s="143">
        <v>43070.390972222223</v>
      </c>
      <c r="D278" t="s">
        <v>19320</v>
      </c>
      <c r="E278" t="s">
        <v>480</v>
      </c>
      <c r="F278" t="s">
        <v>113</v>
      </c>
      <c r="G278" t="s">
        <v>481</v>
      </c>
      <c r="H278">
        <v>5</v>
      </c>
      <c r="I278" t="s">
        <v>4217</v>
      </c>
      <c r="J278" s="140">
        <v>43070</v>
      </c>
      <c r="K278" s="140">
        <v>43018</v>
      </c>
      <c r="L278" t="s">
        <v>4267</v>
      </c>
      <c r="M278" t="s">
        <v>130</v>
      </c>
      <c r="N278" t="s">
        <v>19186</v>
      </c>
      <c r="O278" t="s">
        <v>4269</v>
      </c>
      <c r="P278">
        <v>5</v>
      </c>
      <c r="Q278" s="141">
        <v>42948</v>
      </c>
      <c r="R278">
        <v>52</v>
      </c>
      <c r="S278" s="140">
        <v>43102</v>
      </c>
    </row>
    <row r="279" spans="1:19" x14ac:dyDescent="0.15">
      <c r="A279">
        <v>4513</v>
      </c>
      <c r="B279" s="140">
        <v>42999</v>
      </c>
      <c r="C279" s="143">
        <v>43074.384027777778</v>
      </c>
      <c r="D279" t="s">
        <v>19320</v>
      </c>
      <c r="E279" t="s">
        <v>700</v>
      </c>
      <c r="F279" t="s">
        <v>701</v>
      </c>
      <c r="G279" t="s">
        <v>702</v>
      </c>
      <c r="H279">
        <v>100</v>
      </c>
      <c r="I279" t="s">
        <v>4217</v>
      </c>
      <c r="J279" s="140">
        <v>43074</v>
      </c>
      <c r="K279" s="140">
        <v>43069</v>
      </c>
      <c r="L279" t="s">
        <v>4267</v>
      </c>
      <c r="M279" t="s">
        <v>131</v>
      </c>
      <c r="N279" t="s">
        <v>4317</v>
      </c>
      <c r="O279" t="s">
        <v>4269</v>
      </c>
      <c r="P279">
        <v>40</v>
      </c>
      <c r="Q279" s="141">
        <v>42979</v>
      </c>
      <c r="R279">
        <v>115</v>
      </c>
      <c r="S279" s="140">
        <v>43080</v>
      </c>
    </row>
    <row r="280" spans="1:19" x14ac:dyDescent="0.15">
      <c r="A280">
        <v>4513</v>
      </c>
      <c r="B280" s="140">
        <v>42999</v>
      </c>
      <c r="C280" s="143">
        <v>43074.384027777778</v>
      </c>
      <c r="D280" t="s">
        <v>19320</v>
      </c>
      <c r="E280" t="s">
        <v>713</v>
      </c>
      <c r="F280" t="s">
        <v>498</v>
      </c>
      <c r="G280" t="s">
        <v>714</v>
      </c>
      <c r="H280">
        <v>30</v>
      </c>
      <c r="I280" t="s">
        <v>4217</v>
      </c>
      <c r="J280" s="140">
        <v>43074</v>
      </c>
      <c r="K280" s="140">
        <v>43070</v>
      </c>
      <c r="L280" t="s">
        <v>4267</v>
      </c>
      <c r="M280" t="s">
        <v>131</v>
      </c>
      <c r="N280" t="s">
        <v>4317</v>
      </c>
      <c r="O280" t="s">
        <v>4269</v>
      </c>
      <c r="P280">
        <v>20</v>
      </c>
      <c r="Q280" s="141">
        <v>42979</v>
      </c>
      <c r="R280">
        <v>20</v>
      </c>
      <c r="S280" s="140">
        <v>43074</v>
      </c>
    </row>
    <row r="281" spans="1:19" x14ac:dyDescent="0.15">
      <c r="A281">
        <v>4908</v>
      </c>
      <c r="B281" s="140">
        <v>43034</v>
      </c>
      <c r="C281" s="143">
        <v>43047.561805555553</v>
      </c>
      <c r="D281" t="s">
        <v>19320</v>
      </c>
      <c r="E281" t="s">
        <v>3420</v>
      </c>
      <c r="F281" t="s">
        <v>47</v>
      </c>
      <c r="G281" t="s">
        <v>3421</v>
      </c>
      <c r="H281">
        <v>25</v>
      </c>
      <c r="I281" t="s">
        <v>4217</v>
      </c>
      <c r="J281" s="140">
        <v>43075</v>
      </c>
      <c r="K281" s="140">
        <v>43081</v>
      </c>
      <c r="L281" t="s">
        <v>4267</v>
      </c>
      <c r="M281" t="s">
        <v>131</v>
      </c>
      <c r="N281" t="s">
        <v>3746</v>
      </c>
      <c r="O281" t="s">
        <v>4269</v>
      </c>
      <c r="P281">
        <v>25</v>
      </c>
      <c r="Q281" s="141">
        <v>43009</v>
      </c>
      <c r="R281">
        <v>25</v>
      </c>
      <c r="S281" s="140">
        <v>43091</v>
      </c>
    </row>
    <row r="282" spans="1:19" x14ac:dyDescent="0.15">
      <c r="A282">
        <v>4908</v>
      </c>
      <c r="B282" s="140">
        <v>43034</v>
      </c>
      <c r="C282" s="143">
        <v>43047.561805555553</v>
      </c>
      <c r="D282" t="s">
        <v>19320</v>
      </c>
      <c r="E282" t="s">
        <v>3420</v>
      </c>
      <c r="F282" t="s">
        <v>47</v>
      </c>
      <c r="G282" t="s">
        <v>3421</v>
      </c>
      <c r="H282">
        <v>25</v>
      </c>
      <c r="I282" t="s">
        <v>4217</v>
      </c>
      <c r="J282" s="140">
        <v>43169</v>
      </c>
      <c r="K282" s="140">
        <v>43169</v>
      </c>
      <c r="L282" t="s">
        <v>4267</v>
      </c>
      <c r="M282" t="s">
        <v>131</v>
      </c>
      <c r="N282" t="s">
        <v>3746</v>
      </c>
      <c r="O282" t="s">
        <v>4269</v>
      </c>
      <c r="P282">
        <v>25</v>
      </c>
      <c r="Q282" s="141">
        <v>43009</v>
      </c>
      <c r="R282">
        <v>25</v>
      </c>
      <c r="S282" s="140">
        <v>43091</v>
      </c>
    </row>
    <row r="283" spans="1:19" x14ac:dyDescent="0.15">
      <c r="A283">
        <v>4908</v>
      </c>
      <c r="B283" s="140">
        <v>43034</v>
      </c>
      <c r="C283" s="143">
        <v>43047.561805555553</v>
      </c>
      <c r="D283" t="s">
        <v>19320</v>
      </c>
      <c r="E283" t="s">
        <v>3422</v>
      </c>
      <c r="F283" t="s">
        <v>84</v>
      </c>
      <c r="G283" t="s">
        <v>3423</v>
      </c>
      <c r="H283">
        <v>20</v>
      </c>
      <c r="I283" t="s">
        <v>4217</v>
      </c>
      <c r="J283" s="140">
        <v>43075</v>
      </c>
      <c r="K283" s="140">
        <v>43081</v>
      </c>
      <c r="L283" t="s">
        <v>4267</v>
      </c>
      <c r="M283" t="s">
        <v>131</v>
      </c>
      <c r="N283" t="s">
        <v>3746</v>
      </c>
      <c r="O283" t="s">
        <v>4269</v>
      </c>
      <c r="P283">
        <v>20</v>
      </c>
      <c r="Q283" s="141">
        <v>43009</v>
      </c>
      <c r="R283">
        <v>20</v>
      </c>
      <c r="S283" s="140">
        <v>43085</v>
      </c>
    </row>
    <row r="284" spans="1:19" x14ac:dyDescent="0.15">
      <c r="A284">
        <v>4908</v>
      </c>
      <c r="B284" s="140">
        <v>43034</v>
      </c>
      <c r="C284" s="143">
        <v>43047.561805555553</v>
      </c>
      <c r="D284" t="s">
        <v>19320</v>
      </c>
      <c r="E284" t="s">
        <v>3422</v>
      </c>
      <c r="F284" t="s">
        <v>84</v>
      </c>
      <c r="G284" t="s">
        <v>3423</v>
      </c>
      <c r="H284">
        <v>20</v>
      </c>
      <c r="I284" t="s">
        <v>4217</v>
      </c>
      <c r="J284" s="140">
        <v>43169</v>
      </c>
      <c r="K284" s="140">
        <v>43169</v>
      </c>
      <c r="L284" t="s">
        <v>4267</v>
      </c>
      <c r="M284" t="s">
        <v>131</v>
      </c>
      <c r="N284" t="s">
        <v>3746</v>
      </c>
      <c r="O284" t="s">
        <v>4269</v>
      </c>
      <c r="P284">
        <v>20</v>
      </c>
      <c r="Q284" s="141">
        <v>43009</v>
      </c>
      <c r="R284">
        <v>20</v>
      </c>
      <c r="S284" s="140">
        <v>43085</v>
      </c>
    </row>
    <row r="285" spans="1:19" x14ac:dyDescent="0.15">
      <c r="A285">
        <v>4908</v>
      </c>
      <c r="B285" s="140">
        <v>43034</v>
      </c>
      <c r="C285" s="143">
        <v>43047.561805555553</v>
      </c>
      <c r="D285" t="s">
        <v>19320</v>
      </c>
      <c r="E285" t="s">
        <v>689</v>
      </c>
      <c r="F285" t="s">
        <v>690</v>
      </c>
      <c r="G285" t="s">
        <v>691</v>
      </c>
      <c r="H285">
        <v>150</v>
      </c>
      <c r="I285" t="s">
        <v>4217</v>
      </c>
      <c r="J285" s="140">
        <v>43075</v>
      </c>
      <c r="K285" s="140">
        <v>43081</v>
      </c>
      <c r="L285" t="s">
        <v>4267</v>
      </c>
      <c r="M285" t="s">
        <v>131</v>
      </c>
      <c r="N285" t="s">
        <v>3746</v>
      </c>
      <c r="O285" t="s">
        <v>4269</v>
      </c>
      <c r="P285">
        <v>150</v>
      </c>
      <c r="Q285" s="141">
        <v>43009</v>
      </c>
      <c r="R285">
        <v>150</v>
      </c>
      <c r="S285" s="140">
        <v>43081</v>
      </c>
    </row>
    <row r="286" spans="1:19" x14ac:dyDescent="0.15">
      <c r="A286">
        <v>4908</v>
      </c>
      <c r="B286" s="140">
        <v>43034</v>
      </c>
      <c r="C286" s="143">
        <v>43047.561805555553</v>
      </c>
      <c r="D286" t="s">
        <v>19320</v>
      </c>
      <c r="E286" t="s">
        <v>689</v>
      </c>
      <c r="F286" t="s">
        <v>690</v>
      </c>
      <c r="G286" t="s">
        <v>691</v>
      </c>
      <c r="H286">
        <v>150</v>
      </c>
      <c r="I286" t="s">
        <v>4217</v>
      </c>
      <c r="J286" s="140">
        <v>43169</v>
      </c>
      <c r="K286" s="140">
        <v>43169</v>
      </c>
      <c r="L286" t="s">
        <v>4267</v>
      </c>
      <c r="M286" t="s">
        <v>131</v>
      </c>
      <c r="N286" t="s">
        <v>3746</v>
      </c>
      <c r="O286" t="s">
        <v>4269</v>
      </c>
      <c r="P286">
        <v>150</v>
      </c>
      <c r="Q286" s="141">
        <v>43009</v>
      </c>
      <c r="R286">
        <v>150</v>
      </c>
      <c r="S286" s="140">
        <v>43081</v>
      </c>
    </row>
    <row r="287" spans="1:19" x14ac:dyDescent="0.15">
      <c r="A287">
        <v>4908</v>
      </c>
      <c r="B287" s="140">
        <v>43034</v>
      </c>
      <c r="C287" s="143">
        <v>43047.561805555553</v>
      </c>
      <c r="D287" t="s">
        <v>19320</v>
      </c>
      <c r="E287" t="s">
        <v>700</v>
      </c>
      <c r="F287" t="s">
        <v>701</v>
      </c>
      <c r="G287" t="s">
        <v>702</v>
      </c>
      <c r="H287">
        <v>75</v>
      </c>
      <c r="I287" t="s">
        <v>4217</v>
      </c>
      <c r="J287" s="140">
        <v>43075</v>
      </c>
      <c r="K287" s="140">
        <v>43081</v>
      </c>
      <c r="L287" t="s">
        <v>4267</v>
      </c>
      <c r="M287" t="s">
        <v>131</v>
      </c>
      <c r="N287" t="s">
        <v>3746</v>
      </c>
      <c r="O287" t="s">
        <v>4269</v>
      </c>
      <c r="P287">
        <v>75</v>
      </c>
      <c r="Q287" s="141">
        <v>43009</v>
      </c>
      <c r="R287">
        <v>115</v>
      </c>
      <c r="S287" s="140">
        <v>43080</v>
      </c>
    </row>
    <row r="288" spans="1:19" x14ac:dyDescent="0.15">
      <c r="A288">
        <v>4908</v>
      </c>
      <c r="B288" s="140">
        <v>43034</v>
      </c>
      <c r="C288" s="143">
        <v>43047.561805555553</v>
      </c>
      <c r="D288" t="s">
        <v>19320</v>
      </c>
      <c r="E288" t="s">
        <v>700</v>
      </c>
      <c r="F288" t="s">
        <v>701</v>
      </c>
      <c r="G288" t="s">
        <v>702</v>
      </c>
      <c r="H288">
        <v>75</v>
      </c>
      <c r="I288" t="s">
        <v>4217</v>
      </c>
      <c r="J288" s="140">
        <v>43169</v>
      </c>
      <c r="K288" s="140">
        <v>43169</v>
      </c>
      <c r="L288" t="s">
        <v>4267</v>
      </c>
      <c r="M288" t="s">
        <v>131</v>
      </c>
      <c r="N288" t="s">
        <v>3746</v>
      </c>
      <c r="O288" t="s">
        <v>4269</v>
      </c>
      <c r="P288">
        <v>75</v>
      </c>
      <c r="Q288" s="141">
        <v>43009</v>
      </c>
      <c r="R288">
        <v>115</v>
      </c>
      <c r="S288" s="140">
        <v>43080</v>
      </c>
    </row>
    <row r="289" spans="1:19" x14ac:dyDescent="0.15">
      <c r="A289">
        <v>4908</v>
      </c>
      <c r="B289" s="140">
        <v>43034</v>
      </c>
      <c r="C289" s="143">
        <v>43047.561805555553</v>
      </c>
      <c r="D289" t="s">
        <v>19320</v>
      </c>
      <c r="E289" t="s">
        <v>703</v>
      </c>
      <c r="F289" t="s">
        <v>58</v>
      </c>
      <c r="G289" t="s">
        <v>704</v>
      </c>
      <c r="H289">
        <v>50</v>
      </c>
      <c r="I289" t="s">
        <v>4217</v>
      </c>
      <c r="J289" s="140">
        <v>43075</v>
      </c>
      <c r="K289" s="140">
        <v>43081</v>
      </c>
      <c r="L289" t="s">
        <v>4267</v>
      </c>
      <c r="M289" t="s">
        <v>131</v>
      </c>
      <c r="N289" t="s">
        <v>3746</v>
      </c>
      <c r="O289" t="s">
        <v>4269</v>
      </c>
      <c r="P289">
        <v>50</v>
      </c>
      <c r="Q289" s="141">
        <v>43009</v>
      </c>
      <c r="R289">
        <v>50</v>
      </c>
      <c r="S289" s="140">
        <v>43082</v>
      </c>
    </row>
    <row r="290" spans="1:19" x14ac:dyDescent="0.15">
      <c r="A290">
        <v>4908</v>
      </c>
      <c r="B290" s="140">
        <v>43034</v>
      </c>
      <c r="C290" s="143">
        <v>43047.561805555553</v>
      </c>
      <c r="D290" t="s">
        <v>19320</v>
      </c>
      <c r="E290" t="s">
        <v>703</v>
      </c>
      <c r="F290" t="s">
        <v>58</v>
      </c>
      <c r="G290" t="s">
        <v>704</v>
      </c>
      <c r="H290">
        <v>50</v>
      </c>
      <c r="I290" t="s">
        <v>4217</v>
      </c>
      <c r="J290" s="140">
        <v>43169</v>
      </c>
      <c r="K290" s="140">
        <v>43169</v>
      </c>
      <c r="L290" t="s">
        <v>4267</v>
      </c>
      <c r="M290" t="s">
        <v>131</v>
      </c>
      <c r="N290" t="s">
        <v>3746</v>
      </c>
      <c r="O290" t="s">
        <v>4269</v>
      </c>
      <c r="P290">
        <v>50</v>
      </c>
      <c r="Q290" s="141">
        <v>43009</v>
      </c>
      <c r="R290">
        <v>50</v>
      </c>
      <c r="S290" s="140">
        <v>43082</v>
      </c>
    </row>
    <row r="291" spans="1:19" x14ac:dyDescent="0.15">
      <c r="A291">
        <v>4908</v>
      </c>
      <c r="B291" s="140">
        <v>43034</v>
      </c>
      <c r="C291" s="143">
        <v>43047.561805555553</v>
      </c>
      <c r="D291" t="s">
        <v>19320</v>
      </c>
      <c r="E291" t="s">
        <v>3622</v>
      </c>
      <c r="F291" t="s">
        <v>2822</v>
      </c>
      <c r="G291" t="s">
        <v>725</v>
      </c>
      <c r="H291">
        <v>100</v>
      </c>
      <c r="I291" t="s">
        <v>4217</v>
      </c>
      <c r="J291" s="140">
        <v>43075</v>
      </c>
      <c r="K291" s="140">
        <v>43081</v>
      </c>
      <c r="L291" t="s">
        <v>4267</v>
      </c>
      <c r="M291" t="s">
        <v>131</v>
      </c>
      <c r="N291" t="s">
        <v>3746</v>
      </c>
      <c r="O291" t="s">
        <v>4269</v>
      </c>
      <c r="P291">
        <v>100</v>
      </c>
      <c r="Q291" s="141">
        <v>43009</v>
      </c>
      <c r="R291">
        <v>100</v>
      </c>
      <c r="S291" s="140">
        <v>43081</v>
      </c>
    </row>
    <row r="292" spans="1:19" x14ac:dyDescent="0.15">
      <c r="A292">
        <v>4908</v>
      </c>
      <c r="B292" s="140">
        <v>43034</v>
      </c>
      <c r="C292" s="143">
        <v>43047.561805555553</v>
      </c>
      <c r="D292" t="s">
        <v>19320</v>
      </c>
      <c r="E292" t="s">
        <v>3622</v>
      </c>
      <c r="F292" t="s">
        <v>2822</v>
      </c>
      <c r="G292" t="s">
        <v>725</v>
      </c>
      <c r="H292">
        <v>100</v>
      </c>
      <c r="I292" t="s">
        <v>4217</v>
      </c>
      <c r="J292" s="140">
        <v>43169</v>
      </c>
      <c r="K292" s="140">
        <v>43169</v>
      </c>
      <c r="L292" t="s">
        <v>4267</v>
      </c>
      <c r="M292" t="s">
        <v>131</v>
      </c>
      <c r="N292" t="s">
        <v>3746</v>
      </c>
      <c r="O292" t="s">
        <v>4269</v>
      </c>
      <c r="P292">
        <v>100</v>
      </c>
      <c r="Q292" s="141">
        <v>43009</v>
      </c>
      <c r="R292">
        <v>100</v>
      </c>
      <c r="S292" s="140">
        <v>43081</v>
      </c>
    </row>
    <row r="293" spans="1:19" x14ac:dyDescent="0.15">
      <c r="A293">
        <v>4908</v>
      </c>
      <c r="B293" s="140">
        <v>43034</v>
      </c>
      <c r="C293" s="143">
        <v>43047.561805555553</v>
      </c>
      <c r="D293" t="s">
        <v>19320</v>
      </c>
      <c r="E293" t="s">
        <v>711</v>
      </c>
      <c r="F293" t="s">
        <v>590</v>
      </c>
      <c r="G293" t="s">
        <v>712</v>
      </c>
      <c r="H293">
        <v>90</v>
      </c>
      <c r="I293" t="s">
        <v>4217</v>
      </c>
      <c r="J293" s="140">
        <v>43075</v>
      </c>
      <c r="K293" s="140">
        <v>43081</v>
      </c>
      <c r="L293" t="s">
        <v>4267</v>
      </c>
      <c r="M293" t="s">
        <v>131</v>
      </c>
      <c r="N293" t="s">
        <v>3746</v>
      </c>
      <c r="O293" t="s">
        <v>4269</v>
      </c>
      <c r="P293">
        <v>90</v>
      </c>
      <c r="Q293" s="141">
        <v>43009</v>
      </c>
      <c r="R293">
        <v>90</v>
      </c>
      <c r="S293" s="140">
        <v>43078</v>
      </c>
    </row>
    <row r="294" spans="1:19" x14ac:dyDescent="0.15">
      <c r="A294">
        <v>4908</v>
      </c>
      <c r="B294" s="140">
        <v>43034</v>
      </c>
      <c r="C294" s="143">
        <v>43047.561805555553</v>
      </c>
      <c r="D294" t="s">
        <v>19320</v>
      </c>
      <c r="E294" t="s">
        <v>711</v>
      </c>
      <c r="F294" t="s">
        <v>590</v>
      </c>
      <c r="G294" t="s">
        <v>712</v>
      </c>
      <c r="H294">
        <v>90</v>
      </c>
      <c r="I294" t="s">
        <v>4217</v>
      </c>
      <c r="J294" s="140">
        <v>43169</v>
      </c>
      <c r="K294" s="140">
        <v>43169</v>
      </c>
      <c r="L294" t="s">
        <v>4267</v>
      </c>
      <c r="M294" t="s">
        <v>131</v>
      </c>
      <c r="N294" t="s">
        <v>3746</v>
      </c>
      <c r="O294" t="s">
        <v>4269</v>
      </c>
      <c r="P294">
        <v>90</v>
      </c>
      <c r="Q294" s="141">
        <v>43009</v>
      </c>
      <c r="R294">
        <v>90</v>
      </c>
      <c r="S294" s="140">
        <v>43078</v>
      </c>
    </row>
    <row r="295" spans="1:19" x14ac:dyDescent="0.15">
      <c r="A295">
        <v>4908</v>
      </c>
      <c r="B295" s="140">
        <v>43034</v>
      </c>
      <c r="C295" s="143">
        <v>43047.561805555553</v>
      </c>
      <c r="D295" t="s">
        <v>19320</v>
      </c>
      <c r="E295" t="s">
        <v>2442</v>
      </c>
      <c r="F295" t="s">
        <v>57</v>
      </c>
      <c r="G295" t="s">
        <v>2443</v>
      </c>
      <c r="H295">
        <v>50</v>
      </c>
      <c r="I295" t="s">
        <v>4217</v>
      </c>
      <c r="J295" s="140">
        <v>43075</v>
      </c>
      <c r="K295" s="140">
        <v>43081</v>
      </c>
      <c r="L295" t="s">
        <v>4267</v>
      </c>
      <c r="M295" t="s">
        <v>131</v>
      </c>
      <c r="N295" t="s">
        <v>3746</v>
      </c>
      <c r="O295" t="s">
        <v>4269</v>
      </c>
      <c r="P295">
        <v>50</v>
      </c>
      <c r="Q295" s="141">
        <v>43009</v>
      </c>
      <c r="R295">
        <v>70</v>
      </c>
      <c r="S295" s="140">
        <v>43074</v>
      </c>
    </row>
    <row r="296" spans="1:19" x14ac:dyDescent="0.15">
      <c r="A296">
        <v>4908</v>
      </c>
      <c r="B296" s="140">
        <v>43034</v>
      </c>
      <c r="C296" s="143">
        <v>43047.561805555553</v>
      </c>
      <c r="D296" t="s">
        <v>19320</v>
      </c>
      <c r="E296" t="s">
        <v>2442</v>
      </c>
      <c r="F296" t="s">
        <v>57</v>
      </c>
      <c r="G296" t="s">
        <v>2443</v>
      </c>
      <c r="H296">
        <v>50</v>
      </c>
      <c r="I296" t="s">
        <v>4217</v>
      </c>
      <c r="J296" s="140">
        <v>43169</v>
      </c>
      <c r="K296" s="140">
        <v>43169</v>
      </c>
      <c r="L296" t="s">
        <v>4267</v>
      </c>
      <c r="M296" t="s">
        <v>131</v>
      </c>
      <c r="N296" t="s">
        <v>3746</v>
      </c>
      <c r="O296" t="s">
        <v>4269</v>
      </c>
      <c r="P296">
        <v>20</v>
      </c>
      <c r="Q296" s="141">
        <v>43009</v>
      </c>
      <c r="R296">
        <v>70</v>
      </c>
      <c r="S296" s="140">
        <v>43074</v>
      </c>
    </row>
    <row r="297" spans="1:19" x14ac:dyDescent="0.15">
      <c r="A297">
        <v>4908</v>
      </c>
      <c r="B297" s="140">
        <v>43034</v>
      </c>
      <c r="C297" s="143">
        <v>43047.561805555553</v>
      </c>
      <c r="D297" t="s">
        <v>19320</v>
      </c>
      <c r="E297" t="s">
        <v>719</v>
      </c>
      <c r="F297" t="s">
        <v>76</v>
      </c>
      <c r="G297" t="s">
        <v>720</v>
      </c>
      <c r="H297">
        <v>50</v>
      </c>
      <c r="I297" t="s">
        <v>4217</v>
      </c>
      <c r="J297" s="140">
        <v>43075</v>
      </c>
      <c r="K297" s="140">
        <v>43081</v>
      </c>
      <c r="L297" t="s">
        <v>4267</v>
      </c>
      <c r="M297" t="s">
        <v>131</v>
      </c>
      <c r="N297" t="s">
        <v>3746</v>
      </c>
      <c r="O297" t="s">
        <v>4269</v>
      </c>
      <c r="P297">
        <v>50</v>
      </c>
      <c r="Q297" s="141">
        <v>43009</v>
      </c>
      <c r="R297">
        <v>100</v>
      </c>
      <c r="S297" s="140">
        <v>43064</v>
      </c>
    </row>
    <row r="298" spans="1:19" x14ac:dyDescent="0.15">
      <c r="A298">
        <v>4908</v>
      </c>
      <c r="B298" s="140">
        <v>43034</v>
      </c>
      <c r="C298" s="143">
        <v>43047.561805555553</v>
      </c>
      <c r="D298" t="s">
        <v>19320</v>
      </c>
      <c r="E298" t="s">
        <v>719</v>
      </c>
      <c r="F298" t="s">
        <v>76</v>
      </c>
      <c r="G298" t="s">
        <v>720</v>
      </c>
      <c r="H298">
        <v>50</v>
      </c>
      <c r="I298" t="s">
        <v>4217</v>
      </c>
      <c r="J298" s="140">
        <v>43169</v>
      </c>
      <c r="K298" s="140">
        <v>43169</v>
      </c>
      <c r="L298" t="s">
        <v>4267</v>
      </c>
      <c r="M298" t="s">
        <v>131</v>
      </c>
      <c r="N298" t="s">
        <v>3746</v>
      </c>
      <c r="O298" t="s">
        <v>4269</v>
      </c>
      <c r="P298">
        <v>50</v>
      </c>
      <c r="Q298" s="141">
        <v>43009</v>
      </c>
      <c r="R298">
        <v>100</v>
      </c>
      <c r="S298" s="140">
        <v>43064</v>
      </c>
    </row>
    <row r="299" spans="1:19" x14ac:dyDescent="0.15">
      <c r="A299">
        <v>4908</v>
      </c>
      <c r="B299" s="140">
        <v>43034</v>
      </c>
      <c r="C299" s="143">
        <v>43047.561805555553</v>
      </c>
      <c r="D299" t="s">
        <v>19320</v>
      </c>
      <c r="E299" t="s">
        <v>3742</v>
      </c>
      <c r="F299" t="s">
        <v>2872</v>
      </c>
      <c r="G299" t="s">
        <v>3743</v>
      </c>
      <c r="H299">
        <v>10</v>
      </c>
      <c r="I299" t="s">
        <v>4217</v>
      </c>
      <c r="J299" s="140">
        <v>43075</v>
      </c>
      <c r="K299" s="140">
        <v>43088</v>
      </c>
      <c r="L299" t="s">
        <v>4267</v>
      </c>
      <c r="M299" t="s">
        <v>131</v>
      </c>
      <c r="N299" t="s">
        <v>3746</v>
      </c>
      <c r="O299" t="s">
        <v>4269</v>
      </c>
      <c r="P299">
        <v>10</v>
      </c>
      <c r="Q299" s="141">
        <v>43009</v>
      </c>
      <c r="R299">
        <v>20</v>
      </c>
      <c r="S299" s="140">
        <v>43104</v>
      </c>
    </row>
    <row r="300" spans="1:19" x14ac:dyDescent="0.15">
      <c r="A300">
        <v>4908</v>
      </c>
      <c r="B300" s="140">
        <v>43034</v>
      </c>
      <c r="C300" s="143">
        <v>43047.561805555553</v>
      </c>
      <c r="D300" t="s">
        <v>19320</v>
      </c>
      <c r="E300" t="s">
        <v>3742</v>
      </c>
      <c r="F300" t="s">
        <v>2872</v>
      </c>
      <c r="G300" t="s">
        <v>3743</v>
      </c>
      <c r="H300">
        <v>10</v>
      </c>
      <c r="I300" t="s">
        <v>4217</v>
      </c>
      <c r="J300" s="140">
        <v>43169</v>
      </c>
      <c r="K300" s="140">
        <v>43169</v>
      </c>
      <c r="L300" t="s">
        <v>4267</v>
      </c>
      <c r="M300" t="s">
        <v>131</v>
      </c>
      <c r="N300" t="s">
        <v>3746</v>
      </c>
      <c r="O300" t="s">
        <v>4269</v>
      </c>
      <c r="P300">
        <v>10</v>
      </c>
      <c r="Q300" s="141">
        <v>43009</v>
      </c>
      <c r="R300">
        <v>20</v>
      </c>
      <c r="S300" s="140">
        <v>43104</v>
      </c>
    </row>
    <row r="301" spans="1:19" x14ac:dyDescent="0.15">
      <c r="A301">
        <v>4908</v>
      </c>
      <c r="B301" s="140">
        <v>43034</v>
      </c>
      <c r="C301" s="143">
        <v>43047.561805555553</v>
      </c>
      <c r="D301" t="s">
        <v>19320</v>
      </c>
      <c r="E301" t="s">
        <v>3744</v>
      </c>
      <c r="F301" t="s">
        <v>3417</v>
      </c>
      <c r="G301" t="s">
        <v>3745</v>
      </c>
      <c r="H301">
        <v>50</v>
      </c>
      <c r="I301" t="s">
        <v>4217</v>
      </c>
      <c r="J301" s="140">
        <v>43075</v>
      </c>
      <c r="K301" s="140">
        <v>43088</v>
      </c>
      <c r="L301" t="s">
        <v>4267</v>
      </c>
      <c r="M301" t="s">
        <v>131</v>
      </c>
      <c r="N301" t="s">
        <v>3746</v>
      </c>
      <c r="O301" t="s">
        <v>4269</v>
      </c>
      <c r="P301">
        <v>50</v>
      </c>
      <c r="Q301" s="141">
        <v>43009</v>
      </c>
      <c r="R301">
        <v>50</v>
      </c>
      <c r="S301" s="140">
        <v>43101</v>
      </c>
    </row>
    <row r="302" spans="1:19" x14ac:dyDescent="0.15">
      <c r="A302">
        <v>4908</v>
      </c>
      <c r="B302" s="140">
        <v>43034</v>
      </c>
      <c r="C302" s="143">
        <v>43047.561805555553</v>
      </c>
      <c r="D302" t="s">
        <v>19320</v>
      </c>
      <c r="E302" t="s">
        <v>3744</v>
      </c>
      <c r="F302" t="s">
        <v>3417</v>
      </c>
      <c r="G302" t="s">
        <v>3745</v>
      </c>
      <c r="H302">
        <v>50</v>
      </c>
      <c r="I302" t="s">
        <v>4217</v>
      </c>
      <c r="J302" s="140">
        <v>43169</v>
      </c>
      <c r="K302" s="140">
        <v>43169</v>
      </c>
      <c r="L302" t="s">
        <v>4267</v>
      </c>
      <c r="M302" t="s">
        <v>131</v>
      </c>
      <c r="N302" t="s">
        <v>3746</v>
      </c>
      <c r="O302" t="s">
        <v>4269</v>
      </c>
      <c r="P302">
        <v>50</v>
      </c>
      <c r="Q302" s="141">
        <v>43009</v>
      </c>
      <c r="R302">
        <v>50</v>
      </c>
      <c r="S302" s="140">
        <v>43101</v>
      </c>
    </row>
    <row r="303" spans="1:19" x14ac:dyDescent="0.15">
      <c r="A303">
        <v>4908</v>
      </c>
      <c r="B303" s="140">
        <v>43034</v>
      </c>
      <c r="C303" s="143">
        <v>43047.561805555553</v>
      </c>
      <c r="D303" t="s">
        <v>19320</v>
      </c>
      <c r="E303" t="s">
        <v>2924</v>
      </c>
      <c r="F303" t="s">
        <v>2925</v>
      </c>
      <c r="G303" t="s">
        <v>2926</v>
      </c>
      <c r="H303">
        <v>10</v>
      </c>
      <c r="I303" t="s">
        <v>4295</v>
      </c>
      <c r="J303" s="140">
        <v>43075</v>
      </c>
      <c r="K303" s="140">
        <v>43081</v>
      </c>
      <c r="L303" t="s">
        <v>4267</v>
      </c>
      <c r="M303" t="s">
        <v>131</v>
      </c>
      <c r="N303" t="s">
        <v>3746</v>
      </c>
      <c r="O303" t="s">
        <v>4269</v>
      </c>
      <c r="P303">
        <v>10</v>
      </c>
      <c r="Q303" s="141">
        <v>43009</v>
      </c>
      <c r="R303">
        <v>20</v>
      </c>
      <c r="S303" s="140">
        <v>43061</v>
      </c>
    </row>
    <row r="304" spans="1:19" x14ac:dyDescent="0.15">
      <c r="A304">
        <v>4908</v>
      </c>
      <c r="B304" s="140">
        <v>43034</v>
      </c>
      <c r="C304" s="143">
        <v>43047.561805555553</v>
      </c>
      <c r="D304" t="s">
        <v>19320</v>
      </c>
      <c r="E304" t="s">
        <v>2924</v>
      </c>
      <c r="F304" t="s">
        <v>2925</v>
      </c>
      <c r="G304" t="s">
        <v>2926</v>
      </c>
      <c r="H304">
        <v>10</v>
      </c>
      <c r="I304" t="s">
        <v>4295</v>
      </c>
      <c r="J304" s="140">
        <v>43169</v>
      </c>
      <c r="K304" s="140">
        <v>43169</v>
      </c>
      <c r="L304" t="s">
        <v>4267</v>
      </c>
      <c r="M304" t="s">
        <v>131</v>
      </c>
      <c r="N304" t="s">
        <v>3746</v>
      </c>
      <c r="O304" t="s">
        <v>4269</v>
      </c>
      <c r="P304">
        <v>10</v>
      </c>
      <c r="Q304" s="141">
        <v>43009</v>
      </c>
      <c r="R304">
        <v>20</v>
      </c>
      <c r="S304" s="140">
        <v>43061</v>
      </c>
    </row>
    <row r="305" spans="1:19" x14ac:dyDescent="0.15">
      <c r="A305">
        <v>5194</v>
      </c>
      <c r="B305" s="140">
        <v>43055</v>
      </c>
      <c r="C305" s="143">
        <v>43056.654166666667</v>
      </c>
      <c r="D305" t="s">
        <v>19320</v>
      </c>
      <c r="E305" t="s">
        <v>3838</v>
      </c>
      <c r="F305" t="s">
        <v>82</v>
      </c>
      <c r="G305" t="s">
        <v>3839</v>
      </c>
      <c r="H305">
        <v>200</v>
      </c>
      <c r="I305" t="s">
        <v>4217</v>
      </c>
      <c r="J305" s="140">
        <v>43116</v>
      </c>
      <c r="L305" t="s">
        <v>4267</v>
      </c>
      <c r="M305" t="s">
        <v>128</v>
      </c>
      <c r="N305" t="s">
        <v>3848</v>
      </c>
      <c r="O305" t="s">
        <v>4269</v>
      </c>
      <c r="P305">
        <v>200</v>
      </c>
      <c r="Q305" s="141">
        <v>43040</v>
      </c>
      <c r="R305">
        <v>0</v>
      </c>
    </row>
    <row r="306" spans="1:19" x14ac:dyDescent="0.15">
      <c r="A306">
        <v>4010</v>
      </c>
      <c r="B306" s="140">
        <v>42958</v>
      </c>
      <c r="C306" s="143">
        <v>43108.353472222225</v>
      </c>
      <c r="D306" t="s">
        <v>19320</v>
      </c>
      <c r="E306" t="s">
        <v>480</v>
      </c>
      <c r="F306" t="s">
        <v>113</v>
      </c>
      <c r="G306" t="s">
        <v>481</v>
      </c>
      <c r="H306">
        <v>1</v>
      </c>
      <c r="I306" t="s">
        <v>4217</v>
      </c>
      <c r="J306" s="140">
        <v>43108</v>
      </c>
      <c r="K306" s="140">
        <v>43004</v>
      </c>
      <c r="L306" t="s">
        <v>4231</v>
      </c>
      <c r="M306" t="s">
        <v>131</v>
      </c>
      <c r="N306" t="s">
        <v>19185</v>
      </c>
      <c r="O306" t="s">
        <v>125</v>
      </c>
      <c r="P306">
        <v>1</v>
      </c>
      <c r="Q306" s="141">
        <v>42948</v>
      </c>
      <c r="R306">
        <v>52</v>
      </c>
      <c r="S306" s="140">
        <v>43102</v>
      </c>
    </row>
    <row r="307" spans="1:19" x14ac:dyDescent="0.15">
      <c r="A307">
        <v>5446</v>
      </c>
      <c r="B307" s="140">
        <v>43075</v>
      </c>
      <c r="C307" s="143">
        <v>43089.364583333336</v>
      </c>
      <c r="D307" t="s">
        <v>19320</v>
      </c>
      <c r="E307" t="s">
        <v>2444</v>
      </c>
      <c r="F307" t="s">
        <v>57</v>
      </c>
      <c r="G307" t="s">
        <v>2445</v>
      </c>
      <c r="H307">
        <v>100</v>
      </c>
      <c r="I307" t="s">
        <v>4217</v>
      </c>
      <c r="J307" s="140">
        <v>43110</v>
      </c>
      <c r="K307" s="140">
        <v>43132</v>
      </c>
      <c r="L307" t="s">
        <v>4231</v>
      </c>
      <c r="M307" t="s">
        <v>130</v>
      </c>
      <c r="N307" t="s">
        <v>3932</v>
      </c>
      <c r="O307" t="s">
        <v>125</v>
      </c>
      <c r="P307">
        <v>100</v>
      </c>
      <c r="Q307" s="141">
        <v>43070</v>
      </c>
      <c r="R307">
        <v>0</v>
      </c>
      <c r="S307" s="140">
        <v>43040</v>
      </c>
    </row>
    <row r="308" spans="1:19" x14ac:dyDescent="0.15">
      <c r="A308">
        <v>5446</v>
      </c>
      <c r="B308" s="140">
        <v>43075</v>
      </c>
      <c r="C308" s="143">
        <v>43089.364583333336</v>
      </c>
      <c r="D308" t="s">
        <v>19320</v>
      </c>
      <c r="E308" t="s">
        <v>3929</v>
      </c>
      <c r="F308" t="s">
        <v>50</v>
      </c>
      <c r="G308" t="s">
        <v>80</v>
      </c>
      <c r="H308">
        <v>100</v>
      </c>
      <c r="I308" t="s">
        <v>4217</v>
      </c>
      <c r="J308" s="140">
        <v>43110</v>
      </c>
      <c r="K308" s="140">
        <v>43122</v>
      </c>
      <c r="L308" t="s">
        <v>4231</v>
      </c>
      <c r="M308" t="s">
        <v>130</v>
      </c>
      <c r="N308" t="s">
        <v>3932</v>
      </c>
      <c r="O308" t="s">
        <v>125</v>
      </c>
      <c r="P308">
        <v>100</v>
      </c>
      <c r="Q308" s="141">
        <v>43070</v>
      </c>
      <c r="R308">
        <v>0</v>
      </c>
    </row>
    <row r="309" spans="1:19" x14ac:dyDescent="0.15">
      <c r="A309">
        <v>5679</v>
      </c>
      <c r="B309" s="140">
        <v>43090</v>
      </c>
      <c r="C309" s="143">
        <v>43101.622916666667</v>
      </c>
      <c r="D309" t="s">
        <v>19320</v>
      </c>
      <c r="E309" t="s">
        <v>4016</v>
      </c>
      <c r="F309" t="s">
        <v>3407</v>
      </c>
      <c r="G309" t="s">
        <v>4017</v>
      </c>
      <c r="H309">
        <v>100</v>
      </c>
      <c r="I309" t="s">
        <v>4217</v>
      </c>
      <c r="J309" s="140">
        <v>43144</v>
      </c>
      <c r="K309" s="140">
        <v>43133</v>
      </c>
      <c r="L309" t="s">
        <v>4231</v>
      </c>
      <c r="M309" t="s">
        <v>130</v>
      </c>
      <c r="N309" t="s">
        <v>4020</v>
      </c>
      <c r="O309" t="s">
        <v>125</v>
      </c>
      <c r="P309">
        <v>100</v>
      </c>
      <c r="Q309" s="141">
        <v>43070</v>
      </c>
      <c r="R309">
        <v>0</v>
      </c>
    </row>
    <row r="310" spans="1:19" x14ac:dyDescent="0.15">
      <c r="A310">
        <v>2863</v>
      </c>
      <c r="B310" s="140">
        <v>42865</v>
      </c>
      <c r="C310" s="143">
        <v>43108.353472222225</v>
      </c>
      <c r="D310" t="s">
        <v>19320</v>
      </c>
      <c r="E310" t="s">
        <v>2765</v>
      </c>
      <c r="F310" t="s">
        <v>76</v>
      </c>
      <c r="G310" t="s">
        <v>2766</v>
      </c>
      <c r="H310">
        <v>400</v>
      </c>
      <c r="I310" t="s">
        <v>4217</v>
      </c>
      <c r="J310" s="140">
        <v>43108</v>
      </c>
      <c r="K310" s="140">
        <v>43138</v>
      </c>
      <c r="L310" t="s">
        <v>4272</v>
      </c>
      <c r="M310" t="s">
        <v>128</v>
      </c>
      <c r="N310" t="s">
        <v>2771</v>
      </c>
      <c r="O310" t="s">
        <v>2772</v>
      </c>
      <c r="P310">
        <v>400</v>
      </c>
      <c r="Q310" s="141">
        <v>42856</v>
      </c>
      <c r="R310">
        <v>0</v>
      </c>
    </row>
    <row r="311" spans="1:19" x14ac:dyDescent="0.15">
      <c r="A311">
        <v>2863</v>
      </c>
      <c r="B311" s="140">
        <v>42865</v>
      </c>
      <c r="C311" s="143">
        <v>43108.353472222225</v>
      </c>
      <c r="D311" t="s">
        <v>19320</v>
      </c>
      <c r="E311" t="s">
        <v>2767</v>
      </c>
      <c r="F311" t="s">
        <v>77</v>
      </c>
      <c r="G311" t="s">
        <v>2768</v>
      </c>
      <c r="H311">
        <v>300</v>
      </c>
      <c r="I311" t="s">
        <v>4217</v>
      </c>
      <c r="J311" s="140">
        <v>43108</v>
      </c>
      <c r="K311" s="140">
        <v>43138</v>
      </c>
      <c r="L311" t="s">
        <v>4272</v>
      </c>
      <c r="M311" t="s">
        <v>128</v>
      </c>
      <c r="N311" t="s">
        <v>2771</v>
      </c>
      <c r="O311" t="s">
        <v>2772</v>
      </c>
      <c r="P311">
        <v>300</v>
      </c>
      <c r="Q311" s="141">
        <v>42856</v>
      </c>
      <c r="R311">
        <v>0</v>
      </c>
    </row>
    <row r="312" spans="1:19" x14ac:dyDescent="0.15">
      <c r="A312">
        <v>2863</v>
      </c>
      <c r="B312" s="140">
        <v>42865</v>
      </c>
      <c r="C312" s="143">
        <v>43108.353472222225</v>
      </c>
      <c r="D312" t="s">
        <v>19320</v>
      </c>
      <c r="E312" t="s">
        <v>2769</v>
      </c>
      <c r="F312" t="s">
        <v>50</v>
      </c>
      <c r="G312" t="s">
        <v>2770</v>
      </c>
      <c r="H312">
        <v>400</v>
      </c>
      <c r="I312" t="s">
        <v>4217</v>
      </c>
      <c r="J312" s="140">
        <v>43108</v>
      </c>
      <c r="L312" t="s">
        <v>4272</v>
      </c>
      <c r="M312" t="s">
        <v>128</v>
      </c>
      <c r="N312" t="s">
        <v>2771</v>
      </c>
      <c r="O312" t="s">
        <v>2772</v>
      </c>
      <c r="P312">
        <v>400</v>
      </c>
      <c r="Q312" s="141">
        <v>42856</v>
      </c>
      <c r="R312">
        <v>0</v>
      </c>
    </row>
    <row r="313" spans="1:19" x14ac:dyDescent="0.15">
      <c r="A313">
        <v>3484</v>
      </c>
      <c r="B313" s="140">
        <v>42921</v>
      </c>
      <c r="C313" s="143">
        <v>43108.353472222225</v>
      </c>
      <c r="D313" t="s">
        <v>19320</v>
      </c>
      <c r="E313" t="s">
        <v>3145</v>
      </c>
      <c r="F313" t="s">
        <v>238</v>
      </c>
      <c r="G313" t="s">
        <v>3146</v>
      </c>
      <c r="H313">
        <v>505</v>
      </c>
      <c r="I313" t="s">
        <v>4217</v>
      </c>
      <c r="J313" s="140">
        <v>43108</v>
      </c>
      <c r="L313" t="s">
        <v>4272</v>
      </c>
      <c r="M313" t="s">
        <v>128</v>
      </c>
      <c r="N313" t="s">
        <v>3154</v>
      </c>
      <c r="O313" t="s">
        <v>2772</v>
      </c>
      <c r="P313">
        <v>505</v>
      </c>
      <c r="Q313" s="141">
        <v>42917</v>
      </c>
      <c r="R313">
        <v>0</v>
      </c>
    </row>
    <row r="314" spans="1:19" x14ac:dyDescent="0.15">
      <c r="A314">
        <v>3478</v>
      </c>
      <c r="B314" s="140">
        <v>42920</v>
      </c>
      <c r="C314" s="143">
        <v>43108.353472222225</v>
      </c>
      <c r="D314" t="s">
        <v>19320</v>
      </c>
      <c r="E314" t="s">
        <v>3111</v>
      </c>
      <c r="F314" t="s">
        <v>38</v>
      </c>
      <c r="G314" t="s">
        <v>3112</v>
      </c>
      <c r="H314">
        <v>151</v>
      </c>
      <c r="I314" t="s">
        <v>4217</v>
      </c>
      <c r="J314" s="140">
        <v>43108</v>
      </c>
      <c r="L314" t="s">
        <v>4272</v>
      </c>
      <c r="M314" t="s">
        <v>128</v>
      </c>
      <c r="N314" t="s">
        <v>3121</v>
      </c>
      <c r="O314" t="s">
        <v>2772</v>
      </c>
      <c r="P314">
        <v>151</v>
      </c>
      <c r="Q314" s="141">
        <v>42917</v>
      </c>
      <c r="R314">
        <v>1</v>
      </c>
      <c r="S314" s="140">
        <v>43106</v>
      </c>
    </row>
    <row r="315" spans="1:19" x14ac:dyDescent="0.15">
      <c r="A315">
        <v>3478</v>
      </c>
      <c r="B315" s="140">
        <v>42920</v>
      </c>
      <c r="C315" s="143">
        <v>43108.353472222225</v>
      </c>
      <c r="D315" t="s">
        <v>19320</v>
      </c>
      <c r="E315" t="s">
        <v>3113</v>
      </c>
      <c r="F315" t="s">
        <v>51</v>
      </c>
      <c r="G315" t="s">
        <v>3114</v>
      </c>
      <c r="H315">
        <v>86</v>
      </c>
      <c r="I315" t="s">
        <v>4217</v>
      </c>
      <c r="J315" s="140">
        <v>43108</v>
      </c>
      <c r="L315" t="s">
        <v>4272</v>
      </c>
      <c r="M315" t="s">
        <v>128</v>
      </c>
      <c r="N315" t="s">
        <v>3121</v>
      </c>
      <c r="O315" t="s">
        <v>2772</v>
      </c>
      <c r="P315">
        <v>86</v>
      </c>
      <c r="Q315" s="141">
        <v>42917</v>
      </c>
      <c r="R315">
        <v>0</v>
      </c>
    </row>
    <row r="316" spans="1:19" x14ac:dyDescent="0.15">
      <c r="A316">
        <v>3478</v>
      </c>
      <c r="B316" s="140">
        <v>42920</v>
      </c>
      <c r="C316" s="143">
        <v>43108.353472222225</v>
      </c>
      <c r="D316" t="s">
        <v>19320</v>
      </c>
      <c r="E316" t="s">
        <v>3115</v>
      </c>
      <c r="F316" t="s">
        <v>3116</v>
      </c>
      <c r="G316" t="s">
        <v>3116</v>
      </c>
      <c r="H316">
        <v>51</v>
      </c>
      <c r="I316" t="s">
        <v>4217</v>
      </c>
      <c r="J316" s="140">
        <v>43108</v>
      </c>
      <c r="L316" t="s">
        <v>4272</v>
      </c>
      <c r="M316" t="s">
        <v>128</v>
      </c>
      <c r="N316" t="s">
        <v>3121</v>
      </c>
      <c r="O316" t="s">
        <v>2772</v>
      </c>
      <c r="P316">
        <v>51</v>
      </c>
      <c r="Q316" s="141">
        <v>42917</v>
      </c>
      <c r="R316">
        <v>0</v>
      </c>
    </row>
    <row r="317" spans="1:19" x14ac:dyDescent="0.15">
      <c r="A317">
        <v>3478</v>
      </c>
      <c r="B317" s="140">
        <v>42920</v>
      </c>
      <c r="C317" s="143">
        <v>43108.353472222225</v>
      </c>
      <c r="D317" t="s">
        <v>19320</v>
      </c>
      <c r="E317" t="s">
        <v>3111</v>
      </c>
      <c r="F317" t="s">
        <v>38</v>
      </c>
      <c r="G317" t="s">
        <v>3112</v>
      </c>
      <c r="H317">
        <v>1</v>
      </c>
      <c r="I317" t="s">
        <v>4217</v>
      </c>
      <c r="J317" s="140">
        <v>43108</v>
      </c>
      <c r="L317" t="s">
        <v>4272</v>
      </c>
      <c r="M317" t="s">
        <v>128</v>
      </c>
      <c r="N317" t="s">
        <v>3121</v>
      </c>
      <c r="O317" t="s">
        <v>2772</v>
      </c>
      <c r="P317">
        <v>1</v>
      </c>
      <c r="Q317" s="141">
        <v>42917</v>
      </c>
      <c r="R317">
        <v>1</v>
      </c>
      <c r="S317" s="140">
        <v>43106</v>
      </c>
    </row>
    <row r="318" spans="1:19" x14ac:dyDescent="0.15">
      <c r="A318">
        <v>4955</v>
      </c>
      <c r="B318" s="140">
        <v>43038</v>
      </c>
      <c r="C318" s="143">
        <v>43108.354166666664</v>
      </c>
      <c r="D318" t="s">
        <v>19320</v>
      </c>
      <c r="E318" t="s">
        <v>1745</v>
      </c>
      <c r="F318" t="s">
        <v>1741</v>
      </c>
      <c r="G318" t="s">
        <v>1746</v>
      </c>
      <c r="H318">
        <v>606</v>
      </c>
      <c r="I318" t="s">
        <v>4217</v>
      </c>
      <c r="J318" s="140">
        <v>43108</v>
      </c>
      <c r="K318" s="140">
        <v>43108</v>
      </c>
      <c r="L318" t="s">
        <v>4272</v>
      </c>
      <c r="M318" t="s">
        <v>133</v>
      </c>
      <c r="N318" t="s">
        <v>3759</v>
      </c>
      <c r="O318" t="s">
        <v>2772</v>
      </c>
      <c r="P318">
        <v>606</v>
      </c>
      <c r="Q318" s="141">
        <v>43009</v>
      </c>
      <c r="R318">
        <v>598</v>
      </c>
      <c r="S318" s="140">
        <v>43102</v>
      </c>
    </row>
    <row r="319" spans="1:19" x14ac:dyDescent="0.15">
      <c r="A319">
        <v>4955</v>
      </c>
      <c r="B319" s="140">
        <v>43038</v>
      </c>
      <c r="C319" s="143">
        <v>43108.354166666664</v>
      </c>
      <c r="D319" t="s">
        <v>19320</v>
      </c>
      <c r="E319" t="s">
        <v>4339</v>
      </c>
      <c r="F319" t="s">
        <v>3757</v>
      </c>
      <c r="G319" t="s">
        <v>3758</v>
      </c>
      <c r="H319">
        <v>606</v>
      </c>
      <c r="I319" t="s">
        <v>4217</v>
      </c>
      <c r="J319" s="140">
        <v>43108</v>
      </c>
      <c r="K319" s="140">
        <v>43108</v>
      </c>
      <c r="L319" t="s">
        <v>4272</v>
      </c>
      <c r="M319" t="s">
        <v>133</v>
      </c>
      <c r="N319" t="s">
        <v>3759</v>
      </c>
      <c r="O319" t="s">
        <v>2772</v>
      </c>
      <c r="P319">
        <v>606</v>
      </c>
      <c r="Q319" s="141">
        <v>43009</v>
      </c>
      <c r="R319">
        <v>598</v>
      </c>
      <c r="S319" s="140">
        <v>43102</v>
      </c>
    </row>
    <row r="320" spans="1:19" x14ac:dyDescent="0.15">
      <c r="A320">
        <v>4955</v>
      </c>
      <c r="B320" s="140">
        <v>43038</v>
      </c>
      <c r="C320" s="143">
        <v>43108.354166666664</v>
      </c>
      <c r="D320" t="s">
        <v>19320</v>
      </c>
      <c r="E320" t="s">
        <v>1250</v>
      </c>
      <c r="F320" t="s">
        <v>588</v>
      </c>
      <c r="G320" t="s">
        <v>1251</v>
      </c>
      <c r="H320">
        <v>152</v>
      </c>
      <c r="I320" t="s">
        <v>4217</v>
      </c>
      <c r="J320" s="140">
        <v>43108</v>
      </c>
      <c r="K320" s="140">
        <v>43087</v>
      </c>
      <c r="L320" t="s">
        <v>4272</v>
      </c>
      <c r="M320" t="s">
        <v>133</v>
      </c>
      <c r="N320" t="s">
        <v>3759</v>
      </c>
      <c r="O320" t="s">
        <v>2772</v>
      </c>
      <c r="P320">
        <v>152</v>
      </c>
      <c r="Q320" s="141">
        <v>43009</v>
      </c>
      <c r="R320">
        <v>152</v>
      </c>
      <c r="S320" s="140">
        <v>43089</v>
      </c>
    </row>
    <row r="321" spans="1:19" x14ac:dyDescent="0.15">
      <c r="A321">
        <v>4955</v>
      </c>
      <c r="B321" s="140">
        <v>43038</v>
      </c>
      <c r="C321" s="143">
        <v>43108.354166666664</v>
      </c>
      <c r="D321" t="s">
        <v>19320</v>
      </c>
      <c r="E321" t="s">
        <v>4340</v>
      </c>
      <c r="F321" t="s">
        <v>13</v>
      </c>
      <c r="G321" t="s">
        <v>4341</v>
      </c>
      <c r="H321">
        <v>101</v>
      </c>
      <c r="I321" t="s">
        <v>4217</v>
      </c>
      <c r="J321" s="140">
        <v>43108</v>
      </c>
      <c r="K321" s="140">
        <v>43087</v>
      </c>
      <c r="L321" t="s">
        <v>4272</v>
      </c>
      <c r="M321" t="s">
        <v>133</v>
      </c>
      <c r="N321" t="s">
        <v>3759</v>
      </c>
      <c r="O321" t="s">
        <v>2772</v>
      </c>
      <c r="P321">
        <v>101</v>
      </c>
      <c r="Q321" s="141">
        <v>43009</v>
      </c>
      <c r="R321">
        <v>101</v>
      </c>
      <c r="S321" s="140">
        <v>43101</v>
      </c>
    </row>
    <row r="322" spans="1:19" x14ac:dyDescent="0.15">
      <c r="A322">
        <v>5078</v>
      </c>
      <c r="B322" s="140">
        <v>43048</v>
      </c>
      <c r="C322" s="143">
        <v>43053.695138888892</v>
      </c>
      <c r="D322" t="s">
        <v>19320</v>
      </c>
      <c r="E322" t="s">
        <v>2077</v>
      </c>
      <c r="F322" t="s">
        <v>2078</v>
      </c>
      <c r="G322" t="s">
        <v>2078</v>
      </c>
      <c r="H322">
        <v>202</v>
      </c>
      <c r="I322" t="s">
        <v>4217</v>
      </c>
      <c r="J322" s="140">
        <v>43089</v>
      </c>
      <c r="K322" s="140">
        <v>43094</v>
      </c>
      <c r="L322" t="s">
        <v>4272</v>
      </c>
      <c r="M322" t="s">
        <v>128</v>
      </c>
      <c r="N322" t="s">
        <v>4364</v>
      </c>
      <c r="O322" t="s">
        <v>2772</v>
      </c>
      <c r="P322">
        <v>202</v>
      </c>
      <c r="Q322" s="141">
        <v>43040</v>
      </c>
      <c r="R322">
        <v>185</v>
      </c>
      <c r="S322" s="140">
        <v>43101</v>
      </c>
    </row>
    <row r="323" spans="1:19" x14ac:dyDescent="0.15">
      <c r="A323">
        <v>5280</v>
      </c>
      <c r="B323" s="140">
        <v>43062</v>
      </c>
      <c r="C323" s="143">
        <v>43067.484027777777</v>
      </c>
      <c r="D323" t="s">
        <v>19320</v>
      </c>
      <c r="E323" t="s">
        <v>2079</v>
      </c>
      <c r="F323" t="s">
        <v>2080</v>
      </c>
      <c r="G323" t="s">
        <v>2080</v>
      </c>
      <c r="H323">
        <v>202</v>
      </c>
      <c r="I323" t="s">
        <v>4217</v>
      </c>
      <c r="J323" s="140">
        <v>43075</v>
      </c>
      <c r="K323" s="140">
        <v>43111</v>
      </c>
      <c r="L323" t="s">
        <v>4272</v>
      </c>
      <c r="M323" t="s">
        <v>133</v>
      </c>
      <c r="N323" t="s">
        <v>4382</v>
      </c>
      <c r="O323" t="s">
        <v>2772</v>
      </c>
      <c r="P323">
        <v>202</v>
      </c>
      <c r="Q323" s="141">
        <v>43040</v>
      </c>
      <c r="R323">
        <v>0</v>
      </c>
      <c r="S323" s="140">
        <v>42886</v>
      </c>
    </row>
    <row r="324" spans="1:19" x14ac:dyDescent="0.15">
      <c r="A324">
        <v>5487</v>
      </c>
      <c r="B324" s="140">
        <v>43077</v>
      </c>
      <c r="C324" s="143">
        <v>43077.737500000003</v>
      </c>
      <c r="D324" t="s">
        <v>19320</v>
      </c>
      <c r="E324" t="s">
        <v>2658</v>
      </c>
      <c r="F324" t="s">
        <v>47</v>
      </c>
      <c r="G324">
        <v>500412</v>
      </c>
      <c r="H324">
        <v>50</v>
      </c>
      <c r="I324" t="s">
        <v>4217</v>
      </c>
      <c r="J324" s="140">
        <v>43111</v>
      </c>
      <c r="K324" s="140">
        <v>43122</v>
      </c>
      <c r="L324" t="s">
        <v>4335</v>
      </c>
      <c r="M324" t="s">
        <v>131</v>
      </c>
      <c r="N324" t="s">
        <v>3938</v>
      </c>
      <c r="O324" t="s">
        <v>4225</v>
      </c>
      <c r="P324">
        <v>50</v>
      </c>
      <c r="Q324" s="141">
        <v>43070</v>
      </c>
      <c r="R324">
        <v>0</v>
      </c>
      <c r="S324" s="140">
        <v>42779</v>
      </c>
    </row>
    <row r="325" spans="1:19" x14ac:dyDescent="0.15">
      <c r="A325">
        <v>5273</v>
      </c>
      <c r="B325" s="140">
        <v>43062</v>
      </c>
      <c r="C325" s="143">
        <v>43108.354166666664</v>
      </c>
      <c r="D325" t="s">
        <v>19321</v>
      </c>
      <c r="E325" t="s">
        <v>3905</v>
      </c>
      <c r="F325" t="s">
        <v>33</v>
      </c>
      <c r="G325" t="s">
        <v>3875</v>
      </c>
      <c r="H325">
        <v>2</v>
      </c>
      <c r="I325" t="s">
        <v>4217</v>
      </c>
      <c r="J325" s="140">
        <v>43108</v>
      </c>
      <c r="K325" s="140">
        <v>43108</v>
      </c>
      <c r="L325" t="s">
        <v>19216</v>
      </c>
      <c r="M325" t="s">
        <v>3891</v>
      </c>
      <c r="N325" t="s">
        <v>3883</v>
      </c>
      <c r="O325" t="s">
        <v>3661</v>
      </c>
      <c r="P325">
        <v>2</v>
      </c>
      <c r="Q325" s="141">
        <v>43040</v>
      </c>
      <c r="R325">
        <v>0</v>
      </c>
    </row>
    <row r="326" spans="1:19" x14ac:dyDescent="0.15">
      <c r="A326">
        <v>5273</v>
      </c>
      <c r="B326" s="140">
        <v>43062</v>
      </c>
      <c r="C326" s="143">
        <v>43108.354166666664</v>
      </c>
      <c r="D326" t="s">
        <v>19321</v>
      </c>
      <c r="E326" t="s">
        <v>19281</v>
      </c>
      <c r="G326" t="s">
        <v>19282</v>
      </c>
      <c r="H326">
        <v>1</v>
      </c>
      <c r="I326" t="s">
        <v>4217</v>
      </c>
      <c r="J326" s="140">
        <v>43108</v>
      </c>
      <c r="L326" t="s">
        <v>19216</v>
      </c>
      <c r="M326" t="s">
        <v>3891</v>
      </c>
      <c r="N326" t="s">
        <v>3883</v>
      </c>
      <c r="O326" t="s">
        <v>3661</v>
      </c>
      <c r="P326">
        <v>1</v>
      </c>
      <c r="Q326" s="141">
        <v>43040</v>
      </c>
      <c r="R326">
        <v>0</v>
      </c>
    </row>
    <row r="327" spans="1:19" x14ac:dyDescent="0.15">
      <c r="A327">
        <v>5125</v>
      </c>
      <c r="B327" s="140">
        <v>43052</v>
      </c>
      <c r="C327" s="143">
        <v>43108.354166666664</v>
      </c>
      <c r="D327" t="s">
        <v>19320</v>
      </c>
      <c r="E327" t="s">
        <v>19281</v>
      </c>
      <c r="G327" t="s">
        <v>19282</v>
      </c>
      <c r="H327">
        <v>1</v>
      </c>
      <c r="I327" t="s">
        <v>4217</v>
      </c>
      <c r="J327" s="140">
        <v>43108</v>
      </c>
      <c r="L327" t="s">
        <v>19239</v>
      </c>
      <c r="M327" t="s">
        <v>129</v>
      </c>
      <c r="N327" t="s">
        <v>19284</v>
      </c>
      <c r="O327" t="s">
        <v>3756</v>
      </c>
      <c r="P327">
        <v>1</v>
      </c>
      <c r="Q327" s="141">
        <v>43040</v>
      </c>
      <c r="R327">
        <v>0</v>
      </c>
    </row>
    <row r="328" spans="1:19" x14ac:dyDescent="0.15">
      <c r="A328">
        <v>5617</v>
      </c>
      <c r="B328" s="140">
        <v>43084</v>
      </c>
      <c r="C328" s="143">
        <v>43108.354861111111</v>
      </c>
      <c r="D328" t="s">
        <v>19320</v>
      </c>
      <c r="E328" t="s">
        <v>2340</v>
      </c>
      <c r="F328" t="s">
        <v>198</v>
      </c>
      <c r="G328" t="s">
        <v>2341</v>
      </c>
      <c r="H328">
        <v>5</v>
      </c>
      <c r="I328" t="s">
        <v>4217</v>
      </c>
      <c r="J328" s="140">
        <v>43108</v>
      </c>
      <c r="L328" t="s">
        <v>19239</v>
      </c>
      <c r="M328" t="s">
        <v>129</v>
      </c>
      <c r="N328" t="s">
        <v>3972</v>
      </c>
      <c r="O328" t="s">
        <v>3756</v>
      </c>
      <c r="P328">
        <v>5</v>
      </c>
      <c r="Q328" s="141">
        <v>43070</v>
      </c>
      <c r="R328">
        <v>2</v>
      </c>
      <c r="S328" s="140">
        <v>43101</v>
      </c>
    </row>
    <row r="329" spans="1:19" x14ac:dyDescent="0.15">
      <c r="A329">
        <v>5617</v>
      </c>
      <c r="B329" s="140">
        <v>43084</v>
      </c>
      <c r="C329" s="143">
        <v>43108.354861111111</v>
      </c>
      <c r="D329" t="s">
        <v>19320</v>
      </c>
      <c r="E329" t="s">
        <v>19281</v>
      </c>
      <c r="G329" t="s">
        <v>19282</v>
      </c>
      <c r="H329">
        <v>1</v>
      </c>
      <c r="I329" t="s">
        <v>4217</v>
      </c>
      <c r="J329" s="140">
        <v>43108</v>
      </c>
      <c r="L329" t="s">
        <v>19239</v>
      </c>
      <c r="M329" t="s">
        <v>129</v>
      </c>
      <c r="N329" t="s">
        <v>3972</v>
      </c>
      <c r="O329" t="s">
        <v>3756</v>
      </c>
      <c r="P329">
        <v>1</v>
      </c>
      <c r="Q329" s="141">
        <v>43070</v>
      </c>
      <c r="R329">
        <v>0</v>
      </c>
    </row>
    <row r="330" spans="1:19" x14ac:dyDescent="0.15">
      <c r="A330">
        <v>5782</v>
      </c>
      <c r="B330" s="140">
        <v>43101</v>
      </c>
      <c r="C330" s="143">
        <v>43108.354861111111</v>
      </c>
      <c r="D330" t="s">
        <v>19320</v>
      </c>
      <c r="E330" t="s">
        <v>4117</v>
      </c>
      <c r="F330" t="s">
        <v>56</v>
      </c>
      <c r="G330" t="e">
        <f>+DVM-HDBT-WEX7T</f>
        <v>#NAME?</v>
      </c>
      <c r="H330">
        <v>200</v>
      </c>
      <c r="I330" t="s">
        <v>4217</v>
      </c>
      <c r="J330" s="140">
        <v>43130</v>
      </c>
      <c r="L330" t="s">
        <v>4417</v>
      </c>
      <c r="M330" t="s">
        <v>128</v>
      </c>
      <c r="N330" t="s">
        <v>4132</v>
      </c>
      <c r="O330" t="s">
        <v>4305</v>
      </c>
      <c r="P330">
        <v>200</v>
      </c>
      <c r="Q330" s="141">
        <v>43101</v>
      </c>
      <c r="R330">
        <v>0</v>
      </c>
    </row>
    <row r="331" spans="1:19" x14ac:dyDescent="0.15">
      <c r="A331">
        <v>5782</v>
      </c>
      <c r="B331" s="140">
        <v>43101</v>
      </c>
      <c r="C331" s="143">
        <v>43108.354861111111</v>
      </c>
      <c r="D331" t="s">
        <v>19320</v>
      </c>
      <c r="E331" t="s">
        <v>19285</v>
      </c>
      <c r="G331" t="s">
        <v>19286</v>
      </c>
      <c r="H331">
        <v>1</v>
      </c>
      <c r="I331" t="s">
        <v>4217</v>
      </c>
      <c r="J331" s="140">
        <v>43108</v>
      </c>
      <c r="L331" t="s">
        <v>4417</v>
      </c>
      <c r="M331" t="s">
        <v>128</v>
      </c>
      <c r="N331" t="s">
        <v>4132</v>
      </c>
      <c r="O331" t="s">
        <v>4305</v>
      </c>
      <c r="P331">
        <v>1</v>
      </c>
      <c r="Q331" s="141">
        <v>43101</v>
      </c>
      <c r="R331">
        <v>0</v>
      </c>
    </row>
    <row r="332" spans="1:19" x14ac:dyDescent="0.15">
      <c r="A332">
        <v>3166</v>
      </c>
      <c r="B332" s="140">
        <v>42893</v>
      </c>
      <c r="C332" s="143">
        <v>43108.353472222225</v>
      </c>
      <c r="D332" t="s">
        <v>19321</v>
      </c>
      <c r="E332" t="s">
        <v>2890</v>
      </c>
      <c r="F332" t="s">
        <v>27</v>
      </c>
      <c r="G332" t="s">
        <v>2891</v>
      </c>
      <c r="H332">
        <v>30</v>
      </c>
      <c r="I332" t="s">
        <v>4217</v>
      </c>
      <c r="J332" s="140">
        <v>43108</v>
      </c>
      <c r="L332" t="s">
        <v>4284</v>
      </c>
      <c r="M332" t="s">
        <v>130</v>
      </c>
      <c r="N332" t="s">
        <v>2959</v>
      </c>
      <c r="O332" t="s">
        <v>3661</v>
      </c>
      <c r="P332">
        <v>30</v>
      </c>
      <c r="Q332" s="141">
        <v>42887</v>
      </c>
      <c r="R332">
        <v>0</v>
      </c>
    </row>
    <row r="333" spans="1:19" x14ac:dyDescent="0.15">
      <c r="A333">
        <v>3166</v>
      </c>
      <c r="B333" s="140">
        <v>42893</v>
      </c>
      <c r="C333" s="143">
        <v>43108.353472222225</v>
      </c>
      <c r="D333" t="s">
        <v>19321</v>
      </c>
      <c r="E333" t="s">
        <v>2892</v>
      </c>
      <c r="F333" t="s">
        <v>36</v>
      </c>
      <c r="G333" t="s">
        <v>2893</v>
      </c>
      <c r="H333">
        <v>30</v>
      </c>
      <c r="I333" t="s">
        <v>4217</v>
      </c>
      <c r="J333" s="140">
        <v>43108</v>
      </c>
      <c r="K333" s="140">
        <v>43084</v>
      </c>
      <c r="L333" t="s">
        <v>4284</v>
      </c>
      <c r="M333" t="s">
        <v>130</v>
      </c>
      <c r="N333" t="s">
        <v>2959</v>
      </c>
      <c r="O333" t="s">
        <v>3661</v>
      </c>
      <c r="P333">
        <v>30</v>
      </c>
      <c r="Q333" s="141">
        <v>42887</v>
      </c>
      <c r="R333">
        <v>0</v>
      </c>
    </row>
    <row r="334" spans="1:19" x14ac:dyDescent="0.15">
      <c r="A334">
        <v>3166</v>
      </c>
      <c r="B334" s="140">
        <v>42893</v>
      </c>
      <c r="C334" s="143">
        <v>43108.353472222225</v>
      </c>
      <c r="D334" t="s">
        <v>19321</v>
      </c>
      <c r="E334" t="s">
        <v>2900</v>
      </c>
      <c r="F334" t="s">
        <v>113</v>
      </c>
      <c r="G334" t="s">
        <v>2901</v>
      </c>
      <c r="H334">
        <v>50</v>
      </c>
      <c r="I334" t="s">
        <v>4217</v>
      </c>
      <c r="J334" s="140">
        <v>43108</v>
      </c>
      <c r="L334" t="s">
        <v>4284</v>
      </c>
      <c r="M334" t="s">
        <v>130</v>
      </c>
      <c r="N334" t="s">
        <v>2959</v>
      </c>
      <c r="O334" t="s">
        <v>3661</v>
      </c>
      <c r="P334">
        <v>50</v>
      </c>
      <c r="Q334" s="141">
        <v>42887</v>
      </c>
      <c r="R334">
        <v>0</v>
      </c>
    </row>
    <row r="335" spans="1:19" x14ac:dyDescent="0.15">
      <c r="A335">
        <v>4406</v>
      </c>
      <c r="B335" s="140">
        <v>42991</v>
      </c>
      <c r="C335" s="143">
        <v>43108.353472222225</v>
      </c>
      <c r="D335" t="s">
        <v>19321</v>
      </c>
      <c r="E335" t="s">
        <v>3490</v>
      </c>
      <c r="F335" t="s">
        <v>3491</v>
      </c>
      <c r="G335" t="s">
        <v>3491</v>
      </c>
      <c r="H335">
        <v>100</v>
      </c>
      <c r="I335" t="s">
        <v>4217</v>
      </c>
      <c r="J335" s="140">
        <v>43108</v>
      </c>
      <c r="L335" t="s">
        <v>4284</v>
      </c>
      <c r="M335" t="s">
        <v>128</v>
      </c>
      <c r="N335" t="s">
        <v>3494</v>
      </c>
      <c r="O335" t="s">
        <v>3661</v>
      </c>
      <c r="P335">
        <v>100</v>
      </c>
      <c r="Q335" s="141">
        <v>42979</v>
      </c>
      <c r="R335">
        <v>0</v>
      </c>
    </row>
    <row r="336" spans="1:19" x14ac:dyDescent="0.15">
      <c r="A336">
        <v>4406</v>
      </c>
      <c r="B336" s="140">
        <v>42991</v>
      </c>
      <c r="C336" s="143">
        <v>43108.353472222225</v>
      </c>
      <c r="D336" t="s">
        <v>19321</v>
      </c>
      <c r="E336" t="s">
        <v>3492</v>
      </c>
      <c r="F336" t="s">
        <v>3493</v>
      </c>
      <c r="G336" t="s">
        <v>3493</v>
      </c>
      <c r="H336">
        <v>100</v>
      </c>
      <c r="I336" t="s">
        <v>4217</v>
      </c>
      <c r="J336" s="140">
        <v>43108</v>
      </c>
      <c r="L336" t="s">
        <v>4284</v>
      </c>
      <c r="M336" t="s">
        <v>128</v>
      </c>
      <c r="N336" t="s">
        <v>3494</v>
      </c>
      <c r="O336" t="s">
        <v>3661</v>
      </c>
      <c r="P336">
        <v>100</v>
      </c>
      <c r="Q336" s="141">
        <v>42979</v>
      </c>
      <c r="R336">
        <v>0</v>
      </c>
    </row>
    <row r="337" spans="1:19" x14ac:dyDescent="0.15">
      <c r="A337">
        <v>4949</v>
      </c>
      <c r="B337" s="140">
        <v>43038</v>
      </c>
      <c r="C337" s="143">
        <v>43108.354166666664</v>
      </c>
      <c r="D337" t="s">
        <v>19321</v>
      </c>
      <c r="E337" t="s">
        <v>3751</v>
      </c>
      <c r="F337" t="s">
        <v>3706</v>
      </c>
      <c r="G337" t="s">
        <v>3752</v>
      </c>
      <c r="H337">
        <v>56</v>
      </c>
      <c r="I337" t="s">
        <v>4217</v>
      </c>
      <c r="J337" s="140">
        <v>43108</v>
      </c>
      <c r="L337" t="s">
        <v>4284</v>
      </c>
      <c r="M337" t="s">
        <v>130</v>
      </c>
      <c r="N337" t="s">
        <v>3755</v>
      </c>
      <c r="O337" t="s">
        <v>3661</v>
      </c>
      <c r="P337">
        <v>56</v>
      </c>
      <c r="Q337" s="141">
        <v>43009</v>
      </c>
      <c r="R337">
        <v>0</v>
      </c>
    </row>
    <row r="338" spans="1:19" x14ac:dyDescent="0.15">
      <c r="A338">
        <v>5622</v>
      </c>
      <c r="B338" s="140">
        <v>43084</v>
      </c>
      <c r="C338" s="143">
        <v>43101.664583333331</v>
      </c>
      <c r="D338" t="s">
        <v>19321</v>
      </c>
      <c r="E338" t="s">
        <v>2867</v>
      </c>
      <c r="F338" t="s">
        <v>57</v>
      </c>
      <c r="G338" t="s">
        <v>2868</v>
      </c>
      <c r="H338">
        <v>120</v>
      </c>
      <c r="I338" t="s">
        <v>4217</v>
      </c>
      <c r="J338" s="140">
        <v>43118</v>
      </c>
      <c r="K338" s="140">
        <v>43123</v>
      </c>
      <c r="L338" t="s">
        <v>4284</v>
      </c>
      <c r="M338" t="s">
        <v>130</v>
      </c>
      <c r="N338" t="s">
        <v>3984</v>
      </c>
      <c r="O338" t="s">
        <v>3661</v>
      </c>
      <c r="P338">
        <v>120</v>
      </c>
      <c r="Q338" s="141">
        <v>43070</v>
      </c>
      <c r="R338">
        <v>0</v>
      </c>
      <c r="S338" s="140">
        <v>43101</v>
      </c>
    </row>
    <row r="339" spans="1:19" x14ac:dyDescent="0.15">
      <c r="A339">
        <v>5622</v>
      </c>
      <c r="B339" s="140">
        <v>43084</v>
      </c>
      <c r="C339" s="143">
        <v>43101.664583333331</v>
      </c>
      <c r="D339" t="s">
        <v>19321</v>
      </c>
      <c r="E339" t="s">
        <v>2911</v>
      </c>
      <c r="F339" t="s">
        <v>339</v>
      </c>
      <c r="G339" t="s">
        <v>2912</v>
      </c>
      <c r="H339">
        <v>126</v>
      </c>
      <c r="I339" t="s">
        <v>4217</v>
      </c>
      <c r="J339" s="140">
        <v>43118</v>
      </c>
      <c r="K339" s="140">
        <v>43123</v>
      </c>
      <c r="L339" t="s">
        <v>4284</v>
      </c>
      <c r="M339" t="s">
        <v>130</v>
      </c>
      <c r="N339" t="s">
        <v>3984</v>
      </c>
      <c r="O339" t="s">
        <v>3661</v>
      </c>
      <c r="P339">
        <v>126</v>
      </c>
      <c r="Q339" s="141">
        <v>43070</v>
      </c>
      <c r="R339">
        <v>0</v>
      </c>
      <c r="S339" s="140">
        <v>42959</v>
      </c>
    </row>
    <row r="340" spans="1:19" x14ac:dyDescent="0.15">
      <c r="A340">
        <v>5622</v>
      </c>
      <c r="B340" s="140">
        <v>43084</v>
      </c>
      <c r="C340" s="143">
        <v>43101.664583333331</v>
      </c>
      <c r="D340" t="s">
        <v>19321</v>
      </c>
      <c r="E340" t="s">
        <v>3979</v>
      </c>
      <c r="F340" t="s">
        <v>2822</v>
      </c>
      <c r="G340" t="s">
        <v>2881</v>
      </c>
      <c r="H340">
        <v>120</v>
      </c>
      <c r="I340" t="s">
        <v>4217</v>
      </c>
      <c r="J340" s="140">
        <v>43118</v>
      </c>
      <c r="K340" s="140">
        <v>43136</v>
      </c>
      <c r="L340" t="s">
        <v>4284</v>
      </c>
      <c r="M340" t="s">
        <v>130</v>
      </c>
      <c r="N340" t="s">
        <v>3984</v>
      </c>
      <c r="O340" t="s">
        <v>3661</v>
      </c>
      <c r="P340">
        <v>120</v>
      </c>
      <c r="Q340" s="141">
        <v>43070</v>
      </c>
      <c r="R340">
        <v>0</v>
      </c>
      <c r="S340" s="140">
        <v>42961</v>
      </c>
    </row>
    <row r="341" spans="1:19" x14ac:dyDescent="0.15">
      <c r="A341">
        <v>5622</v>
      </c>
      <c r="B341" s="140">
        <v>43084</v>
      </c>
      <c r="C341" s="143">
        <v>43101.664583333331</v>
      </c>
      <c r="D341" t="s">
        <v>19321</v>
      </c>
      <c r="E341" t="s">
        <v>3980</v>
      </c>
      <c r="F341" t="s">
        <v>69</v>
      </c>
      <c r="G341" t="s">
        <v>2903</v>
      </c>
      <c r="H341">
        <v>192</v>
      </c>
      <c r="I341" t="s">
        <v>4217</v>
      </c>
      <c r="J341" s="140">
        <v>43118</v>
      </c>
      <c r="K341" s="140">
        <v>43136</v>
      </c>
      <c r="L341" t="s">
        <v>4284</v>
      </c>
      <c r="M341" t="s">
        <v>130</v>
      </c>
      <c r="N341" t="s">
        <v>3984</v>
      </c>
      <c r="O341" t="s">
        <v>3661</v>
      </c>
      <c r="P341">
        <v>192</v>
      </c>
      <c r="Q341" s="141">
        <v>43070</v>
      </c>
      <c r="R341">
        <v>0</v>
      </c>
    </row>
    <row r="342" spans="1:19" x14ac:dyDescent="0.15">
      <c r="A342">
        <v>5622</v>
      </c>
      <c r="B342" s="140">
        <v>43084</v>
      </c>
      <c r="C342" s="143">
        <v>43101.664583333331</v>
      </c>
      <c r="D342" t="s">
        <v>19321</v>
      </c>
      <c r="E342" t="s">
        <v>2938</v>
      </c>
      <c r="F342" t="s">
        <v>76</v>
      </c>
      <c r="G342" t="s">
        <v>2939</v>
      </c>
      <c r="H342">
        <v>144</v>
      </c>
      <c r="I342" t="s">
        <v>4217</v>
      </c>
      <c r="J342" s="140">
        <v>43118</v>
      </c>
      <c r="K342" s="140">
        <v>43136</v>
      </c>
      <c r="L342" t="s">
        <v>4284</v>
      </c>
      <c r="M342" t="s">
        <v>130</v>
      </c>
      <c r="N342" t="s">
        <v>3984</v>
      </c>
      <c r="O342" t="s">
        <v>3661</v>
      </c>
      <c r="P342">
        <v>144</v>
      </c>
      <c r="Q342" s="141">
        <v>43070</v>
      </c>
      <c r="R342">
        <v>0</v>
      </c>
      <c r="S342" s="140">
        <v>43006</v>
      </c>
    </row>
    <row r="343" spans="1:19" x14ac:dyDescent="0.15">
      <c r="A343">
        <v>5622</v>
      </c>
      <c r="B343" s="140">
        <v>43084</v>
      </c>
      <c r="C343" s="143">
        <v>43101.664583333331</v>
      </c>
      <c r="D343" t="s">
        <v>19321</v>
      </c>
      <c r="E343" t="s">
        <v>3981</v>
      </c>
      <c r="F343" t="s">
        <v>66</v>
      </c>
      <c r="G343" t="s">
        <v>2945</v>
      </c>
      <c r="H343">
        <v>120</v>
      </c>
      <c r="I343" t="s">
        <v>4217</v>
      </c>
      <c r="J343" s="140">
        <v>43118</v>
      </c>
      <c r="K343" s="140">
        <v>43136</v>
      </c>
      <c r="L343" t="s">
        <v>4284</v>
      </c>
      <c r="M343" t="s">
        <v>130</v>
      </c>
      <c r="N343" t="s">
        <v>3984</v>
      </c>
      <c r="O343" t="s">
        <v>3661</v>
      </c>
      <c r="P343">
        <v>120</v>
      </c>
      <c r="Q343" s="141">
        <v>43070</v>
      </c>
      <c r="R343">
        <v>0</v>
      </c>
    </row>
    <row r="344" spans="1:19" x14ac:dyDescent="0.15">
      <c r="A344">
        <v>5733</v>
      </c>
      <c r="B344" s="140">
        <v>43101</v>
      </c>
      <c r="C344" s="143">
        <v>43101.742361111108</v>
      </c>
      <c r="D344" t="s">
        <v>19321</v>
      </c>
      <c r="E344" t="s">
        <v>3218</v>
      </c>
      <c r="F344" t="s">
        <v>649</v>
      </c>
      <c r="G344" t="s">
        <v>3219</v>
      </c>
      <c r="H344">
        <v>1</v>
      </c>
      <c r="I344" t="s">
        <v>4295</v>
      </c>
      <c r="J344" s="140">
        <v>43115</v>
      </c>
      <c r="K344" s="140">
        <v>43115</v>
      </c>
      <c r="L344" t="s">
        <v>4284</v>
      </c>
      <c r="M344" t="s">
        <v>129</v>
      </c>
      <c r="N344" t="s">
        <v>4106</v>
      </c>
      <c r="O344" t="s">
        <v>3661</v>
      </c>
      <c r="P344">
        <v>1</v>
      </c>
      <c r="Q344" s="141">
        <v>43101</v>
      </c>
      <c r="R344">
        <v>19</v>
      </c>
      <c r="S344" s="140">
        <v>43082</v>
      </c>
    </row>
    <row r="345" spans="1:19" x14ac:dyDescent="0.15">
      <c r="A345">
        <v>5733</v>
      </c>
      <c r="B345" s="140">
        <v>43101</v>
      </c>
      <c r="C345" s="143">
        <v>43101.742361111108</v>
      </c>
      <c r="D345" t="s">
        <v>19321</v>
      </c>
      <c r="E345" t="s">
        <v>692</v>
      </c>
      <c r="F345" t="s">
        <v>68</v>
      </c>
      <c r="G345" t="s">
        <v>652</v>
      </c>
      <c r="H345">
        <v>1</v>
      </c>
      <c r="I345" t="s">
        <v>4295</v>
      </c>
      <c r="J345" s="140">
        <v>43115</v>
      </c>
      <c r="K345" s="140">
        <v>43115</v>
      </c>
      <c r="L345" t="s">
        <v>4284</v>
      </c>
      <c r="M345" t="s">
        <v>129</v>
      </c>
      <c r="N345" t="s">
        <v>4106</v>
      </c>
      <c r="O345" t="s">
        <v>3661</v>
      </c>
      <c r="P345">
        <v>1</v>
      </c>
      <c r="Q345" s="141">
        <v>43101</v>
      </c>
      <c r="R345">
        <v>192</v>
      </c>
      <c r="S345" s="140">
        <v>43104</v>
      </c>
    </row>
    <row r="346" spans="1:19" x14ac:dyDescent="0.15">
      <c r="A346">
        <v>5733</v>
      </c>
      <c r="B346" s="140">
        <v>43101</v>
      </c>
      <c r="C346" s="143">
        <v>43101.742361111108</v>
      </c>
      <c r="D346" t="s">
        <v>19321</v>
      </c>
      <c r="E346" t="s">
        <v>2827</v>
      </c>
      <c r="F346" t="s">
        <v>650</v>
      </c>
      <c r="G346" t="s">
        <v>651</v>
      </c>
      <c r="H346">
        <v>1</v>
      </c>
      <c r="I346" t="s">
        <v>4295</v>
      </c>
      <c r="J346" s="140">
        <v>43115</v>
      </c>
      <c r="K346" s="140">
        <v>43115</v>
      </c>
      <c r="L346" t="s">
        <v>4284</v>
      </c>
      <c r="M346" t="s">
        <v>129</v>
      </c>
      <c r="N346" t="s">
        <v>4106</v>
      </c>
      <c r="O346" t="s">
        <v>3661</v>
      </c>
      <c r="P346">
        <v>1</v>
      </c>
      <c r="Q346" s="141">
        <v>43101</v>
      </c>
      <c r="R346">
        <v>46</v>
      </c>
      <c r="S346" s="140">
        <v>42959</v>
      </c>
    </row>
    <row r="347" spans="1:19" x14ac:dyDescent="0.15">
      <c r="A347">
        <v>5733</v>
      </c>
      <c r="B347" s="140">
        <v>43101</v>
      </c>
      <c r="C347" s="143">
        <v>43101.742361111108</v>
      </c>
      <c r="D347" t="s">
        <v>19321</v>
      </c>
      <c r="E347" t="s">
        <v>2832</v>
      </c>
      <c r="F347" t="s">
        <v>654</v>
      </c>
      <c r="G347" t="s">
        <v>655</v>
      </c>
      <c r="H347">
        <v>1</v>
      </c>
      <c r="I347" t="s">
        <v>4295</v>
      </c>
      <c r="J347" s="140">
        <v>43115</v>
      </c>
      <c r="K347" s="140">
        <v>43115</v>
      </c>
      <c r="L347" t="s">
        <v>4284</v>
      </c>
      <c r="M347" t="s">
        <v>129</v>
      </c>
      <c r="N347" t="s">
        <v>4106</v>
      </c>
      <c r="O347" t="s">
        <v>3661</v>
      </c>
      <c r="P347">
        <v>1</v>
      </c>
      <c r="Q347" s="141">
        <v>43101</v>
      </c>
      <c r="R347">
        <v>129</v>
      </c>
      <c r="S347" s="140">
        <v>43101</v>
      </c>
    </row>
    <row r="348" spans="1:19" x14ac:dyDescent="0.15">
      <c r="A348">
        <v>5733</v>
      </c>
      <c r="B348" s="140">
        <v>43101</v>
      </c>
      <c r="C348" s="143">
        <v>43101.742361111108</v>
      </c>
      <c r="D348" t="s">
        <v>19321</v>
      </c>
      <c r="E348" t="s">
        <v>4056</v>
      </c>
      <c r="F348" t="s">
        <v>173</v>
      </c>
      <c r="G348" t="s">
        <v>653</v>
      </c>
      <c r="H348">
        <v>1</v>
      </c>
      <c r="I348" t="s">
        <v>4295</v>
      </c>
      <c r="J348" s="140">
        <v>43115</v>
      </c>
      <c r="K348" s="140">
        <v>43115</v>
      </c>
      <c r="L348" t="s">
        <v>4284</v>
      </c>
      <c r="M348" t="s">
        <v>129</v>
      </c>
      <c r="N348" t="s">
        <v>4106</v>
      </c>
      <c r="O348" t="s">
        <v>3661</v>
      </c>
      <c r="P348">
        <v>1</v>
      </c>
      <c r="Q348" s="141">
        <v>43101</v>
      </c>
      <c r="R348">
        <v>237</v>
      </c>
      <c r="S348" s="140">
        <v>43104</v>
      </c>
    </row>
    <row r="349" spans="1:19" x14ac:dyDescent="0.15">
      <c r="A349">
        <v>5733</v>
      </c>
      <c r="B349" s="140">
        <v>43101</v>
      </c>
      <c r="C349" s="143">
        <v>43101.742361111108</v>
      </c>
      <c r="D349" t="s">
        <v>19321</v>
      </c>
      <c r="E349" t="s">
        <v>2826</v>
      </c>
      <c r="F349" t="s">
        <v>656</v>
      </c>
      <c r="G349" t="s">
        <v>657</v>
      </c>
      <c r="H349">
        <v>1</v>
      </c>
      <c r="I349" t="s">
        <v>4295</v>
      </c>
      <c r="J349" s="140">
        <v>43115</v>
      </c>
      <c r="K349" s="140">
        <v>43115</v>
      </c>
      <c r="L349" t="s">
        <v>4284</v>
      </c>
      <c r="M349" t="s">
        <v>129</v>
      </c>
      <c r="N349" t="s">
        <v>4106</v>
      </c>
      <c r="O349" t="s">
        <v>3661</v>
      </c>
      <c r="P349">
        <v>1</v>
      </c>
      <c r="Q349" s="141">
        <v>43101</v>
      </c>
      <c r="R349">
        <v>182</v>
      </c>
      <c r="S349" s="140">
        <v>43101</v>
      </c>
    </row>
    <row r="350" spans="1:19" x14ac:dyDescent="0.15">
      <c r="A350">
        <v>5733</v>
      </c>
      <c r="B350" s="140">
        <v>43101</v>
      </c>
      <c r="C350" s="143">
        <v>43101.742361111108</v>
      </c>
      <c r="D350" t="s">
        <v>19321</v>
      </c>
      <c r="E350" t="s">
        <v>4057</v>
      </c>
      <c r="F350" t="s">
        <v>4058</v>
      </c>
      <c r="G350" t="s">
        <v>4059</v>
      </c>
      <c r="H350">
        <v>1</v>
      </c>
      <c r="I350" t="s">
        <v>4295</v>
      </c>
      <c r="J350" s="140">
        <v>43115</v>
      </c>
      <c r="K350" s="140">
        <v>43115</v>
      </c>
      <c r="L350" t="s">
        <v>4284</v>
      </c>
      <c r="M350" t="s">
        <v>129</v>
      </c>
      <c r="N350" t="s">
        <v>4106</v>
      </c>
      <c r="O350" t="s">
        <v>3661</v>
      </c>
      <c r="P350">
        <v>1</v>
      </c>
      <c r="Q350" s="141">
        <v>43101</v>
      </c>
      <c r="R350">
        <v>67</v>
      </c>
      <c r="S350" s="140">
        <v>43068</v>
      </c>
    </row>
    <row r="351" spans="1:19" x14ac:dyDescent="0.15">
      <c r="A351">
        <v>5733</v>
      </c>
      <c r="B351" s="140">
        <v>43101</v>
      </c>
      <c r="C351" s="143">
        <v>43101.742361111108</v>
      </c>
      <c r="D351" t="s">
        <v>19321</v>
      </c>
      <c r="E351" t="s">
        <v>4060</v>
      </c>
      <c r="F351" t="s">
        <v>4061</v>
      </c>
      <c r="G351" t="s">
        <v>4062</v>
      </c>
      <c r="H351">
        <v>1</v>
      </c>
      <c r="I351" t="s">
        <v>4295</v>
      </c>
      <c r="J351" s="140">
        <v>43115</v>
      </c>
      <c r="L351" t="s">
        <v>4284</v>
      </c>
      <c r="M351" t="s">
        <v>129</v>
      </c>
      <c r="N351" t="s">
        <v>4106</v>
      </c>
      <c r="O351" t="s">
        <v>3661</v>
      </c>
      <c r="P351">
        <v>1</v>
      </c>
      <c r="Q351" s="141">
        <v>43101</v>
      </c>
      <c r="R351">
        <v>0</v>
      </c>
    </row>
    <row r="352" spans="1:19" x14ac:dyDescent="0.15">
      <c r="A352">
        <v>5733</v>
      </c>
      <c r="B352" s="140">
        <v>43101</v>
      </c>
      <c r="C352" s="143">
        <v>43101.742361111108</v>
      </c>
      <c r="D352" t="s">
        <v>19321</v>
      </c>
      <c r="E352" t="s">
        <v>4063</v>
      </c>
      <c r="F352" t="s">
        <v>4064</v>
      </c>
      <c r="G352" t="s">
        <v>4065</v>
      </c>
      <c r="H352">
        <v>1</v>
      </c>
      <c r="I352" t="s">
        <v>4295</v>
      </c>
      <c r="J352" s="140">
        <v>43115</v>
      </c>
      <c r="L352" t="s">
        <v>4284</v>
      </c>
      <c r="M352" t="s">
        <v>129</v>
      </c>
      <c r="N352" t="s">
        <v>4106</v>
      </c>
      <c r="O352" t="s">
        <v>3661</v>
      </c>
      <c r="P352">
        <v>1</v>
      </c>
      <c r="Q352" s="141">
        <v>43101</v>
      </c>
      <c r="R352">
        <v>0</v>
      </c>
    </row>
    <row r="353" spans="1:19" x14ac:dyDescent="0.15">
      <c r="A353">
        <v>5733</v>
      </c>
      <c r="B353" s="140">
        <v>43101</v>
      </c>
      <c r="C353" s="143">
        <v>43101.742361111108</v>
      </c>
      <c r="D353" t="s">
        <v>19321</v>
      </c>
      <c r="E353" t="s">
        <v>4066</v>
      </c>
      <c r="F353" t="s">
        <v>4067</v>
      </c>
      <c r="G353" t="s">
        <v>4068</v>
      </c>
      <c r="H353">
        <v>1</v>
      </c>
      <c r="I353" t="s">
        <v>4295</v>
      </c>
      <c r="J353" s="140">
        <v>43115</v>
      </c>
      <c r="L353" t="s">
        <v>4284</v>
      </c>
      <c r="M353" t="s">
        <v>129</v>
      </c>
      <c r="N353" t="s">
        <v>4106</v>
      </c>
      <c r="O353" t="s">
        <v>3661</v>
      </c>
      <c r="P353">
        <v>1</v>
      </c>
      <c r="Q353" s="141">
        <v>43101</v>
      </c>
      <c r="R353">
        <v>0</v>
      </c>
    </row>
    <row r="354" spans="1:19" x14ac:dyDescent="0.15">
      <c r="A354">
        <v>5733</v>
      </c>
      <c r="B354" s="140">
        <v>43101</v>
      </c>
      <c r="C354" s="143">
        <v>43101.742361111108</v>
      </c>
      <c r="D354" t="s">
        <v>19321</v>
      </c>
      <c r="E354" t="s">
        <v>4069</v>
      </c>
      <c r="F354" t="s">
        <v>4070</v>
      </c>
      <c r="G354" t="s">
        <v>4070</v>
      </c>
      <c r="H354">
        <v>1</v>
      </c>
      <c r="I354" t="s">
        <v>4295</v>
      </c>
      <c r="J354" s="140">
        <v>43115</v>
      </c>
      <c r="L354" t="s">
        <v>4284</v>
      </c>
      <c r="M354" t="s">
        <v>129</v>
      </c>
      <c r="N354" t="s">
        <v>4106</v>
      </c>
      <c r="O354" t="s">
        <v>3661</v>
      </c>
      <c r="P354">
        <v>1</v>
      </c>
      <c r="Q354" s="141">
        <v>43101</v>
      </c>
      <c r="R354">
        <v>0</v>
      </c>
    </row>
    <row r="355" spans="1:19" x14ac:dyDescent="0.15">
      <c r="A355">
        <v>5733</v>
      </c>
      <c r="B355" s="140">
        <v>43101</v>
      </c>
      <c r="C355" s="143">
        <v>43101.742361111108</v>
      </c>
      <c r="D355" t="s">
        <v>19321</v>
      </c>
      <c r="E355" t="s">
        <v>4071</v>
      </c>
      <c r="F355" t="s">
        <v>4072</v>
      </c>
      <c r="G355" t="s">
        <v>4072</v>
      </c>
      <c r="H355">
        <v>1</v>
      </c>
      <c r="I355" t="s">
        <v>4295</v>
      </c>
      <c r="J355" s="140">
        <v>43115</v>
      </c>
      <c r="L355" t="s">
        <v>4284</v>
      </c>
      <c r="M355" t="s">
        <v>129</v>
      </c>
      <c r="N355" t="s">
        <v>4106</v>
      </c>
      <c r="O355" t="s">
        <v>3661</v>
      </c>
      <c r="P355">
        <v>1</v>
      </c>
      <c r="Q355" s="141">
        <v>43101</v>
      </c>
      <c r="R355">
        <v>0</v>
      </c>
    </row>
    <row r="356" spans="1:19" x14ac:dyDescent="0.15">
      <c r="A356">
        <v>4876</v>
      </c>
      <c r="B356" s="140">
        <v>43033</v>
      </c>
      <c r="C356" s="143">
        <v>43108.353472222225</v>
      </c>
      <c r="D356" t="s">
        <v>19320</v>
      </c>
      <c r="E356" t="s">
        <v>3733</v>
      </c>
      <c r="F356" t="s">
        <v>3450</v>
      </c>
      <c r="G356" t="s">
        <v>3450</v>
      </c>
      <c r="H356">
        <v>30</v>
      </c>
      <c r="I356" t="s">
        <v>4217</v>
      </c>
      <c r="J356" s="140">
        <v>43108</v>
      </c>
      <c r="L356" t="s">
        <v>4234</v>
      </c>
      <c r="M356" t="s">
        <v>129</v>
      </c>
      <c r="N356" t="s">
        <v>3734</v>
      </c>
      <c r="O356" t="s">
        <v>3756</v>
      </c>
      <c r="P356">
        <v>30</v>
      </c>
      <c r="Q356" s="141">
        <v>43009</v>
      </c>
      <c r="R356">
        <v>0</v>
      </c>
    </row>
    <row r="357" spans="1:19" x14ac:dyDescent="0.15">
      <c r="A357">
        <v>4876</v>
      </c>
      <c r="B357" s="140">
        <v>43033</v>
      </c>
      <c r="C357" s="143">
        <v>43108.353472222225</v>
      </c>
      <c r="D357" t="s">
        <v>19320</v>
      </c>
      <c r="E357" t="s">
        <v>1110</v>
      </c>
      <c r="F357" t="s">
        <v>1112</v>
      </c>
      <c r="G357" t="s">
        <v>1111</v>
      </c>
      <c r="H357">
        <v>1</v>
      </c>
      <c r="I357" t="s">
        <v>4217</v>
      </c>
      <c r="J357" s="140">
        <v>43108</v>
      </c>
      <c r="K357" s="140">
        <v>43047</v>
      </c>
      <c r="L357" t="s">
        <v>4234</v>
      </c>
      <c r="M357" t="s">
        <v>129</v>
      </c>
      <c r="N357" t="s">
        <v>3734</v>
      </c>
      <c r="O357" t="s">
        <v>3756</v>
      </c>
      <c r="P357">
        <v>1</v>
      </c>
      <c r="Q357" s="141">
        <v>43009</v>
      </c>
      <c r="R357">
        <v>90</v>
      </c>
      <c r="S357" s="140">
        <v>43055</v>
      </c>
    </row>
    <row r="358" spans="1:19" x14ac:dyDescent="0.15">
      <c r="A358">
        <v>4876</v>
      </c>
      <c r="B358" s="140">
        <v>43033</v>
      </c>
      <c r="C358" s="143">
        <v>43108.353472222225</v>
      </c>
      <c r="D358" t="s">
        <v>19320</v>
      </c>
      <c r="E358" t="s">
        <v>480</v>
      </c>
      <c r="F358" t="s">
        <v>113</v>
      </c>
      <c r="G358" t="s">
        <v>481</v>
      </c>
      <c r="H358">
        <v>1</v>
      </c>
      <c r="I358" t="s">
        <v>4217</v>
      </c>
      <c r="J358" s="140">
        <v>43108</v>
      </c>
      <c r="L358" t="s">
        <v>4234</v>
      </c>
      <c r="M358" t="s">
        <v>129</v>
      </c>
      <c r="N358" t="s">
        <v>3734</v>
      </c>
      <c r="O358" t="s">
        <v>3756</v>
      </c>
      <c r="P358">
        <v>1</v>
      </c>
      <c r="Q358" s="141">
        <v>43009</v>
      </c>
      <c r="R358">
        <v>52</v>
      </c>
      <c r="S358" s="140">
        <v>43102</v>
      </c>
    </row>
    <row r="359" spans="1:19" x14ac:dyDescent="0.15">
      <c r="A359">
        <v>5430</v>
      </c>
      <c r="B359" s="140">
        <v>43074</v>
      </c>
      <c r="C359" s="143">
        <v>43108.354166666664</v>
      </c>
      <c r="D359" t="s">
        <v>19320</v>
      </c>
      <c r="E359" t="s">
        <v>3930</v>
      </c>
      <c r="F359" t="s">
        <v>58</v>
      </c>
      <c r="G359" t="s">
        <v>3653</v>
      </c>
      <c r="H359">
        <v>100</v>
      </c>
      <c r="I359" t="s">
        <v>4217</v>
      </c>
      <c r="J359" s="140">
        <v>43108</v>
      </c>
      <c r="K359" s="140">
        <v>43104</v>
      </c>
      <c r="L359" t="s">
        <v>4234</v>
      </c>
      <c r="M359" t="s">
        <v>131</v>
      </c>
      <c r="N359" t="s">
        <v>3933</v>
      </c>
      <c r="O359" t="s">
        <v>3756</v>
      </c>
      <c r="P359">
        <v>100</v>
      </c>
      <c r="Q359" s="141">
        <v>43070</v>
      </c>
      <c r="R359">
        <v>100</v>
      </c>
      <c r="S359" s="140">
        <v>43106</v>
      </c>
    </row>
    <row r="360" spans="1:19" x14ac:dyDescent="0.15">
      <c r="A360">
        <v>5430</v>
      </c>
      <c r="B360" s="140">
        <v>43074</v>
      </c>
      <c r="C360" s="143">
        <v>43108.354166666664</v>
      </c>
      <c r="D360" t="s">
        <v>19320</v>
      </c>
      <c r="E360" t="s">
        <v>1628</v>
      </c>
      <c r="F360" t="s">
        <v>81</v>
      </c>
      <c r="G360" t="s">
        <v>1624</v>
      </c>
      <c r="H360">
        <v>20</v>
      </c>
      <c r="I360" t="s">
        <v>4295</v>
      </c>
      <c r="J360" s="140">
        <v>43108</v>
      </c>
      <c r="K360" s="140">
        <v>43104</v>
      </c>
      <c r="L360" t="s">
        <v>4234</v>
      </c>
      <c r="M360" t="s">
        <v>131</v>
      </c>
      <c r="N360" t="s">
        <v>3933</v>
      </c>
      <c r="O360" t="s">
        <v>3756</v>
      </c>
      <c r="P360">
        <v>20</v>
      </c>
      <c r="Q360" s="141">
        <v>43070</v>
      </c>
      <c r="R360">
        <v>62</v>
      </c>
      <c r="S360" s="140">
        <v>43106</v>
      </c>
    </row>
    <row r="361" spans="1:19" x14ac:dyDescent="0.15">
      <c r="A361">
        <v>5430</v>
      </c>
      <c r="B361" s="140">
        <v>43074</v>
      </c>
      <c r="C361" s="143">
        <v>43108.354166666664</v>
      </c>
      <c r="D361" t="s">
        <v>19320</v>
      </c>
      <c r="E361" t="s">
        <v>5710</v>
      </c>
      <c r="F361" t="s">
        <v>84</v>
      </c>
      <c r="G361" t="s">
        <v>5711</v>
      </c>
      <c r="H361">
        <v>3</v>
      </c>
      <c r="I361" t="s">
        <v>4295</v>
      </c>
      <c r="J361" s="140">
        <v>43108</v>
      </c>
      <c r="K361" s="140">
        <v>43104</v>
      </c>
      <c r="L361" t="s">
        <v>4234</v>
      </c>
      <c r="M361" t="s">
        <v>131</v>
      </c>
      <c r="N361" t="s">
        <v>3933</v>
      </c>
      <c r="O361" t="s">
        <v>3756</v>
      </c>
      <c r="P361">
        <v>3</v>
      </c>
      <c r="Q361" s="141">
        <v>43070</v>
      </c>
      <c r="R361">
        <v>12</v>
      </c>
      <c r="S361" s="140">
        <v>43101</v>
      </c>
    </row>
    <row r="362" spans="1:19" x14ac:dyDescent="0.15">
      <c r="A362">
        <v>5689</v>
      </c>
      <c r="B362" s="140">
        <v>43090</v>
      </c>
      <c r="C362" s="143">
        <v>43108.354861111111</v>
      </c>
      <c r="D362" t="s">
        <v>19320</v>
      </c>
      <c r="E362" t="s">
        <v>2446</v>
      </c>
      <c r="F362" t="s">
        <v>57</v>
      </c>
      <c r="G362" t="s">
        <v>2447</v>
      </c>
      <c r="H362">
        <v>100</v>
      </c>
      <c r="I362" t="s">
        <v>4217</v>
      </c>
      <c r="J362" s="140">
        <v>43130</v>
      </c>
      <c r="K362" s="140">
        <v>43130</v>
      </c>
      <c r="L362" t="s">
        <v>4234</v>
      </c>
      <c r="M362" t="s">
        <v>130</v>
      </c>
      <c r="N362" t="s">
        <v>4045</v>
      </c>
      <c r="O362" t="s">
        <v>3756</v>
      </c>
      <c r="P362">
        <v>100</v>
      </c>
      <c r="Q362" s="141">
        <v>43070</v>
      </c>
      <c r="R362">
        <v>0</v>
      </c>
      <c r="S362" s="140">
        <v>42739</v>
      </c>
    </row>
    <row r="363" spans="1:19" x14ac:dyDescent="0.15">
      <c r="A363">
        <v>5689</v>
      </c>
      <c r="B363" s="140">
        <v>43090</v>
      </c>
      <c r="C363" s="143">
        <v>43108.354861111111</v>
      </c>
      <c r="D363" t="s">
        <v>19320</v>
      </c>
      <c r="E363" t="s">
        <v>1810</v>
      </c>
      <c r="F363" t="s">
        <v>45</v>
      </c>
      <c r="G363" t="s">
        <v>1703</v>
      </c>
      <c r="H363">
        <v>100</v>
      </c>
      <c r="I363" t="s">
        <v>4217</v>
      </c>
      <c r="J363" s="140">
        <v>43130</v>
      </c>
      <c r="K363" s="140">
        <v>43130</v>
      </c>
      <c r="L363" t="s">
        <v>4234</v>
      </c>
      <c r="M363" t="s">
        <v>130</v>
      </c>
      <c r="N363" t="s">
        <v>4045</v>
      </c>
      <c r="O363" t="s">
        <v>3756</v>
      </c>
      <c r="P363">
        <v>100</v>
      </c>
      <c r="Q363" s="141">
        <v>43070</v>
      </c>
      <c r="R363">
        <v>0</v>
      </c>
    </row>
    <row r="364" spans="1:19" x14ac:dyDescent="0.15">
      <c r="A364">
        <v>5689</v>
      </c>
      <c r="B364" s="140">
        <v>43090</v>
      </c>
      <c r="C364" s="143">
        <v>43108.354861111111</v>
      </c>
      <c r="D364" t="s">
        <v>19320</v>
      </c>
      <c r="E364" t="s">
        <v>4036</v>
      </c>
      <c r="F364" t="s">
        <v>339</v>
      </c>
      <c r="G364" t="s">
        <v>4037</v>
      </c>
      <c r="H364">
        <v>100</v>
      </c>
      <c r="I364" t="s">
        <v>4217</v>
      </c>
      <c r="J364" s="140">
        <v>43130</v>
      </c>
      <c r="K364" s="140">
        <v>43130</v>
      </c>
      <c r="L364" t="s">
        <v>4234</v>
      </c>
      <c r="M364" t="s">
        <v>130</v>
      </c>
      <c r="N364" t="s">
        <v>4045</v>
      </c>
      <c r="O364" t="s">
        <v>3756</v>
      </c>
      <c r="P364">
        <v>100</v>
      </c>
      <c r="Q364" s="141">
        <v>43070</v>
      </c>
      <c r="R364">
        <v>0</v>
      </c>
    </row>
    <row r="365" spans="1:19" x14ac:dyDescent="0.15">
      <c r="A365">
        <v>5689</v>
      </c>
      <c r="B365" s="140">
        <v>43090</v>
      </c>
      <c r="C365" s="143">
        <v>43108.354861111111</v>
      </c>
      <c r="D365" t="s">
        <v>19320</v>
      </c>
      <c r="E365" t="s">
        <v>4038</v>
      </c>
      <c r="F365" t="s">
        <v>77</v>
      </c>
      <c r="G365" t="s">
        <v>2238</v>
      </c>
      <c r="H365">
        <v>100</v>
      </c>
      <c r="I365" t="s">
        <v>4217</v>
      </c>
      <c r="J365" s="140">
        <v>43130</v>
      </c>
      <c r="K365" s="140">
        <v>43130</v>
      </c>
      <c r="L365" t="s">
        <v>4234</v>
      </c>
      <c r="M365" t="s">
        <v>130</v>
      </c>
      <c r="N365" t="s">
        <v>4045</v>
      </c>
      <c r="O365" t="s">
        <v>3756</v>
      </c>
      <c r="P365">
        <v>100</v>
      </c>
      <c r="Q365" s="141">
        <v>43070</v>
      </c>
      <c r="R365">
        <v>0</v>
      </c>
    </row>
    <row r="366" spans="1:19" x14ac:dyDescent="0.15">
      <c r="A366">
        <v>5689</v>
      </c>
      <c r="B366" s="140">
        <v>43090</v>
      </c>
      <c r="C366" s="143">
        <v>43108.354861111111</v>
      </c>
      <c r="D366" t="s">
        <v>19320</v>
      </c>
      <c r="E366" t="s">
        <v>19281</v>
      </c>
      <c r="G366" t="s">
        <v>19282</v>
      </c>
      <c r="H366">
        <v>1</v>
      </c>
      <c r="I366" t="s">
        <v>4217</v>
      </c>
      <c r="J366" s="140">
        <v>43108</v>
      </c>
      <c r="L366" t="s">
        <v>4234</v>
      </c>
      <c r="M366" t="s">
        <v>130</v>
      </c>
      <c r="N366" t="s">
        <v>4045</v>
      </c>
      <c r="O366" t="s">
        <v>3756</v>
      </c>
      <c r="P366">
        <v>1</v>
      </c>
      <c r="Q366" s="141">
        <v>43070</v>
      </c>
      <c r="R366">
        <v>0</v>
      </c>
    </row>
    <row r="367" spans="1:19" x14ac:dyDescent="0.15">
      <c r="A367">
        <v>5709</v>
      </c>
      <c r="B367" s="140">
        <v>43091</v>
      </c>
      <c r="C367" s="143">
        <v>43101.456944444442</v>
      </c>
      <c r="D367" t="s">
        <v>19320</v>
      </c>
      <c r="E367" t="s">
        <v>2882</v>
      </c>
      <c r="F367" t="s">
        <v>2883</v>
      </c>
      <c r="G367" t="s">
        <v>2884</v>
      </c>
      <c r="H367">
        <v>1</v>
      </c>
      <c r="I367" t="s">
        <v>4217</v>
      </c>
      <c r="J367" s="140">
        <v>43101</v>
      </c>
      <c r="L367" t="s">
        <v>4234</v>
      </c>
      <c r="M367" t="s">
        <v>3891</v>
      </c>
      <c r="N367" t="s">
        <v>4055</v>
      </c>
      <c r="O367" t="s">
        <v>3756</v>
      </c>
      <c r="P367">
        <v>1</v>
      </c>
      <c r="Q367" s="141">
        <v>43070</v>
      </c>
      <c r="R367">
        <v>46</v>
      </c>
      <c r="S367" s="140">
        <v>43106</v>
      </c>
    </row>
    <row r="368" spans="1:19" x14ac:dyDescent="0.15">
      <c r="A368">
        <v>5709</v>
      </c>
      <c r="B368" s="140">
        <v>43091</v>
      </c>
      <c r="C368" s="143">
        <v>43101.456944444442</v>
      </c>
      <c r="D368" t="s">
        <v>19320</v>
      </c>
      <c r="E368" t="s">
        <v>3840</v>
      </c>
      <c r="F368" t="s">
        <v>3841</v>
      </c>
      <c r="G368" t="s">
        <v>3841</v>
      </c>
      <c r="H368">
        <v>1</v>
      </c>
      <c r="I368" t="s">
        <v>4217</v>
      </c>
      <c r="J368" s="140">
        <v>43101</v>
      </c>
      <c r="L368" t="s">
        <v>4234</v>
      </c>
      <c r="M368" t="s">
        <v>3891</v>
      </c>
      <c r="N368" t="s">
        <v>4055</v>
      </c>
      <c r="O368" t="s">
        <v>3756</v>
      </c>
      <c r="P368">
        <v>1</v>
      </c>
      <c r="Q368" s="141">
        <v>43070</v>
      </c>
      <c r="R368">
        <v>1</v>
      </c>
      <c r="S368" s="140">
        <v>43106</v>
      </c>
    </row>
    <row r="369" spans="1:19" x14ac:dyDescent="0.15">
      <c r="A369">
        <v>5709</v>
      </c>
      <c r="B369" s="140">
        <v>43091</v>
      </c>
      <c r="C369" s="143">
        <v>43101.456944444442</v>
      </c>
      <c r="D369" t="s">
        <v>19320</v>
      </c>
      <c r="E369" t="s">
        <v>3977</v>
      </c>
      <c r="F369" t="s">
        <v>3978</v>
      </c>
      <c r="G369" t="s">
        <v>3978</v>
      </c>
      <c r="H369">
        <v>1</v>
      </c>
      <c r="I369" t="s">
        <v>4217</v>
      </c>
      <c r="J369" s="140">
        <v>43101</v>
      </c>
      <c r="L369" t="s">
        <v>4234</v>
      </c>
      <c r="M369" t="s">
        <v>3891</v>
      </c>
      <c r="N369" t="s">
        <v>4055</v>
      </c>
      <c r="O369" t="s">
        <v>3756</v>
      </c>
      <c r="P369">
        <v>1</v>
      </c>
      <c r="Q369" s="141">
        <v>43070</v>
      </c>
      <c r="R369">
        <v>1</v>
      </c>
      <c r="S369" s="140">
        <v>43106</v>
      </c>
    </row>
    <row r="370" spans="1:19" x14ac:dyDescent="0.15">
      <c r="A370">
        <v>5709</v>
      </c>
      <c r="B370" s="140">
        <v>43091</v>
      </c>
      <c r="C370" s="143">
        <v>43101.456944444442</v>
      </c>
      <c r="D370" t="s">
        <v>19320</v>
      </c>
      <c r="E370" t="s">
        <v>1083</v>
      </c>
      <c r="F370" t="s">
        <v>1085</v>
      </c>
      <c r="G370" t="s">
        <v>1084</v>
      </c>
      <c r="H370">
        <v>1</v>
      </c>
      <c r="I370" t="s">
        <v>4217</v>
      </c>
      <c r="J370" s="140">
        <v>43101</v>
      </c>
      <c r="L370" t="s">
        <v>4234</v>
      </c>
      <c r="M370" t="s">
        <v>3891</v>
      </c>
      <c r="N370" t="s">
        <v>4055</v>
      </c>
      <c r="O370" t="s">
        <v>3756</v>
      </c>
      <c r="P370">
        <v>1</v>
      </c>
      <c r="Q370" s="141">
        <v>43070</v>
      </c>
      <c r="R370">
        <v>5</v>
      </c>
      <c r="S370" s="140">
        <v>42835</v>
      </c>
    </row>
    <row r="371" spans="1:19" x14ac:dyDescent="0.15">
      <c r="A371">
        <v>5179</v>
      </c>
      <c r="B371" s="140">
        <v>43055</v>
      </c>
      <c r="C371" s="143">
        <v>43108.354166666664</v>
      </c>
      <c r="D371" t="s">
        <v>19320</v>
      </c>
      <c r="E371" t="s">
        <v>52</v>
      </c>
      <c r="F371" t="s">
        <v>15</v>
      </c>
      <c r="G371" t="s">
        <v>661</v>
      </c>
      <c r="H371">
        <v>5</v>
      </c>
      <c r="I371" t="s">
        <v>4295</v>
      </c>
      <c r="J371" s="140">
        <v>43108</v>
      </c>
      <c r="L371" t="s">
        <v>4407</v>
      </c>
      <c r="M371" t="s">
        <v>129</v>
      </c>
      <c r="N371" t="s">
        <v>3849</v>
      </c>
      <c r="O371" t="s">
        <v>125</v>
      </c>
      <c r="P371">
        <v>5</v>
      </c>
      <c r="Q371" s="141">
        <v>43040</v>
      </c>
      <c r="R371">
        <v>0</v>
      </c>
      <c r="S371" s="140">
        <v>43066</v>
      </c>
    </row>
    <row r="372" spans="1:19" x14ac:dyDescent="0.15">
      <c r="A372">
        <v>5473</v>
      </c>
      <c r="B372" s="140">
        <v>43076</v>
      </c>
      <c r="C372" s="143">
        <v>43108.354166666664</v>
      </c>
      <c r="D372" t="s">
        <v>19320</v>
      </c>
      <c r="E372" t="s">
        <v>662</v>
      </c>
      <c r="F372" t="s">
        <v>616</v>
      </c>
      <c r="G372" t="s">
        <v>663</v>
      </c>
      <c r="H372">
        <v>28</v>
      </c>
      <c r="I372" t="s">
        <v>4295</v>
      </c>
      <c r="J372" s="140">
        <v>43108</v>
      </c>
      <c r="K372" s="140">
        <v>43108</v>
      </c>
      <c r="L372" t="s">
        <v>4407</v>
      </c>
      <c r="M372" t="s">
        <v>129</v>
      </c>
      <c r="N372" t="s">
        <v>3937</v>
      </c>
      <c r="O372" t="s">
        <v>125</v>
      </c>
      <c r="P372">
        <v>28</v>
      </c>
      <c r="Q372" s="141">
        <v>43070</v>
      </c>
      <c r="R372">
        <v>30</v>
      </c>
      <c r="S372" s="140">
        <v>43104</v>
      </c>
    </row>
    <row r="373" spans="1:19" x14ac:dyDescent="0.15">
      <c r="A373">
        <v>5473</v>
      </c>
      <c r="B373" s="140">
        <v>43076</v>
      </c>
      <c r="C373" s="143">
        <v>43108.354166666664</v>
      </c>
      <c r="D373" t="s">
        <v>19320</v>
      </c>
      <c r="E373" t="s">
        <v>1411</v>
      </c>
      <c r="F373" t="s">
        <v>419</v>
      </c>
      <c r="G373" t="s">
        <v>637</v>
      </c>
      <c r="H373">
        <v>30</v>
      </c>
      <c r="I373" t="s">
        <v>4295</v>
      </c>
      <c r="J373" s="140">
        <v>43108</v>
      </c>
      <c r="K373" s="140">
        <v>43108</v>
      </c>
      <c r="L373" t="s">
        <v>4407</v>
      </c>
      <c r="M373" t="s">
        <v>129</v>
      </c>
      <c r="N373" t="s">
        <v>3937</v>
      </c>
      <c r="O373" t="s">
        <v>125</v>
      </c>
      <c r="P373">
        <v>30</v>
      </c>
      <c r="Q373" s="141">
        <v>43070</v>
      </c>
      <c r="R373">
        <v>33</v>
      </c>
      <c r="S373" s="140">
        <v>43103</v>
      </c>
    </row>
    <row r="374" spans="1:19" x14ac:dyDescent="0.15">
      <c r="A374">
        <v>5473</v>
      </c>
      <c r="B374" s="140">
        <v>43076</v>
      </c>
      <c r="C374" s="143">
        <v>43108.354166666664</v>
      </c>
      <c r="D374" t="s">
        <v>19320</v>
      </c>
      <c r="E374" t="s">
        <v>1242</v>
      </c>
      <c r="F374" t="s">
        <v>588</v>
      </c>
      <c r="G374" t="s">
        <v>683</v>
      </c>
      <c r="H374">
        <v>30</v>
      </c>
      <c r="I374" t="s">
        <v>4295</v>
      </c>
      <c r="J374" s="140">
        <v>43108</v>
      </c>
      <c r="K374" s="140">
        <v>43108</v>
      </c>
      <c r="L374" t="s">
        <v>4407</v>
      </c>
      <c r="M374" t="s">
        <v>129</v>
      </c>
      <c r="N374" t="s">
        <v>3937</v>
      </c>
      <c r="O374" t="s">
        <v>125</v>
      </c>
      <c r="P374">
        <v>30</v>
      </c>
      <c r="Q374" s="141">
        <v>43070</v>
      </c>
      <c r="R374">
        <v>120</v>
      </c>
      <c r="S374" s="140">
        <v>43091</v>
      </c>
    </row>
    <row r="375" spans="1:19" x14ac:dyDescent="0.15">
      <c r="A375">
        <v>5473</v>
      </c>
      <c r="B375" s="140">
        <v>43076</v>
      </c>
      <c r="C375" s="143">
        <v>43108.354166666664</v>
      </c>
      <c r="D375" t="s">
        <v>19320</v>
      </c>
      <c r="E375" t="s">
        <v>3457</v>
      </c>
      <c r="F375" t="s">
        <v>13</v>
      </c>
      <c r="G375" t="s">
        <v>1148</v>
      </c>
      <c r="H375">
        <v>60</v>
      </c>
      <c r="I375" t="s">
        <v>4295</v>
      </c>
      <c r="J375" s="140">
        <v>43108</v>
      </c>
      <c r="K375" s="140">
        <v>43108</v>
      </c>
      <c r="L375" t="s">
        <v>4407</v>
      </c>
      <c r="M375" t="s">
        <v>129</v>
      </c>
      <c r="N375" t="s">
        <v>3937</v>
      </c>
      <c r="O375" t="s">
        <v>125</v>
      </c>
      <c r="P375">
        <v>60</v>
      </c>
      <c r="Q375" s="141">
        <v>43070</v>
      </c>
      <c r="R375">
        <v>234</v>
      </c>
      <c r="S375" s="140">
        <v>43091</v>
      </c>
    </row>
    <row r="376" spans="1:19" x14ac:dyDescent="0.15">
      <c r="A376">
        <v>5473</v>
      </c>
      <c r="B376" s="140">
        <v>43076</v>
      </c>
      <c r="C376" s="143">
        <v>43108.354166666664</v>
      </c>
      <c r="D376" t="s">
        <v>19320</v>
      </c>
      <c r="E376" t="s">
        <v>1136</v>
      </c>
      <c r="F376" t="s">
        <v>19195</v>
      </c>
      <c r="G376" t="s">
        <v>1137</v>
      </c>
      <c r="H376">
        <v>60</v>
      </c>
      <c r="I376" t="s">
        <v>4217</v>
      </c>
      <c r="J376" s="140">
        <v>43116</v>
      </c>
      <c r="K376" s="140">
        <v>43108</v>
      </c>
      <c r="L376" t="s">
        <v>4407</v>
      </c>
      <c r="M376" t="s">
        <v>129</v>
      </c>
      <c r="N376" t="s">
        <v>3937</v>
      </c>
      <c r="O376" t="s">
        <v>125</v>
      </c>
      <c r="P376">
        <v>60</v>
      </c>
      <c r="Q376" s="141">
        <v>43070</v>
      </c>
      <c r="R376">
        <v>81</v>
      </c>
      <c r="S376" s="140">
        <v>43105</v>
      </c>
    </row>
    <row r="377" spans="1:19" x14ac:dyDescent="0.15">
      <c r="A377">
        <v>5637</v>
      </c>
      <c r="B377" s="140">
        <v>43087</v>
      </c>
      <c r="C377" s="143">
        <v>43108.354861111111</v>
      </c>
      <c r="D377" t="s">
        <v>19320</v>
      </c>
      <c r="E377" t="s">
        <v>412</v>
      </c>
      <c r="F377" t="s">
        <v>45</v>
      </c>
      <c r="G377" t="s">
        <v>413</v>
      </c>
      <c r="H377">
        <v>100</v>
      </c>
      <c r="I377" t="s">
        <v>4217</v>
      </c>
      <c r="J377" s="140">
        <v>43131</v>
      </c>
      <c r="K377" s="140">
        <v>43131</v>
      </c>
      <c r="L377" t="s">
        <v>4407</v>
      </c>
      <c r="M377" t="s">
        <v>131</v>
      </c>
      <c r="N377" t="s">
        <v>4003</v>
      </c>
      <c r="O377" t="s">
        <v>125</v>
      </c>
      <c r="P377">
        <v>100</v>
      </c>
      <c r="Q377" s="141">
        <v>43070</v>
      </c>
      <c r="R377">
        <v>0</v>
      </c>
      <c r="S377" s="140">
        <v>42944</v>
      </c>
    </row>
    <row r="378" spans="1:19" x14ac:dyDescent="0.15">
      <c r="A378">
        <v>5637</v>
      </c>
      <c r="B378" s="140">
        <v>43087</v>
      </c>
      <c r="C378" s="143">
        <v>43108.354861111111</v>
      </c>
      <c r="D378" t="s">
        <v>19320</v>
      </c>
      <c r="E378" t="s">
        <v>2239</v>
      </c>
      <c r="F378" t="s">
        <v>66</v>
      </c>
      <c r="G378" t="s">
        <v>643</v>
      </c>
      <c r="H378">
        <v>20</v>
      </c>
      <c r="I378" t="s">
        <v>4217</v>
      </c>
      <c r="J378" s="140">
        <v>43108</v>
      </c>
      <c r="K378" s="140">
        <v>43102</v>
      </c>
      <c r="L378" t="s">
        <v>4407</v>
      </c>
      <c r="M378" t="s">
        <v>131</v>
      </c>
      <c r="N378" t="s">
        <v>4003</v>
      </c>
      <c r="O378" t="s">
        <v>125</v>
      </c>
      <c r="P378">
        <v>20</v>
      </c>
      <c r="Q378" s="141">
        <v>43070</v>
      </c>
      <c r="R378">
        <v>122</v>
      </c>
      <c r="S378" s="140">
        <v>43101</v>
      </c>
    </row>
    <row r="379" spans="1:19" x14ac:dyDescent="0.15">
      <c r="A379">
        <v>5637</v>
      </c>
      <c r="B379" s="140">
        <v>43087</v>
      </c>
      <c r="C379" s="143">
        <v>43108.354861111111</v>
      </c>
      <c r="D379" t="s">
        <v>19320</v>
      </c>
      <c r="E379" t="s">
        <v>2282</v>
      </c>
      <c r="F379" t="s">
        <v>80</v>
      </c>
      <c r="G379" t="s">
        <v>2283</v>
      </c>
      <c r="H379">
        <v>50</v>
      </c>
      <c r="I379" t="s">
        <v>4217</v>
      </c>
      <c r="J379" s="140">
        <v>43132</v>
      </c>
      <c r="K379" s="140">
        <v>43125</v>
      </c>
      <c r="L379" t="s">
        <v>4407</v>
      </c>
      <c r="M379" t="s">
        <v>131</v>
      </c>
      <c r="N379" t="s">
        <v>4003</v>
      </c>
      <c r="O379" t="s">
        <v>125</v>
      </c>
      <c r="P379">
        <v>50</v>
      </c>
      <c r="Q379" s="141">
        <v>43070</v>
      </c>
      <c r="R379">
        <v>0</v>
      </c>
      <c r="S379" s="140">
        <v>42863</v>
      </c>
    </row>
    <row r="380" spans="1:19" x14ac:dyDescent="0.15">
      <c r="A380">
        <v>5637</v>
      </c>
      <c r="B380" s="140">
        <v>43087</v>
      </c>
      <c r="C380" s="143">
        <v>43108.354861111111</v>
      </c>
      <c r="D380" t="s">
        <v>19320</v>
      </c>
      <c r="E380" t="s">
        <v>2590</v>
      </c>
      <c r="F380" t="s">
        <v>47</v>
      </c>
      <c r="G380" t="s">
        <v>1592</v>
      </c>
      <c r="H380">
        <v>5</v>
      </c>
      <c r="I380" t="s">
        <v>4217</v>
      </c>
      <c r="J380" s="140">
        <v>43108</v>
      </c>
      <c r="K380" s="140">
        <v>43102</v>
      </c>
      <c r="L380" t="s">
        <v>4407</v>
      </c>
      <c r="M380" t="s">
        <v>131</v>
      </c>
      <c r="N380" t="s">
        <v>4003</v>
      </c>
      <c r="O380" t="s">
        <v>125</v>
      </c>
      <c r="P380">
        <v>5</v>
      </c>
      <c r="Q380" s="141">
        <v>43070</v>
      </c>
      <c r="R380">
        <v>28</v>
      </c>
      <c r="S380" s="140">
        <v>43066</v>
      </c>
    </row>
    <row r="381" spans="1:19" x14ac:dyDescent="0.15">
      <c r="A381">
        <v>5637</v>
      </c>
      <c r="B381" s="140">
        <v>43087</v>
      </c>
      <c r="C381" s="143">
        <v>43108.354861111111</v>
      </c>
      <c r="D381" t="s">
        <v>19320</v>
      </c>
      <c r="E381" t="s">
        <v>2931</v>
      </c>
      <c r="F381" t="s">
        <v>2932</v>
      </c>
      <c r="G381" t="s">
        <v>2932</v>
      </c>
      <c r="H381">
        <v>20</v>
      </c>
      <c r="I381" t="s">
        <v>4217</v>
      </c>
      <c r="J381" s="140">
        <v>43108</v>
      </c>
      <c r="K381" s="140">
        <v>43102</v>
      </c>
      <c r="L381" t="s">
        <v>4407</v>
      </c>
      <c r="M381" t="s">
        <v>131</v>
      </c>
      <c r="N381" t="s">
        <v>4003</v>
      </c>
      <c r="O381" t="s">
        <v>125</v>
      </c>
      <c r="P381">
        <v>20</v>
      </c>
      <c r="Q381" s="141">
        <v>43070</v>
      </c>
      <c r="R381">
        <v>25</v>
      </c>
      <c r="S381" s="140">
        <v>43104</v>
      </c>
    </row>
    <row r="382" spans="1:19" x14ac:dyDescent="0.15">
      <c r="A382">
        <v>5637</v>
      </c>
      <c r="B382" s="140">
        <v>43087</v>
      </c>
      <c r="C382" s="143">
        <v>43108.354861111111</v>
      </c>
      <c r="D382" t="s">
        <v>19320</v>
      </c>
      <c r="E382" t="s">
        <v>3988</v>
      </c>
      <c r="F382" t="s">
        <v>4156</v>
      </c>
      <c r="G382" t="s">
        <v>4157</v>
      </c>
      <c r="H382">
        <v>15</v>
      </c>
      <c r="I382" t="s">
        <v>4217</v>
      </c>
      <c r="J382" s="140">
        <v>43108</v>
      </c>
      <c r="K382" s="140">
        <v>43102</v>
      </c>
      <c r="L382" t="s">
        <v>4407</v>
      </c>
      <c r="M382" t="s">
        <v>131</v>
      </c>
      <c r="N382" t="s">
        <v>4003</v>
      </c>
      <c r="O382" t="s">
        <v>125</v>
      </c>
      <c r="P382">
        <v>15</v>
      </c>
      <c r="Q382" s="141">
        <v>43070</v>
      </c>
      <c r="R382">
        <v>0</v>
      </c>
      <c r="S382" s="140">
        <v>43048</v>
      </c>
    </row>
    <row r="383" spans="1:19" x14ac:dyDescent="0.15">
      <c r="A383">
        <v>5428</v>
      </c>
      <c r="B383" s="140">
        <v>43074</v>
      </c>
      <c r="C383" s="143">
        <v>43080.65347222222</v>
      </c>
      <c r="D383" t="s">
        <v>19321</v>
      </c>
      <c r="E383" t="s">
        <v>2221</v>
      </c>
      <c r="F383" t="s">
        <v>69</v>
      </c>
      <c r="G383" t="s">
        <v>2220</v>
      </c>
      <c r="H383">
        <v>240</v>
      </c>
      <c r="I383" t="s">
        <v>4217</v>
      </c>
      <c r="J383" s="140">
        <v>43131</v>
      </c>
      <c r="K383" s="140">
        <v>43131</v>
      </c>
      <c r="L383" t="s">
        <v>4399</v>
      </c>
      <c r="M383" t="s">
        <v>131</v>
      </c>
      <c r="N383" t="s">
        <v>3926</v>
      </c>
      <c r="O383" t="s">
        <v>3661</v>
      </c>
      <c r="P383">
        <v>240</v>
      </c>
      <c r="Q383" s="141">
        <v>43070</v>
      </c>
      <c r="R383">
        <v>0</v>
      </c>
      <c r="S383" s="140">
        <v>43091</v>
      </c>
    </row>
    <row r="384" spans="1:19" x14ac:dyDescent="0.15">
      <c r="A384">
        <v>3205</v>
      </c>
      <c r="B384" s="140">
        <v>42895</v>
      </c>
      <c r="C384" s="143">
        <v>43108.353472222225</v>
      </c>
      <c r="D384" t="s">
        <v>19320</v>
      </c>
      <c r="E384" t="s">
        <v>2965</v>
      </c>
      <c r="F384" t="s">
        <v>2966</v>
      </c>
      <c r="G384" t="s">
        <v>2967</v>
      </c>
      <c r="H384">
        <v>1</v>
      </c>
      <c r="I384" t="s">
        <v>4217</v>
      </c>
      <c r="J384" s="140">
        <v>43108</v>
      </c>
      <c r="L384" t="s">
        <v>19179</v>
      </c>
      <c r="M384" t="s">
        <v>129</v>
      </c>
      <c r="N384" t="s">
        <v>2968</v>
      </c>
      <c r="O384" t="s">
        <v>3756</v>
      </c>
      <c r="P384">
        <v>1</v>
      </c>
      <c r="Q384" s="141">
        <v>42887</v>
      </c>
      <c r="R384">
        <v>0</v>
      </c>
    </row>
    <row r="385" spans="1:19" x14ac:dyDescent="0.15">
      <c r="A385">
        <v>5681</v>
      </c>
      <c r="B385" s="140">
        <v>43090</v>
      </c>
      <c r="C385" s="143">
        <v>43091.493055555555</v>
      </c>
      <c r="D385" t="s">
        <v>19320</v>
      </c>
      <c r="E385" t="s">
        <v>1843</v>
      </c>
      <c r="F385" t="s">
        <v>45</v>
      </c>
      <c r="G385" t="s">
        <v>1842</v>
      </c>
      <c r="H385">
        <v>100</v>
      </c>
      <c r="I385" t="s">
        <v>4217</v>
      </c>
      <c r="J385" s="140">
        <v>43118</v>
      </c>
      <c r="K385" s="140">
        <v>43125</v>
      </c>
      <c r="L385" t="s">
        <v>4409</v>
      </c>
      <c r="M385" t="s">
        <v>131</v>
      </c>
      <c r="N385" t="s">
        <v>4046</v>
      </c>
      <c r="O385" t="s">
        <v>4225</v>
      </c>
      <c r="P385">
        <v>100</v>
      </c>
      <c r="Q385" s="141">
        <v>43070</v>
      </c>
      <c r="R385">
        <v>0</v>
      </c>
    </row>
    <row r="386" spans="1:19" x14ac:dyDescent="0.15">
      <c r="A386">
        <v>5681</v>
      </c>
      <c r="B386" s="140">
        <v>43090</v>
      </c>
      <c r="C386" s="143">
        <v>43091.493055555555</v>
      </c>
      <c r="D386" t="s">
        <v>19320</v>
      </c>
      <c r="E386" t="s">
        <v>1686</v>
      </c>
      <c r="F386" t="s">
        <v>1688</v>
      </c>
      <c r="G386" t="s">
        <v>1687</v>
      </c>
      <c r="H386">
        <v>3</v>
      </c>
      <c r="I386" t="s">
        <v>4217</v>
      </c>
      <c r="J386" s="140">
        <v>43118</v>
      </c>
      <c r="K386" s="140">
        <v>43125</v>
      </c>
      <c r="L386" t="s">
        <v>4409</v>
      </c>
      <c r="M386" t="s">
        <v>131</v>
      </c>
      <c r="N386" t="s">
        <v>4046</v>
      </c>
      <c r="O386" t="s">
        <v>4225</v>
      </c>
      <c r="P386">
        <v>3</v>
      </c>
      <c r="Q386" s="141">
        <v>43070</v>
      </c>
      <c r="R386">
        <v>0</v>
      </c>
      <c r="S386" s="140">
        <v>43101</v>
      </c>
    </row>
    <row r="387" spans="1:19" x14ac:dyDescent="0.15">
      <c r="A387">
        <v>5681</v>
      </c>
      <c r="B387" s="140">
        <v>43090</v>
      </c>
      <c r="C387" s="143">
        <v>43091.493055555555</v>
      </c>
      <c r="D387" t="s">
        <v>19320</v>
      </c>
      <c r="E387" t="s">
        <v>19281</v>
      </c>
      <c r="G387" t="s">
        <v>19282</v>
      </c>
      <c r="H387">
        <v>1</v>
      </c>
      <c r="I387" t="s">
        <v>4217</v>
      </c>
      <c r="J387" s="140">
        <v>43118</v>
      </c>
      <c r="L387" t="s">
        <v>4409</v>
      </c>
      <c r="M387" t="s">
        <v>131</v>
      </c>
      <c r="N387" t="s">
        <v>4046</v>
      </c>
      <c r="O387" t="s">
        <v>4225</v>
      </c>
      <c r="P387">
        <v>1</v>
      </c>
      <c r="Q387" s="141">
        <v>43070</v>
      </c>
      <c r="R387">
        <v>0</v>
      </c>
    </row>
    <row r="388" spans="1:19" x14ac:dyDescent="0.15">
      <c r="A388">
        <v>4965</v>
      </c>
      <c r="B388" s="140">
        <v>43039</v>
      </c>
      <c r="C388" s="143">
        <v>43048.489583333336</v>
      </c>
      <c r="D388" t="s">
        <v>19320</v>
      </c>
      <c r="E388" t="s">
        <v>576</v>
      </c>
      <c r="F388" t="s">
        <v>36</v>
      </c>
      <c r="G388" t="s">
        <v>37</v>
      </c>
      <c r="H388">
        <v>3</v>
      </c>
      <c r="I388" t="s">
        <v>4295</v>
      </c>
      <c r="J388" s="140">
        <v>43082</v>
      </c>
      <c r="L388" t="s">
        <v>4345</v>
      </c>
      <c r="M388" t="s">
        <v>130</v>
      </c>
      <c r="N388" t="s">
        <v>3775</v>
      </c>
      <c r="O388" t="s">
        <v>4225</v>
      </c>
      <c r="P388">
        <v>3</v>
      </c>
      <c r="Q388" s="141">
        <v>43009</v>
      </c>
      <c r="R388">
        <v>0</v>
      </c>
      <c r="S388" s="140">
        <v>42921</v>
      </c>
    </row>
    <row r="389" spans="1:19" x14ac:dyDescent="0.15">
      <c r="A389">
        <v>4966</v>
      </c>
      <c r="B389" s="140">
        <v>43039</v>
      </c>
      <c r="C389" s="143">
        <v>43048.490277777775</v>
      </c>
      <c r="D389" t="s">
        <v>19320</v>
      </c>
      <c r="E389" t="s">
        <v>3761</v>
      </c>
      <c r="F389" t="s">
        <v>9</v>
      </c>
      <c r="G389" t="s">
        <v>3762</v>
      </c>
      <c r="H389">
        <v>5</v>
      </c>
      <c r="I389" t="s">
        <v>4217</v>
      </c>
      <c r="J389" s="140">
        <v>43112</v>
      </c>
      <c r="K389" s="140">
        <v>43112</v>
      </c>
      <c r="L389" t="s">
        <v>4345</v>
      </c>
      <c r="M389" t="s">
        <v>131</v>
      </c>
      <c r="N389" t="s">
        <v>3776</v>
      </c>
      <c r="O389" t="s">
        <v>4225</v>
      </c>
      <c r="P389">
        <v>5</v>
      </c>
      <c r="Q389" s="141">
        <v>43009</v>
      </c>
      <c r="R389">
        <v>0</v>
      </c>
      <c r="S389" s="140">
        <v>43091</v>
      </c>
    </row>
    <row r="390" spans="1:19" x14ac:dyDescent="0.15">
      <c r="A390">
        <v>4966</v>
      </c>
      <c r="B390" s="140">
        <v>43039</v>
      </c>
      <c r="C390" s="143">
        <v>43048.490277777775</v>
      </c>
      <c r="D390" t="s">
        <v>19320</v>
      </c>
      <c r="E390" t="s">
        <v>3620</v>
      </c>
      <c r="F390" t="s">
        <v>38</v>
      </c>
      <c r="G390" t="s">
        <v>3621</v>
      </c>
      <c r="H390">
        <v>10</v>
      </c>
      <c r="I390" t="s">
        <v>4217</v>
      </c>
      <c r="J390" s="140">
        <v>43112</v>
      </c>
      <c r="K390" s="140">
        <v>43112</v>
      </c>
      <c r="L390" t="s">
        <v>4345</v>
      </c>
      <c r="M390" t="s">
        <v>131</v>
      </c>
      <c r="N390" t="s">
        <v>3776</v>
      </c>
      <c r="O390" t="s">
        <v>4225</v>
      </c>
      <c r="P390">
        <v>10</v>
      </c>
      <c r="Q390" s="141">
        <v>43009</v>
      </c>
      <c r="R390">
        <v>10</v>
      </c>
      <c r="S390" s="140">
        <v>43101</v>
      </c>
    </row>
    <row r="391" spans="1:19" x14ac:dyDescent="0.15">
      <c r="A391">
        <v>4966</v>
      </c>
      <c r="B391" s="140">
        <v>43039</v>
      </c>
      <c r="C391" s="143">
        <v>43048.490277777775</v>
      </c>
      <c r="D391" t="s">
        <v>19320</v>
      </c>
      <c r="E391" t="s">
        <v>4352</v>
      </c>
      <c r="F391" t="s">
        <v>51</v>
      </c>
      <c r="G391" t="s">
        <v>4353</v>
      </c>
      <c r="H391">
        <v>5</v>
      </c>
      <c r="I391" t="s">
        <v>4217</v>
      </c>
      <c r="J391" s="140">
        <v>43112</v>
      </c>
      <c r="K391" s="140">
        <v>43112</v>
      </c>
      <c r="L391" t="s">
        <v>4345</v>
      </c>
      <c r="M391" t="s">
        <v>131</v>
      </c>
      <c r="N391" t="s">
        <v>3776</v>
      </c>
      <c r="O391" t="s">
        <v>4225</v>
      </c>
      <c r="P391">
        <v>5</v>
      </c>
      <c r="Q391" s="141">
        <v>43009</v>
      </c>
      <c r="R391">
        <v>5</v>
      </c>
      <c r="S391" s="140">
        <v>43090</v>
      </c>
    </row>
    <row r="392" spans="1:19" x14ac:dyDescent="0.15">
      <c r="A392">
        <v>4966</v>
      </c>
      <c r="B392" s="140">
        <v>43039</v>
      </c>
      <c r="C392" s="143">
        <v>43048.490277777775</v>
      </c>
      <c r="D392" t="s">
        <v>19320</v>
      </c>
      <c r="E392" t="s">
        <v>4346</v>
      </c>
      <c r="F392" t="s">
        <v>649</v>
      </c>
      <c r="G392" t="s">
        <v>4347</v>
      </c>
      <c r="H392">
        <v>5</v>
      </c>
      <c r="I392" t="s">
        <v>4217</v>
      </c>
      <c r="J392" s="140">
        <v>43112</v>
      </c>
      <c r="K392" s="140">
        <v>43112</v>
      </c>
      <c r="L392" t="s">
        <v>4345</v>
      </c>
      <c r="M392" t="s">
        <v>131</v>
      </c>
      <c r="N392" t="s">
        <v>3776</v>
      </c>
      <c r="O392" t="s">
        <v>4225</v>
      </c>
      <c r="P392">
        <v>5</v>
      </c>
      <c r="Q392" s="141">
        <v>43009</v>
      </c>
      <c r="R392">
        <v>5</v>
      </c>
      <c r="S392" s="140">
        <v>43081</v>
      </c>
    </row>
    <row r="393" spans="1:19" x14ac:dyDescent="0.15">
      <c r="A393">
        <v>4966</v>
      </c>
      <c r="B393" s="140">
        <v>43039</v>
      </c>
      <c r="C393" s="143">
        <v>43048.490277777775</v>
      </c>
      <c r="D393" t="s">
        <v>19320</v>
      </c>
      <c r="E393" t="s">
        <v>3763</v>
      </c>
      <c r="F393" t="s">
        <v>696</v>
      </c>
      <c r="G393" t="s">
        <v>3764</v>
      </c>
      <c r="H393">
        <v>2</v>
      </c>
      <c r="I393" t="s">
        <v>4217</v>
      </c>
      <c r="J393" s="140">
        <v>43112</v>
      </c>
      <c r="K393" s="140">
        <v>43112</v>
      </c>
      <c r="L393" t="s">
        <v>4345</v>
      </c>
      <c r="M393" t="s">
        <v>131</v>
      </c>
      <c r="N393" t="s">
        <v>3776</v>
      </c>
      <c r="O393" t="s">
        <v>4225</v>
      </c>
      <c r="P393">
        <v>2</v>
      </c>
      <c r="Q393" s="141">
        <v>43009</v>
      </c>
      <c r="R393">
        <v>0</v>
      </c>
      <c r="S393" s="140">
        <v>43101</v>
      </c>
    </row>
    <row r="394" spans="1:19" x14ac:dyDescent="0.15">
      <c r="A394">
        <v>4966</v>
      </c>
      <c r="B394" s="140">
        <v>43039</v>
      </c>
      <c r="C394" s="143">
        <v>43048.490277777775</v>
      </c>
      <c r="D394" t="s">
        <v>19320</v>
      </c>
      <c r="E394" t="s">
        <v>3002</v>
      </c>
      <c r="F394" t="s">
        <v>50</v>
      </c>
      <c r="G394" t="s">
        <v>3003</v>
      </c>
      <c r="H394">
        <v>30</v>
      </c>
      <c r="I394" t="s">
        <v>4217</v>
      </c>
      <c r="J394" s="140">
        <v>43112</v>
      </c>
      <c r="K394" s="140">
        <v>43112</v>
      </c>
      <c r="L394" t="s">
        <v>4345</v>
      </c>
      <c r="M394" t="s">
        <v>131</v>
      </c>
      <c r="N394" t="s">
        <v>3776</v>
      </c>
      <c r="O394" t="s">
        <v>4225</v>
      </c>
      <c r="P394">
        <v>30</v>
      </c>
      <c r="Q394" s="141">
        <v>43009</v>
      </c>
      <c r="R394">
        <v>30</v>
      </c>
      <c r="S394" s="140">
        <v>43077</v>
      </c>
    </row>
    <row r="395" spans="1:19" x14ac:dyDescent="0.15">
      <c r="A395">
        <v>4966</v>
      </c>
      <c r="B395" s="140">
        <v>43039</v>
      </c>
      <c r="C395" s="143">
        <v>43048.490277777775</v>
      </c>
      <c r="D395" t="s">
        <v>19320</v>
      </c>
      <c r="E395" t="s">
        <v>3765</v>
      </c>
      <c r="F395" t="s">
        <v>1146</v>
      </c>
      <c r="G395" t="s">
        <v>4344</v>
      </c>
      <c r="H395">
        <v>20</v>
      </c>
      <c r="I395" t="s">
        <v>4217</v>
      </c>
      <c r="J395" s="140">
        <v>43112</v>
      </c>
      <c r="K395" s="140">
        <v>43112</v>
      </c>
      <c r="L395" t="s">
        <v>4345</v>
      </c>
      <c r="M395" t="s">
        <v>131</v>
      </c>
      <c r="N395" t="s">
        <v>3776</v>
      </c>
      <c r="O395" t="s">
        <v>4225</v>
      </c>
      <c r="P395">
        <v>20</v>
      </c>
      <c r="Q395" s="141">
        <v>43009</v>
      </c>
      <c r="R395">
        <v>0</v>
      </c>
      <c r="S395" s="140">
        <v>43101</v>
      </c>
    </row>
    <row r="396" spans="1:19" x14ac:dyDescent="0.15">
      <c r="A396">
        <v>4966</v>
      </c>
      <c r="B396" s="140">
        <v>43039</v>
      </c>
      <c r="C396" s="143">
        <v>43048.490277777775</v>
      </c>
      <c r="D396" t="s">
        <v>19320</v>
      </c>
      <c r="E396" t="s">
        <v>3767</v>
      </c>
      <c r="F396" t="s">
        <v>1234</v>
      </c>
      <c r="G396" t="s">
        <v>1395</v>
      </c>
      <c r="H396">
        <v>20</v>
      </c>
      <c r="I396" t="s">
        <v>4217</v>
      </c>
      <c r="J396" s="140">
        <v>43112</v>
      </c>
      <c r="K396" s="140">
        <v>43112</v>
      </c>
      <c r="L396" t="s">
        <v>4345</v>
      </c>
      <c r="M396" t="s">
        <v>131</v>
      </c>
      <c r="N396" t="s">
        <v>3776</v>
      </c>
      <c r="O396" t="s">
        <v>4225</v>
      </c>
      <c r="P396">
        <v>20</v>
      </c>
      <c r="Q396" s="141">
        <v>43009</v>
      </c>
      <c r="R396">
        <v>0</v>
      </c>
      <c r="S396" s="140">
        <v>43101</v>
      </c>
    </row>
    <row r="397" spans="1:19" x14ac:dyDescent="0.15">
      <c r="A397">
        <v>4966</v>
      </c>
      <c r="B397" s="140">
        <v>43039</v>
      </c>
      <c r="C397" s="143">
        <v>43048.490277777775</v>
      </c>
      <c r="D397" t="s">
        <v>19320</v>
      </c>
      <c r="E397" t="s">
        <v>2819</v>
      </c>
      <c r="F397" t="s">
        <v>67</v>
      </c>
      <c r="G397" t="s">
        <v>2820</v>
      </c>
      <c r="H397">
        <v>50</v>
      </c>
      <c r="I397" t="s">
        <v>4217</v>
      </c>
      <c r="J397" s="140">
        <v>43112</v>
      </c>
      <c r="K397" s="140">
        <v>43112</v>
      </c>
      <c r="L397" t="s">
        <v>4345</v>
      </c>
      <c r="M397" t="s">
        <v>131</v>
      </c>
      <c r="N397" t="s">
        <v>3776</v>
      </c>
      <c r="O397" t="s">
        <v>4225</v>
      </c>
      <c r="P397">
        <v>50</v>
      </c>
      <c r="Q397" s="141">
        <v>43009</v>
      </c>
      <c r="R397">
        <v>50</v>
      </c>
      <c r="S397" s="140">
        <v>43068</v>
      </c>
    </row>
    <row r="398" spans="1:19" x14ac:dyDescent="0.15">
      <c r="A398">
        <v>4966</v>
      </c>
      <c r="B398" s="140">
        <v>43039</v>
      </c>
      <c r="C398" s="143">
        <v>43048.490277777775</v>
      </c>
      <c r="D398" t="s">
        <v>19320</v>
      </c>
      <c r="E398" t="s">
        <v>3769</v>
      </c>
      <c r="F398" t="s">
        <v>2985</v>
      </c>
      <c r="G398" t="s">
        <v>3770</v>
      </c>
      <c r="H398">
        <v>20</v>
      </c>
      <c r="I398" t="s">
        <v>4217</v>
      </c>
      <c r="J398" s="140">
        <v>43112</v>
      </c>
      <c r="K398" s="140">
        <v>43112</v>
      </c>
      <c r="L398" t="s">
        <v>4345</v>
      </c>
      <c r="M398" t="s">
        <v>131</v>
      </c>
      <c r="N398" t="s">
        <v>3776</v>
      </c>
      <c r="O398" t="s">
        <v>4225</v>
      </c>
      <c r="P398">
        <v>20</v>
      </c>
      <c r="Q398" s="141">
        <v>43009</v>
      </c>
      <c r="R398">
        <v>20</v>
      </c>
      <c r="S398" s="140">
        <v>43081</v>
      </c>
    </row>
    <row r="399" spans="1:19" x14ac:dyDescent="0.15">
      <c r="A399">
        <v>4966</v>
      </c>
      <c r="B399" s="140">
        <v>43039</v>
      </c>
      <c r="C399" s="143">
        <v>43048.490277777775</v>
      </c>
      <c r="D399" t="s">
        <v>19320</v>
      </c>
      <c r="E399" t="s">
        <v>4350</v>
      </c>
      <c r="F399" t="s">
        <v>1170</v>
      </c>
      <c r="G399" t="s">
        <v>4351</v>
      </c>
      <c r="H399">
        <v>50</v>
      </c>
      <c r="I399" t="s">
        <v>4217</v>
      </c>
      <c r="J399" s="140">
        <v>43112</v>
      </c>
      <c r="K399" s="140">
        <v>43112</v>
      </c>
      <c r="L399" t="s">
        <v>4345</v>
      </c>
      <c r="M399" t="s">
        <v>131</v>
      </c>
      <c r="N399" t="s">
        <v>3776</v>
      </c>
      <c r="O399" t="s">
        <v>4225</v>
      </c>
      <c r="P399">
        <v>50</v>
      </c>
      <c r="Q399" s="141">
        <v>43009</v>
      </c>
      <c r="R399">
        <v>50</v>
      </c>
      <c r="S399" s="140">
        <v>43090</v>
      </c>
    </row>
    <row r="400" spans="1:19" x14ac:dyDescent="0.15">
      <c r="A400">
        <v>4966</v>
      </c>
      <c r="B400" s="140">
        <v>43039</v>
      </c>
      <c r="C400" s="143">
        <v>43048.490277777775</v>
      </c>
      <c r="D400" t="s">
        <v>19320</v>
      </c>
      <c r="E400" t="s">
        <v>4348</v>
      </c>
      <c r="F400" t="s">
        <v>1281</v>
      </c>
      <c r="G400" t="s">
        <v>4349</v>
      </c>
      <c r="H400">
        <v>50</v>
      </c>
      <c r="I400" t="s">
        <v>4217</v>
      </c>
      <c r="J400" s="140">
        <v>43112</v>
      </c>
      <c r="K400" s="140">
        <v>43112</v>
      </c>
      <c r="L400" t="s">
        <v>4345</v>
      </c>
      <c r="M400" t="s">
        <v>131</v>
      </c>
      <c r="N400" t="s">
        <v>3776</v>
      </c>
      <c r="O400" t="s">
        <v>4225</v>
      </c>
      <c r="P400">
        <v>50</v>
      </c>
      <c r="Q400" s="141">
        <v>43009</v>
      </c>
      <c r="R400">
        <v>50</v>
      </c>
      <c r="S400" s="140">
        <v>43091</v>
      </c>
    </row>
    <row r="401" spans="1:19" x14ac:dyDescent="0.15">
      <c r="A401">
        <v>4966</v>
      </c>
      <c r="B401" s="140">
        <v>43039</v>
      </c>
      <c r="C401" s="143">
        <v>43048.490277777775</v>
      </c>
      <c r="D401" t="s">
        <v>19320</v>
      </c>
      <c r="E401" t="s">
        <v>3771</v>
      </c>
      <c r="F401" t="s">
        <v>197</v>
      </c>
      <c r="G401" t="s">
        <v>3772</v>
      </c>
      <c r="H401">
        <v>20</v>
      </c>
      <c r="I401" t="s">
        <v>4217</v>
      </c>
      <c r="J401" s="140">
        <v>43112</v>
      </c>
      <c r="K401" s="140">
        <v>43112</v>
      </c>
      <c r="L401" t="s">
        <v>4345</v>
      </c>
      <c r="M401" t="s">
        <v>131</v>
      </c>
      <c r="N401" t="s">
        <v>3776</v>
      </c>
      <c r="O401" t="s">
        <v>4225</v>
      </c>
      <c r="P401">
        <v>20</v>
      </c>
      <c r="Q401" s="141">
        <v>43009</v>
      </c>
      <c r="R401">
        <v>20</v>
      </c>
      <c r="S401" s="140">
        <v>43104</v>
      </c>
    </row>
    <row r="402" spans="1:19" x14ac:dyDescent="0.15">
      <c r="A402">
        <v>4966</v>
      </c>
      <c r="B402" s="140">
        <v>43039</v>
      </c>
      <c r="C402" s="143">
        <v>43048.490277777775</v>
      </c>
      <c r="D402" t="s">
        <v>19320</v>
      </c>
      <c r="E402" t="s">
        <v>849</v>
      </c>
      <c r="F402" t="s">
        <v>847</v>
      </c>
      <c r="G402" t="s">
        <v>850</v>
      </c>
      <c r="H402">
        <v>10</v>
      </c>
      <c r="I402" t="s">
        <v>4217</v>
      </c>
      <c r="J402" s="140">
        <v>43112</v>
      </c>
      <c r="K402" s="140">
        <v>43112</v>
      </c>
      <c r="L402" t="s">
        <v>4345</v>
      </c>
      <c r="M402" t="s">
        <v>131</v>
      </c>
      <c r="N402" t="s">
        <v>3776</v>
      </c>
      <c r="O402" t="s">
        <v>4225</v>
      </c>
      <c r="P402">
        <v>10</v>
      </c>
      <c r="Q402" s="141">
        <v>43009</v>
      </c>
      <c r="R402">
        <v>6</v>
      </c>
      <c r="S402" s="140">
        <v>43090</v>
      </c>
    </row>
    <row r="403" spans="1:19" x14ac:dyDescent="0.15">
      <c r="A403">
        <v>4966</v>
      </c>
      <c r="B403" s="140">
        <v>43039</v>
      </c>
      <c r="C403" s="143">
        <v>43048.490277777775</v>
      </c>
      <c r="D403" t="s">
        <v>19320</v>
      </c>
      <c r="E403" t="s">
        <v>1628</v>
      </c>
      <c r="F403" t="s">
        <v>81</v>
      </c>
      <c r="G403" t="s">
        <v>1624</v>
      </c>
      <c r="H403">
        <v>5</v>
      </c>
      <c r="I403" t="s">
        <v>4295</v>
      </c>
      <c r="J403" s="140">
        <v>43112</v>
      </c>
      <c r="K403" s="140">
        <v>43112</v>
      </c>
      <c r="L403" t="s">
        <v>4345</v>
      </c>
      <c r="M403" t="s">
        <v>131</v>
      </c>
      <c r="N403" t="s">
        <v>3776</v>
      </c>
      <c r="O403" t="s">
        <v>4225</v>
      </c>
      <c r="P403">
        <v>5</v>
      </c>
      <c r="Q403" s="141">
        <v>43009</v>
      </c>
      <c r="R403">
        <v>62</v>
      </c>
      <c r="S403" s="140">
        <v>43106</v>
      </c>
    </row>
    <row r="404" spans="1:19" x14ac:dyDescent="0.15">
      <c r="A404">
        <v>4966</v>
      </c>
      <c r="B404" s="140">
        <v>43039</v>
      </c>
      <c r="C404" s="143">
        <v>43048.490277777775</v>
      </c>
      <c r="D404" t="s">
        <v>19320</v>
      </c>
      <c r="E404" t="s">
        <v>3495</v>
      </c>
      <c r="F404" t="s">
        <v>3496</v>
      </c>
      <c r="G404" t="s">
        <v>3497</v>
      </c>
      <c r="H404">
        <v>10</v>
      </c>
      <c r="I404" t="s">
        <v>4295</v>
      </c>
      <c r="J404" s="140">
        <v>43112</v>
      </c>
      <c r="K404" s="140">
        <v>43112</v>
      </c>
      <c r="L404" t="s">
        <v>4345</v>
      </c>
      <c r="M404" t="s">
        <v>131</v>
      </c>
      <c r="N404" t="s">
        <v>3776</v>
      </c>
      <c r="O404" t="s">
        <v>4225</v>
      </c>
      <c r="P404">
        <v>10</v>
      </c>
      <c r="Q404" s="141">
        <v>43009</v>
      </c>
      <c r="R404">
        <v>27</v>
      </c>
      <c r="S404" s="140">
        <v>43089</v>
      </c>
    </row>
    <row r="405" spans="1:19" x14ac:dyDescent="0.15">
      <c r="A405">
        <v>4966</v>
      </c>
      <c r="B405" s="140">
        <v>43039</v>
      </c>
      <c r="C405" s="143">
        <v>43048.490277777775</v>
      </c>
      <c r="D405" t="s">
        <v>19320</v>
      </c>
      <c r="E405" t="s">
        <v>3269</v>
      </c>
      <c r="F405" t="s">
        <v>109</v>
      </c>
      <c r="G405" t="s">
        <v>2980</v>
      </c>
      <c r="H405">
        <v>20</v>
      </c>
      <c r="I405" t="s">
        <v>4295</v>
      </c>
      <c r="J405" s="140">
        <v>43112</v>
      </c>
      <c r="K405" s="140">
        <v>43112</v>
      </c>
      <c r="L405" t="s">
        <v>4345</v>
      </c>
      <c r="M405" t="s">
        <v>131</v>
      </c>
      <c r="N405" t="s">
        <v>3776</v>
      </c>
      <c r="O405" t="s">
        <v>4225</v>
      </c>
      <c r="P405">
        <v>20</v>
      </c>
      <c r="Q405" s="141">
        <v>43009</v>
      </c>
      <c r="R405">
        <v>66</v>
      </c>
      <c r="S405" s="140">
        <v>43101</v>
      </c>
    </row>
    <row r="406" spans="1:19" x14ac:dyDescent="0.15">
      <c r="A406">
        <v>4966</v>
      </c>
      <c r="B406" s="140">
        <v>43039</v>
      </c>
      <c r="C406" s="143">
        <v>43048.490277777775</v>
      </c>
      <c r="D406" t="s">
        <v>19320</v>
      </c>
      <c r="E406" t="s">
        <v>2826</v>
      </c>
      <c r="F406" t="s">
        <v>656</v>
      </c>
      <c r="G406" t="s">
        <v>657</v>
      </c>
      <c r="H406">
        <v>10</v>
      </c>
      <c r="I406" t="s">
        <v>4295</v>
      </c>
      <c r="J406" s="140">
        <v>43112</v>
      </c>
      <c r="K406" s="140">
        <v>43112</v>
      </c>
      <c r="L406" t="s">
        <v>4345</v>
      </c>
      <c r="M406" t="s">
        <v>131</v>
      </c>
      <c r="N406" t="s">
        <v>3776</v>
      </c>
      <c r="O406" t="s">
        <v>4225</v>
      </c>
      <c r="P406">
        <v>10</v>
      </c>
      <c r="Q406" s="141">
        <v>43009</v>
      </c>
      <c r="R406">
        <v>182</v>
      </c>
      <c r="S406" s="140">
        <v>43101</v>
      </c>
    </row>
    <row r="407" spans="1:19" x14ac:dyDescent="0.15">
      <c r="A407">
        <v>4966</v>
      </c>
      <c r="B407" s="140">
        <v>43039</v>
      </c>
      <c r="C407" s="143">
        <v>43048.490277777775</v>
      </c>
      <c r="D407" t="s">
        <v>19320</v>
      </c>
      <c r="E407" t="s">
        <v>17855</v>
      </c>
      <c r="F407" t="s">
        <v>3646</v>
      </c>
      <c r="G407" t="s">
        <v>12243</v>
      </c>
      <c r="H407">
        <v>10</v>
      </c>
      <c r="I407" t="s">
        <v>4295</v>
      </c>
      <c r="J407" s="140">
        <v>43112</v>
      </c>
      <c r="K407" s="140">
        <v>43112</v>
      </c>
      <c r="L407" t="s">
        <v>4345</v>
      </c>
      <c r="M407" t="s">
        <v>131</v>
      </c>
      <c r="N407" t="s">
        <v>3776</v>
      </c>
      <c r="O407" t="s">
        <v>4225</v>
      </c>
      <c r="P407">
        <v>10</v>
      </c>
      <c r="Q407" s="141">
        <v>43009</v>
      </c>
      <c r="R407">
        <v>295</v>
      </c>
      <c r="S407" s="140">
        <v>43088</v>
      </c>
    </row>
    <row r="408" spans="1:19" x14ac:dyDescent="0.15">
      <c r="A408">
        <v>4966</v>
      </c>
      <c r="B408" s="140">
        <v>43039</v>
      </c>
      <c r="C408" s="143">
        <v>43048.490277777775</v>
      </c>
      <c r="D408" t="s">
        <v>19320</v>
      </c>
      <c r="E408" t="s">
        <v>2999</v>
      </c>
      <c r="F408" t="s">
        <v>158</v>
      </c>
      <c r="G408" t="s">
        <v>2993</v>
      </c>
      <c r="H408">
        <v>20</v>
      </c>
      <c r="I408" t="s">
        <v>4295</v>
      </c>
      <c r="J408" s="140">
        <v>43112</v>
      </c>
      <c r="K408" s="140">
        <v>43112</v>
      </c>
      <c r="L408" t="s">
        <v>4345</v>
      </c>
      <c r="M408" t="s">
        <v>131</v>
      </c>
      <c r="N408" t="s">
        <v>3776</v>
      </c>
      <c r="O408" t="s">
        <v>4225</v>
      </c>
      <c r="P408">
        <v>20</v>
      </c>
      <c r="Q408" s="141">
        <v>43009</v>
      </c>
      <c r="R408">
        <v>208</v>
      </c>
      <c r="S408" s="140">
        <v>43101</v>
      </c>
    </row>
    <row r="409" spans="1:19" x14ac:dyDescent="0.15">
      <c r="A409">
        <v>4966</v>
      </c>
      <c r="B409" s="140">
        <v>43039</v>
      </c>
      <c r="C409" s="143">
        <v>43048.490277777775</v>
      </c>
      <c r="D409" t="s">
        <v>19320</v>
      </c>
      <c r="E409" t="s">
        <v>576</v>
      </c>
      <c r="F409" t="s">
        <v>36</v>
      </c>
      <c r="G409" t="s">
        <v>37</v>
      </c>
      <c r="H409">
        <v>2</v>
      </c>
      <c r="I409" t="s">
        <v>4295</v>
      </c>
      <c r="J409" s="140">
        <v>43112</v>
      </c>
      <c r="L409" t="s">
        <v>4345</v>
      </c>
      <c r="M409" t="s">
        <v>131</v>
      </c>
      <c r="N409" t="s">
        <v>3776</v>
      </c>
      <c r="O409" t="s">
        <v>4225</v>
      </c>
      <c r="P409">
        <v>2</v>
      </c>
      <c r="Q409" s="141">
        <v>43009</v>
      </c>
      <c r="R409">
        <v>0</v>
      </c>
      <c r="S409" s="140">
        <v>42921</v>
      </c>
    </row>
    <row r="410" spans="1:19" x14ac:dyDescent="0.15">
      <c r="A410">
        <v>5472</v>
      </c>
      <c r="B410" s="140">
        <v>43076</v>
      </c>
      <c r="C410" s="143">
        <v>43108.354166666664</v>
      </c>
      <c r="D410" t="s">
        <v>19320</v>
      </c>
      <c r="E410" t="s">
        <v>3935</v>
      </c>
      <c r="F410" t="s">
        <v>2883</v>
      </c>
      <c r="G410" t="s">
        <v>3936</v>
      </c>
      <c r="H410">
        <v>100</v>
      </c>
      <c r="I410" t="s">
        <v>4217</v>
      </c>
      <c r="J410" s="140">
        <v>43108</v>
      </c>
      <c r="K410" s="140">
        <v>43129</v>
      </c>
      <c r="L410" t="s">
        <v>4345</v>
      </c>
      <c r="M410" t="s">
        <v>130</v>
      </c>
      <c r="N410" t="s">
        <v>4401</v>
      </c>
      <c r="O410" t="s">
        <v>4225</v>
      </c>
      <c r="P410">
        <v>100</v>
      </c>
      <c r="Q410" s="141">
        <v>43070</v>
      </c>
      <c r="R410">
        <v>0</v>
      </c>
    </row>
    <row r="411" spans="1:19" x14ac:dyDescent="0.15">
      <c r="A411">
        <v>5096</v>
      </c>
      <c r="B411" s="140">
        <v>43049</v>
      </c>
      <c r="C411" s="143">
        <v>43108.354166666664</v>
      </c>
      <c r="D411" t="s">
        <v>19320</v>
      </c>
      <c r="E411" t="s">
        <v>2828</v>
      </c>
      <c r="F411" t="s">
        <v>649</v>
      </c>
      <c r="G411" t="s">
        <v>3801</v>
      </c>
      <c r="H411">
        <v>28</v>
      </c>
      <c r="I411" t="s">
        <v>4217</v>
      </c>
      <c r="J411" s="140">
        <v>43108</v>
      </c>
      <c r="L411" t="s">
        <v>4300</v>
      </c>
      <c r="M411" t="s">
        <v>128</v>
      </c>
      <c r="N411" t="s">
        <v>2833</v>
      </c>
      <c r="O411" t="s">
        <v>2772</v>
      </c>
      <c r="P411">
        <v>28</v>
      </c>
      <c r="Q411" s="141">
        <v>43040</v>
      </c>
      <c r="R411">
        <v>0</v>
      </c>
      <c r="S411" s="140">
        <v>43049</v>
      </c>
    </row>
    <row r="412" spans="1:19" x14ac:dyDescent="0.15">
      <c r="A412">
        <v>5096</v>
      </c>
      <c r="B412" s="140">
        <v>43049</v>
      </c>
      <c r="C412" s="143">
        <v>43108.354166666664</v>
      </c>
      <c r="D412" t="s">
        <v>19320</v>
      </c>
      <c r="E412" t="s">
        <v>2832</v>
      </c>
      <c r="F412" t="s">
        <v>654</v>
      </c>
      <c r="G412" t="s">
        <v>655</v>
      </c>
      <c r="H412">
        <v>90</v>
      </c>
      <c r="I412" t="s">
        <v>4295</v>
      </c>
      <c r="J412" s="140">
        <v>43108</v>
      </c>
      <c r="L412" t="s">
        <v>4300</v>
      </c>
      <c r="M412" t="s">
        <v>128</v>
      </c>
      <c r="N412" t="s">
        <v>2833</v>
      </c>
      <c r="O412" t="s">
        <v>2772</v>
      </c>
      <c r="P412">
        <v>78</v>
      </c>
      <c r="Q412" s="141">
        <v>43040</v>
      </c>
      <c r="R412">
        <v>129</v>
      </c>
      <c r="S412" s="140">
        <v>43101</v>
      </c>
    </row>
    <row r="413" spans="1:19" x14ac:dyDescent="0.15">
      <c r="A413">
        <v>5096</v>
      </c>
      <c r="B413" s="140">
        <v>43049</v>
      </c>
      <c r="C413" s="143">
        <v>43108.354166666664</v>
      </c>
      <c r="D413" t="s">
        <v>19320</v>
      </c>
      <c r="E413" t="s">
        <v>2826</v>
      </c>
      <c r="F413" t="s">
        <v>656</v>
      </c>
      <c r="G413" t="s">
        <v>657</v>
      </c>
      <c r="H413">
        <v>90</v>
      </c>
      <c r="I413" t="s">
        <v>4295</v>
      </c>
      <c r="J413" s="140">
        <v>43108</v>
      </c>
      <c r="L413" t="s">
        <v>4300</v>
      </c>
      <c r="M413" t="s">
        <v>128</v>
      </c>
      <c r="N413" t="s">
        <v>2833</v>
      </c>
      <c r="O413" t="s">
        <v>2772</v>
      </c>
      <c r="P413">
        <v>78</v>
      </c>
      <c r="Q413" s="141">
        <v>43040</v>
      </c>
      <c r="R413">
        <v>182</v>
      </c>
      <c r="S413" s="140">
        <v>43101</v>
      </c>
    </row>
    <row r="414" spans="1:19" x14ac:dyDescent="0.15">
      <c r="A414">
        <v>5096</v>
      </c>
      <c r="B414" s="140">
        <v>43049</v>
      </c>
      <c r="C414" s="143">
        <v>43108.354166666664</v>
      </c>
      <c r="D414" t="s">
        <v>19320</v>
      </c>
      <c r="E414" t="s">
        <v>4056</v>
      </c>
      <c r="F414" t="s">
        <v>173</v>
      </c>
      <c r="G414" t="s">
        <v>653</v>
      </c>
      <c r="H414">
        <v>90</v>
      </c>
      <c r="I414" t="s">
        <v>4295</v>
      </c>
      <c r="J414" s="140">
        <v>43108</v>
      </c>
      <c r="L414" t="s">
        <v>4300</v>
      </c>
      <c r="M414" t="s">
        <v>128</v>
      </c>
      <c r="N414" t="s">
        <v>2833</v>
      </c>
      <c r="O414" t="s">
        <v>2772</v>
      </c>
      <c r="P414">
        <v>78</v>
      </c>
      <c r="Q414" s="141">
        <v>43040</v>
      </c>
      <c r="R414">
        <v>237</v>
      </c>
      <c r="S414" s="140">
        <v>43104</v>
      </c>
    </row>
    <row r="415" spans="1:19" x14ac:dyDescent="0.15">
      <c r="A415">
        <v>5096</v>
      </c>
      <c r="B415" s="140">
        <v>43049</v>
      </c>
      <c r="C415" s="143">
        <v>43108.354166666664</v>
      </c>
      <c r="D415" t="s">
        <v>19320</v>
      </c>
      <c r="E415" t="s">
        <v>692</v>
      </c>
      <c r="F415" t="s">
        <v>68</v>
      </c>
      <c r="G415" t="s">
        <v>652</v>
      </c>
      <c r="H415">
        <v>90</v>
      </c>
      <c r="I415" t="s">
        <v>4295</v>
      </c>
      <c r="J415" s="140">
        <v>43108</v>
      </c>
      <c r="L415" t="s">
        <v>4300</v>
      </c>
      <c r="M415" t="s">
        <v>128</v>
      </c>
      <c r="N415" t="s">
        <v>2833</v>
      </c>
      <c r="O415" t="s">
        <v>2772</v>
      </c>
      <c r="P415">
        <v>78</v>
      </c>
      <c r="Q415" s="141">
        <v>43040</v>
      </c>
      <c r="R415">
        <v>192</v>
      </c>
      <c r="S415" s="140">
        <v>43104</v>
      </c>
    </row>
    <row r="416" spans="1:19" x14ac:dyDescent="0.15">
      <c r="A416">
        <v>5096</v>
      </c>
      <c r="B416" s="140">
        <v>43049</v>
      </c>
      <c r="C416" s="143">
        <v>43108.354166666664</v>
      </c>
      <c r="D416" t="s">
        <v>19320</v>
      </c>
      <c r="E416" t="s">
        <v>2830</v>
      </c>
      <c r="F416" t="s">
        <v>696</v>
      </c>
      <c r="G416" t="s">
        <v>3800</v>
      </c>
      <c r="H416">
        <v>19</v>
      </c>
      <c r="I416" t="s">
        <v>4217</v>
      </c>
      <c r="J416" s="140">
        <v>43108</v>
      </c>
      <c r="L416" t="s">
        <v>4300</v>
      </c>
      <c r="M416" t="s">
        <v>128</v>
      </c>
      <c r="N416" t="s">
        <v>2833</v>
      </c>
      <c r="O416" t="s">
        <v>2772</v>
      </c>
      <c r="P416">
        <v>19</v>
      </c>
      <c r="Q416" s="141">
        <v>43040</v>
      </c>
      <c r="R416">
        <v>0</v>
      </c>
      <c r="S416" s="140">
        <v>43075</v>
      </c>
    </row>
    <row r="417" spans="1:19" x14ac:dyDescent="0.15">
      <c r="A417">
        <v>3902</v>
      </c>
      <c r="B417" s="140">
        <v>42951</v>
      </c>
      <c r="C417" s="143">
        <v>43108.353472222225</v>
      </c>
      <c r="D417" t="s">
        <v>19320</v>
      </c>
      <c r="E417" t="s">
        <v>4298</v>
      </c>
      <c r="F417" t="s">
        <v>1170</v>
      </c>
      <c r="G417" t="s">
        <v>4299</v>
      </c>
      <c r="H417">
        <v>76</v>
      </c>
      <c r="I417" t="s">
        <v>4217</v>
      </c>
      <c r="J417" s="140">
        <v>43108</v>
      </c>
      <c r="L417" t="s">
        <v>4300</v>
      </c>
      <c r="M417" t="s">
        <v>131</v>
      </c>
      <c r="N417" t="s">
        <v>4301</v>
      </c>
      <c r="O417" t="s">
        <v>2772</v>
      </c>
      <c r="P417">
        <v>76</v>
      </c>
      <c r="Q417" s="141">
        <v>42948</v>
      </c>
      <c r="R417">
        <v>76</v>
      </c>
      <c r="S417" s="140">
        <v>43089</v>
      </c>
    </row>
    <row r="418" spans="1:19" x14ac:dyDescent="0.15">
      <c r="A418">
        <v>5118</v>
      </c>
      <c r="B418" s="140">
        <v>43052</v>
      </c>
      <c r="C418" s="143">
        <v>43108.354166666664</v>
      </c>
      <c r="D418" t="s">
        <v>19320</v>
      </c>
      <c r="E418" t="s">
        <v>10193</v>
      </c>
      <c r="F418" t="s">
        <v>1281</v>
      </c>
      <c r="G418" t="s">
        <v>10194</v>
      </c>
      <c r="H418">
        <v>22</v>
      </c>
      <c r="I418" t="s">
        <v>4217</v>
      </c>
      <c r="J418" s="140">
        <v>43108</v>
      </c>
      <c r="K418" s="140">
        <v>43075</v>
      </c>
      <c r="L418" t="s">
        <v>4300</v>
      </c>
      <c r="M418" t="s">
        <v>3590</v>
      </c>
      <c r="N418" t="s">
        <v>19213</v>
      </c>
      <c r="O418" t="s">
        <v>2772</v>
      </c>
      <c r="P418">
        <v>22</v>
      </c>
      <c r="Q418" s="141">
        <v>43040</v>
      </c>
      <c r="R418">
        <v>22</v>
      </c>
      <c r="S418" s="140">
        <v>43099</v>
      </c>
    </row>
    <row r="419" spans="1:19" x14ac:dyDescent="0.15">
      <c r="A419">
        <v>5118</v>
      </c>
      <c r="B419" s="140">
        <v>43052</v>
      </c>
      <c r="C419" s="143">
        <v>43108.354166666664</v>
      </c>
      <c r="D419" t="s">
        <v>19320</v>
      </c>
      <c r="E419" t="s">
        <v>12963</v>
      </c>
      <c r="F419" t="s">
        <v>1170</v>
      </c>
      <c r="G419" t="s">
        <v>4299</v>
      </c>
      <c r="H419">
        <v>12</v>
      </c>
      <c r="I419" t="s">
        <v>4217</v>
      </c>
      <c r="J419" s="140">
        <v>43108</v>
      </c>
      <c r="K419" s="140">
        <v>43075</v>
      </c>
      <c r="L419" t="s">
        <v>4300</v>
      </c>
      <c r="M419" t="s">
        <v>3590</v>
      </c>
      <c r="N419" t="s">
        <v>19213</v>
      </c>
      <c r="O419" t="s">
        <v>2772</v>
      </c>
      <c r="P419">
        <v>12</v>
      </c>
      <c r="Q419" s="141">
        <v>43040</v>
      </c>
      <c r="R419">
        <v>12</v>
      </c>
      <c r="S419" s="140">
        <v>43099</v>
      </c>
    </row>
    <row r="420" spans="1:19" x14ac:dyDescent="0.15">
      <c r="A420">
        <v>5118</v>
      </c>
      <c r="B420" s="140">
        <v>43052</v>
      </c>
      <c r="C420" s="143">
        <v>43108.354166666664</v>
      </c>
      <c r="D420" t="s">
        <v>19320</v>
      </c>
      <c r="E420" t="s">
        <v>5039</v>
      </c>
      <c r="F420" t="s">
        <v>2364</v>
      </c>
      <c r="G420" t="s">
        <v>3803</v>
      </c>
      <c r="H420">
        <v>5</v>
      </c>
      <c r="I420" t="s">
        <v>4217</v>
      </c>
      <c r="J420" s="140">
        <v>43108</v>
      </c>
      <c r="K420" s="140">
        <v>43075</v>
      </c>
      <c r="L420" t="s">
        <v>4300</v>
      </c>
      <c r="M420" t="s">
        <v>3590</v>
      </c>
      <c r="N420" t="s">
        <v>19213</v>
      </c>
      <c r="O420" t="s">
        <v>2772</v>
      </c>
      <c r="P420">
        <v>5</v>
      </c>
      <c r="Q420" s="141">
        <v>43040</v>
      </c>
      <c r="R420">
        <v>5</v>
      </c>
      <c r="S420" s="140">
        <v>43099</v>
      </c>
    </row>
    <row r="421" spans="1:19" x14ac:dyDescent="0.15">
      <c r="A421">
        <v>5118</v>
      </c>
      <c r="B421" s="140">
        <v>43052</v>
      </c>
      <c r="C421" s="143">
        <v>43108.354166666664</v>
      </c>
      <c r="D421" t="s">
        <v>19320</v>
      </c>
      <c r="E421" t="s">
        <v>13204</v>
      </c>
      <c r="F421" t="s">
        <v>493</v>
      </c>
      <c r="G421" t="s">
        <v>4367</v>
      </c>
      <c r="H421">
        <v>4</v>
      </c>
      <c r="I421" t="s">
        <v>4217</v>
      </c>
      <c r="J421" s="140">
        <v>43108</v>
      </c>
      <c r="K421" s="140">
        <v>43075</v>
      </c>
      <c r="L421" t="s">
        <v>4300</v>
      </c>
      <c r="M421" t="s">
        <v>3590</v>
      </c>
      <c r="N421" t="s">
        <v>19213</v>
      </c>
      <c r="O421" t="s">
        <v>2772</v>
      </c>
      <c r="P421">
        <v>4</v>
      </c>
      <c r="Q421" s="141">
        <v>43040</v>
      </c>
      <c r="R421">
        <v>4</v>
      </c>
      <c r="S421" s="140">
        <v>43099</v>
      </c>
    </row>
    <row r="422" spans="1:19" x14ac:dyDescent="0.15">
      <c r="A422">
        <v>5118</v>
      </c>
      <c r="B422" s="140">
        <v>43052</v>
      </c>
      <c r="C422" s="143">
        <v>43108.354166666664</v>
      </c>
      <c r="D422" t="s">
        <v>19320</v>
      </c>
      <c r="E422" t="s">
        <v>10986</v>
      </c>
      <c r="F422" t="s">
        <v>57</v>
      </c>
      <c r="G422" t="s">
        <v>4365</v>
      </c>
      <c r="H422">
        <v>6</v>
      </c>
      <c r="I422" t="s">
        <v>4217</v>
      </c>
      <c r="J422" s="140">
        <v>43108</v>
      </c>
      <c r="K422" s="140">
        <v>43075</v>
      </c>
      <c r="L422" t="s">
        <v>4300</v>
      </c>
      <c r="M422" t="s">
        <v>3590</v>
      </c>
      <c r="N422" t="s">
        <v>19213</v>
      </c>
      <c r="O422" t="s">
        <v>2772</v>
      </c>
      <c r="P422">
        <v>6</v>
      </c>
      <c r="Q422" s="141">
        <v>43040</v>
      </c>
      <c r="R422">
        <v>6</v>
      </c>
      <c r="S422" s="140">
        <v>43099</v>
      </c>
    </row>
    <row r="423" spans="1:19" x14ac:dyDescent="0.15">
      <c r="A423">
        <v>5385</v>
      </c>
      <c r="B423" s="140">
        <v>43070</v>
      </c>
      <c r="C423" s="143">
        <v>43108.354166666664</v>
      </c>
      <c r="D423" t="s">
        <v>19320</v>
      </c>
      <c r="E423" t="s">
        <v>2882</v>
      </c>
      <c r="F423" t="s">
        <v>2883</v>
      </c>
      <c r="G423" t="s">
        <v>2884</v>
      </c>
      <c r="H423">
        <v>4</v>
      </c>
      <c r="I423" t="s">
        <v>4217</v>
      </c>
      <c r="J423" s="140">
        <v>43108</v>
      </c>
      <c r="K423" s="140">
        <v>43098</v>
      </c>
      <c r="L423" t="s">
        <v>4300</v>
      </c>
      <c r="M423" t="s">
        <v>129</v>
      </c>
      <c r="N423" t="s">
        <v>19221</v>
      </c>
      <c r="O423" t="s">
        <v>3892</v>
      </c>
      <c r="P423">
        <v>1</v>
      </c>
      <c r="Q423" s="141">
        <v>43070</v>
      </c>
      <c r="R423">
        <v>46</v>
      </c>
      <c r="S423" s="140">
        <v>43106</v>
      </c>
    </row>
    <row r="424" spans="1:19" x14ac:dyDescent="0.15">
      <c r="A424">
        <v>5385</v>
      </c>
      <c r="B424" s="140">
        <v>43070</v>
      </c>
      <c r="C424" s="143">
        <v>43108.354166666664</v>
      </c>
      <c r="D424" t="s">
        <v>19320</v>
      </c>
      <c r="E424" t="s">
        <v>18598</v>
      </c>
      <c r="F424" t="s">
        <v>3333</v>
      </c>
      <c r="G424" t="s">
        <v>14293</v>
      </c>
      <c r="H424">
        <v>4</v>
      </c>
      <c r="I424" t="s">
        <v>4217</v>
      </c>
      <c r="J424" s="140">
        <v>43108</v>
      </c>
      <c r="K424" s="140">
        <v>43098</v>
      </c>
      <c r="L424" t="s">
        <v>4300</v>
      </c>
      <c r="M424" t="s">
        <v>129</v>
      </c>
      <c r="N424" t="s">
        <v>19221</v>
      </c>
      <c r="O424" t="s">
        <v>3892</v>
      </c>
      <c r="P424">
        <v>1</v>
      </c>
      <c r="Q424" s="141">
        <v>43070</v>
      </c>
      <c r="R424">
        <v>47</v>
      </c>
      <c r="S424" s="140">
        <v>43081</v>
      </c>
    </row>
    <row r="425" spans="1:19" x14ac:dyDescent="0.15">
      <c r="A425">
        <v>3075</v>
      </c>
      <c r="B425" s="140">
        <v>42882</v>
      </c>
      <c r="C425" s="143">
        <v>43108.353472222225</v>
      </c>
      <c r="D425" t="s">
        <v>19320</v>
      </c>
      <c r="E425" t="s">
        <v>576</v>
      </c>
      <c r="F425" t="s">
        <v>36</v>
      </c>
      <c r="G425" t="s">
        <v>37</v>
      </c>
      <c r="H425">
        <v>1</v>
      </c>
      <c r="I425" t="s">
        <v>4217</v>
      </c>
      <c r="J425" s="140">
        <v>43108</v>
      </c>
      <c r="L425" t="s">
        <v>19176</v>
      </c>
      <c r="M425" t="s">
        <v>129</v>
      </c>
      <c r="N425" t="s">
        <v>19177</v>
      </c>
      <c r="O425" t="s">
        <v>3756</v>
      </c>
      <c r="P425">
        <v>1</v>
      </c>
      <c r="Q425" s="141">
        <v>42856</v>
      </c>
      <c r="R425">
        <v>0</v>
      </c>
      <c r="S425" s="140">
        <v>42921</v>
      </c>
    </row>
    <row r="426" spans="1:19" x14ac:dyDescent="0.15">
      <c r="A426">
        <v>4337</v>
      </c>
      <c r="B426" s="140">
        <v>42985</v>
      </c>
      <c r="C426" s="143">
        <v>43108.353472222225</v>
      </c>
      <c r="D426" t="s">
        <v>19320</v>
      </c>
      <c r="E426" t="s">
        <v>576</v>
      </c>
      <c r="F426" t="s">
        <v>36</v>
      </c>
      <c r="G426" t="s">
        <v>37</v>
      </c>
      <c r="H426">
        <v>5</v>
      </c>
      <c r="I426" t="s">
        <v>4295</v>
      </c>
      <c r="J426" s="140">
        <v>43108</v>
      </c>
      <c r="L426" t="s">
        <v>19199</v>
      </c>
      <c r="M426" t="s">
        <v>129</v>
      </c>
      <c r="N426" t="s">
        <v>19200</v>
      </c>
      <c r="O426" t="s">
        <v>4269</v>
      </c>
      <c r="P426">
        <v>5</v>
      </c>
      <c r="Q426" s="141">
        <v>42979</v>
      </c>
      <c r="R426">
        <v>0</v>
      </c>
      <c r="S426" s="140">
        <v>42921</v>
      </c>
    </row>
    <row r="427" spans="1:19" x14ac:dyDescent="0.15">
      <c r="A427">
        <v>5560</v>
      </c>
      <c r="B427" s="140">
        <v>43081</v>
      </c>
      <c r="C427" s="143">
        <v>43108.354166666664</v>
      </c>
      <c r="D427" t="s">
        <v>19320</v>
      </c>
      <c r="E427" t="s">
        <v>52</v>
      </c>
      <c r="F427" t="s">
        <v>15</v>
      </c>
      <c r="G427" t="s">
        <v>661</v>
      </c>
      <c r="H427">
        <v>1</v>
      </c>
      <c r="I427" t="s">
        <v>4295</v>
      </c>
      <c r="J427" s="140">
        <v>43108</v>
      </c>
      <c r="L427" t="s">
        <v>19199</v>
      </c>
      <c r="M427" t="s">
        <v>129</v>
      </c>
      <c r="N427" t="s">
        <v>3962</v>
      </c>
      <c r="O427" t="s">
        <v>4269</v>
      </c>
      <c r="P427">
        <v>1</v>
      </c>
      <c r="Q427" s="141">
        <v>43070</v>
      </c>
      <c r="R427">
        <v>0</v>
      </c>
      <c r="S427" s="140">
        <v>43066</v>
      </c>
    </row>
    <row r="428" spans="1:19" x14ac:dyDescent="0.15">
      <c r="A428">
        <v>3669</v>
      </c>
      <c r="B428" s="140">
        <v>42934</v>
      </c>
      <c r="C428" s="143">
        <v>43108.353472222225</v>
      </c>
      <c r="D428" t="s">
        <v>19320</v>
      </c>
      <c r="E428" t="s">
        <v>3336</v>
      </c>
      <c r="F428" t="s">
        <v>27</v>
      </c>
      <c r="G428" t="s">
        <v>3337</v>
      </c>
      <c r="H428">
        <v>50</v>
      </c>
      <c r="I428" t="s">
        <v>4295</v>
      </c>
      <c r="J428" s="140">
        <v>43108</v>
      </c>
      <c r="L428" t="s">
        <v>4296</v>
      </c>
      <c r="M428" t="s">
        <v>130</v>
      </c>
      <c r="N428" t="s">
        <v>4297</v>
      </c>
      <c r="O428" t="s">
        <v>125</v>
      </c>
      <c r="P428">
        <v>50</v>
      </c>
      <c r="Q428" s="141">
        <v>42917</v>
      </c>
      <c r="R428">
        <v>0</v>
      </c>
    </row>
    <row r="429" spans="1:19" x14ac:dyDescent="0.15">
      <c r="A429">
        <v>4978</v>
      </c>
      <c r="B429" s="140">
        <v>43041</v>
      </c>
      <c r="C429" s="143">
        <v>43104.637499999997</v>
      </c>
      <c r="D429" t="s">
        <v>19320</v>
      </c>
      <c r="E429" t="s">
        <v>4354</v>
      </c>
      <c r="F429" t="s">
        <v>578</v>
      </c>
      <c r="G429" t="s">
        <v>3777</v>
      </c>
      <c r="H429">
        <v>25</v>
      </c>
      <c r="I429" t="s">
        <v>4217</v>
      </c>
      <c r="J429" s="140">
        <v>43129</v>
      </c>
      <c r="K429" s="140">
        <v>43129</v>
      </c>
      <c r="L429" t="s">
        <v>4296</v>
      </c>
      <c r="M429" t="s">
        <v>130</v>
      </c>
      <c r="N429" t="s">
        <v>3778</v>
      </c>
      <c r="O429" t="s">
        <v>125</v>
      </c>
      <c r="P429">
        <v>25</v>
      </c>
      <c r="Q429" s="141">
        <v>43040</v>
      </c>
      <c r="R429">
        <v>0</v>
      </c>
    </row>
    <row r="430" spans="1:19" x14ac:dyDescent="0.15">
      <c r="A430">
        <v>2313</v>
      </c>
      <c r="B430" s="140">
        <v>42814</v>
      </c>
      <c r="C430" s="143">
        <v>43074.383333333331</v>
      </c>
      <c r="D430" t="s">
        <v>19320</v>
      </c>
      <c r="E430" t="s">
        <v>282</v>
      </c>
      <c r="F430" t="s">
        <v>36</v>
      </c>
      <c r="G430" t="s">
        <v>283</v>
      </c>
      <c r="H430">
        <v>50</v>
      </c>
      <c r="I430" t="s">
        <v>4217</v>
      </c>
      <c r="J430" s="140">
        <v>43074</v>
      </c>
      <c r="K430" s="140">
        <v>43039</v>
      </c>
      <c r="L430" t="s">
        <v>4262</v>
      </c>
      <c r="M430" t="s">
        <v>130</v>
      </c>
      <c r="N430" t="s">
        <v>288</v>
      </c>
      <c r="O430" t="s">
        <v>125</v>
      </c>
      <c r="P430">
        <v>25</v>
      </c>
      <c r="Q430" s="141">
        <v>42795</v>
      </c>
      <c r="R430">
        <v>0</v>
      </c>
      <c r="S430" s="140">
        <v>43048</v>
      </c>
    </row>
    <row r="431" spans="1:19" x14ac:dyDescent="0.15">
      <c r="A431">
        <v>2313</v>
      </c>
      <c r="B431" s="140">
        <v>42814</v>
      </c>
      <c r="C431" s="143">
        <v>43074.383333333331</v>
      </c>
      <c r="D431" t="s">
        <v>19320</v>
      </c>
      <c r="E431" t="s">
        <v>282</v>
      </c>
      <c r="F431" t="s">
        <v>36</v>
      </c>
      <c r="G431" t="s">
        <v>283</v>
      </c>
      <c r="H431">
        <v>50</v>
      </c>
      <c r="I431" t="s">
        <v>4217</v>
      </c>
      <c r="J431" s="140">
        <v>43074</v>
      </c>
      <c r="L431" t="s">
        <v>4262</v>
      </c>
      <c r="M431" t="s">
        <v>130</v>
      </c>
      <c r="N431" t="s">
        <v>288</v>
      </c>
      <c r="O431" t="s">
        <v>125</v>
      </c>
      <c r="P431">
        <v>50</v>
      </c>
      <c r="Q431" s="141">
        <v>42795</v>
      </c>
      <c r="R431">
        <v>0</v>
      </c>
      <c r="S431" s="140">
        <v>43048</v>
      </c>
    </row>
    <row r="432" spans="1:19" x14ac:dyDescent="0.15">
      <c r="A432">
        <v>4956</v>
      </c>
      <c r="B432" s="140">
        <v>43038</v>
      </c>
      <c r="C432" s="143">
        <v>43108.354166666664</v>
      </c>
      <c r="D432" t="s">
        <v>19320</v>
      </c>
      <c r="E432" t="s">
        <v>2983</v>
      </c>
      <c r="F432" t="s">
        <v>74</v>
      </c>
      <c r="G432" t="s">
        <v>285</v>
      </c>
      <c r="H432">
        <v>100</v>
      </c>
      <c r="I432" t="s">
        <v>4217</v>
      </c>
      <c r="J432" s="140">
        <v>43108</v>
      </c>
      <c r="K432" s="140">
        <v>43087</v>
      </c>
      <c r="L432" t="s">
        <v>4262</v>
      </c>
      <c r="M432" t="s">
        <v>131</v>
      </c>
      <c r="N432" t="s">
        <v>3760</v>
      </c>
      <c r="O432" t="s">
        <v>125</v>
      </c>
      <c r="P432">
        <v>100</v>
      </c>
      <c r="Q432" s="141">
        <v>43009</v>
      </c>
      <c r="R432">
        <v>99</v>
      </c>
      <c r="S432" s="140">
        <v>43103</v>
      </c>
    </row>
    <row r="433" spans="1:19" x14ac:dyDescent="0.15">
      <c r="A433">
        <v>4956</v>
      </c>
      <c r="B433" s="140">
        <v>43038</v>
      </c>
      <c r="C433" s="143">
        <v>43108.354166666664</v>
      </c>
      <c r="D433" t="s">
        <v>19320</v>
      </c>
      <c r="E433" t="s">
        <v>478</v>
      </c>
      <c r="F433" t="s">
        <v>479</v>
      </c>
      <c r="G433" t="s">
        <v>287</v>
      </c>
      <c r="H433">
        <v>100</v>
      </c>
      <c r="I433" t="s">
        <v>4217</v>
      </c>
      <c r="J433" s="140">
        <v>43108</v>
      </c>
      <c r="K433" s="140">
        <v>43087</v>
      </c>
      <c r="L433" t="s">
        <v>4262</v>
      </c>
      <c r="M433" t="s">
        <v>131</v>
      </c>
      <c r="N433" t="s">
        <v>3760</v>
      </c>
      <c r="O433" t="s">
        <v>125</v>
      </c>
      <c r="P433">
        <v>100</v>
      </c>
      <c r="Q433" s="141">
        <v>43009</v>
      </c>
      <c r="R433">
        <v>100</v>
      </c>
      <c r="S433" s="140">
        <v>43101</v>
      </c>
    </row>
    <row r="434" spans="1:19" x14ac:dyDescent="0.15">
      <c r="A434">
        <v>4956</v>
      </c>
      <c r="B434" s="140">
        <v>43038</v>
      </c>
      <c r="C434" s="143">
        <v>43108.354166666664</v>
      </c>
      <c r="D434" t="s">
        <v>19320</v>
      </c>
      <c r="E434" t="s">
        <v>2398</v>
      </c>
      <c r="F434" t="s">
        <v>76</v>
      </c>
      <c r="G434" t="s">
        <v>2399</v>
      </c>
      <c r="H434">
        <v>25</v>
      </c>
      <c r="I434" t="s">
        <v>4217</v>
      </c>
      <c r="J434" s="140">
        <v>43108</v>
      </c>
      <c r="K434" s="140">
        <v>43087</v>
      </c>
      <c r="L434" t="s">
        <v>4262</v>
      </c>
      <c r="M434" t="s">
        <v>131</v>
      </c>
      <c r="N434" t="s">
        <v>3760</v>
      </c>
      <c r="O434" t="s">
        <v>125</v>
      </c>
      <c r="P434">
        <v>25</v>
      </c>
      <c r="Q434" s="141">
        <v>43009</v>
      </c>
      <c r="R434">
        <v>25</v>
      </c>
      <c r="S434" s="140">
        <v>43064</v>
      </c>
    </row>
    <row r="435" spans="1:19" x14ac:dyDescent="0.15">
      <c r="A435">
        <v>4956</v>
      </c>
      <c r="B435" s="140">
        <v>43038</v>
      </c>
      <c r="C435" s="143">
        <v>43108.354166666664</v>
      </c>
      <c r="D435" t="s">
        <v>19320</v>
      </c>
      <c r="E435" t="s">
        <v>2419</v>
      </c>
      <c r="F435" t="s">
        <v>77</v>
      </c>
      <c r="G435" t="s">
        <v>2420</v>
      </c>
      <c r="H435">
        <v>25</v>
      </c>
      <c r="I435" t="s">
        <v>4217</v>
      </c>
      <c r="J435" s="140">
        <v>43108</v>
      </c>
      <c r="K435" s="140">
        <v>43087</v>
      </c>
      <c r="L435" t="s">
        <v>4262</v>
      </c>
      <c r="M435" t="s">
        <v>131</v>
      </c>
      <c r="N435" t="s">
        <v>3760</v>
      </c>
      <c r="O435" t="s">
        <v>125</v>
      </c>
      <c r="P435">
        <v>25</v>
      </c>
      <c r="Q435" s="141">
        <v>43009</v>
      </c>
      <c r="R435">
        <v>25</v>
      </c>
      <c r="S435" s="140">
        <v>43064</v>
      </c>
    </row>
    <row r="436" spans="1:19" x14ac:dyDescent="0.15">
      <c r="A436">
        <v>4956</v>
      </c>
      <c r="B436" s="140">
        <v>43038</v>
      </c>
      <c r="C436" s="143">
        <v>43108.354166666664</v>
      </c>
      <c r="D436" t="s">
        <v>19320</v>
      </c>
      <c r="E436" t="s">
        <v>927</v>
      </c>
      <c r="F436" t="s">
        <v>82</v>
      </c>
      <c r="G436" t="s">
        <v>928</v>
      </c>
      <c r="H436">
        <v>25</v>
      </c>
      <c r="I436" t="s">
        <v>4295</v>
      </c>
      <c r="J436" s="140">
        <v>43108</v>
      </c>
      <c r="K436" s="140">
        <v>43123</v>
      </c>
      <c r="L436" t="s">
        <v>4262</v>
      </c>
      <c r="M436" t="s">
        <v>131</v>
      </c>
      <c r="N436" t="s">
        <v>3760</v>
      </c>
      <c r="O436" t="s">
        <v>125</v>
      </c>
      <c r="P436">
        <v>25</v>
      </c>
      <c r="Q436" s="141">
        <v>43009</v>
      </c>
      <c r="R436">
        <v>24</v>
      </c>
      <c r="S436" s="140">
        <v>43061</v>
      </c>
    </row>
    <row r="437" spans="1:19" x14ac:dyDescent="0.15">
      <c r="A437">
        <v>4956</v>
      </c>
      <c r="B437" s="140">
        <v>43038</v>
      </c>
      <c r="C437" s="143">
        <v>43108.354166666664</v>
      </c>
      <c r="D437" t="s">
        <v>19320</v>
      </c>
      <c r="E437" t="s">
        <v>833</v>
      </c>
      <c r="F437" t="s">
        <v>197</v>
      </c>
      <c r="G437" t="s">
        <v>834</v>
      </c>
      <c r="H437">
        <v>100</v>
      </c>
      <c r="I437" t="s">
        <v>4217</v>
      </c>
      <c r="J437" s="140">
        <v>43108</v>
      </c>
      <c r="K437" s="140">
        <v>43087</v>
      </c>
      <c r="L437" t="s">
        <v>4262</v>
      </c>
      <c r="M437" t="s">
        <v>131</v>
      </c>
      <c r="N437" t="s">
        <v>3760</v>
      </c>
      <c r="O437" t="s">
        <v>125</v>
      </c>
      <c r="P437">
        <v>100</v>
      </c>
      <c r="Q437" s="141">
        <v>43009</v>
      </c>
      <c r="R437">
        <v>100</v>
      </c>
      <c r="S437" s="140">
        <v>43101</v>
      </c>
    </row>
    <row r="438" spans="1:19" x14ac:dyDescent="0.15">
      <c r="A438">
        <v>4956</v>
      </c>
      <c r="B438" s="140">
        <v>43038</v>
      </c>
      <c r="C438" s="143">
        <v>43108.354166666664</v>
      </c>
      <c r="D438" t="s">
        <v>19320</v>
      </c>
      <c r="E438" t="s">
        <v>1637</v>
      </c>
      <c r="F438" t="s">
        <v>81</v>
      </c>
      <c r="G438" t="s">
        <v>1638</v>
      </c>
      <c r="H438">
        <v>200</v>
      </c>
      <c r="I438" t="s">
        <v>4217</v>
      </c>
      <c r="J438" s="140">
        <v>43108</v>
      </c>
      <c r="K438" s="140">
        <v>43087</v>
      </c>
      <c r="L438" t="s">
        <v>4262</v>
      </c>
      <c r="M438" t="s">
        <v>131</v>
      </c>
      <c r="N438" t="s">
        <v>3760</v>
      </c>
      <c r="O438" t="s">
        <v>125</v>
      </c>
      <c r="P438">
        <v>200</v>
      </c>
      <c r="Q438" s="141">
        <v>43009</v>
      </c>
      <c r="R438">
        <v>200</v>
      </c>
      <c r="S438" s="140">
        <v>43101</v>
      </c>
    </row>
    <row r="439" spans="1:19" x14ac:dyDescent="0.15">
      <c r="A439">
        <v>5308</v>
      </c>
      <c r="B439" s="140">
        <v>43063</v>
      </c>
      <c r="C439" s="143">
        <v>43108.354166666664</v>
      </c>
      <c r="D439" t="s">
        <v>19320</v>
      </c>
      <c r="E439" t="s">
        <v>19281</v>
      </c>
      <c r="G439" t="s">
        <v>19282</v>
      </c>
      <c r="H439">
        <v>1</v>
      </c>
      <c r="I439" t="s">
        <v>4217</v>
      </c>
      <c r="J439" s="140">
        <v>43108</v>
      </c>
      <c r="L439" t="s">
        <v>19287</v>
      </c>
      <c r="M439" t="s">
        <v>129</v>
      </c>
      <c r="N439" t="s">
        <v>19288</v>
      </c>
      <c r="O439" t="s">
        <v>4225</v>
      </c>
      <c r="P439">
        <v>1</v>
      </c>
      <c r="Q439" s="141">
        <v>43040</v>
      </c>
      <c r="R439">
        <v>0</v>
      </c>
    </row>
    <row r="440" spans="1:19" x14ac:dyDescent="0.15">
      <c r="A440">
        <v>2406</v>
      </c>
      <c r="B440" s="140">
        <v>42822</v>
      </c>
      <c r="C440" s="143">
        <v>43108.353472222225</v>
      </c>
      <c r="D440" t="s">
        <v>19320</v>
      </c>
      <c r="E440" t="s">
        <v>3216</v>
      </c>
      <c r="F440" t="s">
        <v>2988</v>
      </c>
      <c r="G440" t="s">
        <v>3217</v>
      </c>
      <c r="H440">
        <v>3</v>
      </c>
      <c r="I440" t="s">
        <v>4217</v>
      </c>
      <c r="J440" s="140">
        <v>43108</v>
      </c>
      <c r="K440" s="140">
        <v>42842</v>
      </c>
      <c r="L440" t="s">
        <v>19172</v>
      </c>
      <c r="M440" t="s">
        <v>129</v>
      </c>
      <c r="N440" t="s">
        <v>19173</v>
      </c>
      <c r="O440" t="s">
        <v>4228</v>
      </c>
      <c r="P440">
        <v>3</v>
      </c>
      <c r="Q440" s="141">
        <v>42795</v>
      </c>
      <c r="R440">
        <v>3</v>
      </c>
      <c r="S440" s="140">
        <v>43101</v>
      </c>
    </row>
    <row r="441" spans="1:19" x14ac:dyDescent="0.15">
      <c r="A441">
        <v>4100</v>
      </c>
      <c r="B441" s="140">
        <v>42965</v>
      </c>
      <c r="C441" s="143">
        <v>43108.353472222225</v>
      </c>
      <c r="D441" t="s">
        <v>19320</v>
      </c>
      <c r="E441" t="s">
        <v>576</v>
      </c>
      <c r="F441" t="s">
        <v>36</v>
      </c>
      <c r="G441" t="s">
        <v>37</v>
      </c>
      <c r="H441">
        <v>1</v>
      </c>
      <c r="I441" t="s">
        <v>4295</v>
      </c>
      <c r="J441" s="140">
        <v>43108</v>
      </c>
      <c r="L441" t="s">
        <v>19187</v>
      </c>
      <c r="M441" t="s">
        <v>129</v>
      </c>
      <c r="N441" t="s">
        <v>19188</v>
      </c>
      <c r="O441" t="s">
        <v>4269</v>
      </c>
      <c r="P441">
        <v>1</v>
      </c>
      <c r="Q441" s="141">
        <v>42948</v>
      </c>
      <c r="R441">
        <v>0</v>
      </c>
      <c r="S441" s="140">
        <v>42921</v>
      </c>
    </row>
    <row r="442" spans="1:19" x14ac:dyDescent="0.15">
      <c r="A442">
        <v>5366</v>
      </c>
      <c r="B442" s="140">
        <v>43068</v>
      </c>
      <c r="C442" s="143">
        <v>43108.354166666664</v>
      </c>
      <c r="D442" t="s">
        <v>19320</v>
      </c>
      <c r="E442" t="s">
        <v>3216</v>
      </c>
      <c r="F442" t="s">
        <v>2988</v>
      </c>
      <c r="G442" t="s">
        <v>3217</v>
      </c>
      <c r="H442">
        <v>4</v>
      </c>
      <c r="I442" t="s">
        <v>4295</v>
      </c>
      <c r="J442" s="140">
        <v>43108</v>
      </c>
      <c r="K442" s="140">
        <v>43111</v>
      </c>
      <c r="L442" t="s">
        <v>19187</v>
      </c>
      <c r="M442" t="s">
        <v>129</v>
      </c>
      <c r="N442" t="s">
        <v>19220</v>
      </c>
      <c r="O442" t="s">
        <v>4269</v>
      </c>
      <c r="P442">
        <v>4</v>
      </c>
      <c r="Q442" s="141">
        <v>43040</v>
      </c>
      <c r="R442">
        <v>3</v>
      </c>
      <c r="S442" s="140">
        <v>43101</v>
      </c>
    </row>
    <row r="443" spans="1:19" x14ac:dyDescent="0.15">
      <c r="A443">
        <v>5366</v>
      </c>
      <c r="B443" s="140">
        <v>43068</v>
      </c>
      <c r="C443" s="143">
        <v>43108.354166666664</v>
      </c>
      <c r="D443" t="s">
        <v>19320</v>
      </c>
      <c r="E443" t="s">
        <v>692</v>
      </c>
      <c r="F443" t="s">
        <v>68</v>
      </c>
      <c r="G443" t="s">
        <v>652</v>
      </c>
      <c r="H443">
        <v>15</v>
      </c>
      <c r="I443" t="s">
        <v>4217</v>
      </c>
      <c r="J443" s="140">
        <v>43108</v>
      </c>
      <c r="K443" s="140">
        <v>43076</v>
      </c>
      <c r="L443" t="s">
        <v>19187</v>
      </c>
      <c r="M443" t="s">
        <v>129</v>
      </c>
      <c r="N443" t="s">
        <v>19220</v>
      </c>
      <c r="O443" t="s">
        <v>4269</v>
      </c>
      <c r="P443">
        <v>15</v>
      </c>
      <c r="Q443" s="141">
        <v>43040</v>
      </c>
      <c r="R443">
        <v>192</v>
      </c>
      <c r="S443" s="140">
        <v>43104</v>
      </c>
    </row>
    <row r="444" spans="1:19" x14ac:dyDescent="0.15">
      <c r="A444">
        <v>5366</v>
      </c>
      <c r="B444" s="140">
        <v>43068</v>
      </c>
      <c r="C444" s="143">
        <v>43108.354166666664</v>
      </c>
      <c r="D444" t="s">
        <v>19320</v>
      </c>
      <c r="E444" t="s">
        <v>4056</v>
      </c>
      <c r="F444" t="s">
        <v>173</v>
      </c>
      <c r="G444" t="s">
        <v>653</v>
      </c>
      <c r="H444">
        <v>15</v>
      </c>
      <c r="I444" t="s">
        <v>4217</v>
      </c>
      <c r="J444" s="140">
        <v>43108</v>
      </c>
      <c r="K444" s="140">
        <v>43076</v>
      </c>
      <c r="L444" t="s">
        <v>19187</v>
      </c>
      <c r="M444" t="s">
        <v>129</v>
      </c>
      <c r="N444" t="s">
        <v>19220</v>
      </c>
      <c r="O444" t="s">
        <v>4269</v>
      </c>
      <c r="P444">
        <v>14</v>
      </c>
      <c r="Q444" s="141">
        <v>43040</v>
      </c>
      <c r="R444">
        <v>237</v>
      </c>
      <c r="S444" s="140">
        <v>43104</v>
      </c>
    </row>
    <row r="445" spans="1:19" x14ac:dyDescent="0.15">
      <c r="A445">
        <v>5181</v>
      </c>
      <c r="B445" s="140">
        <v>43055</v>
      </c>
      <c r="C445" s="143">
        <v>43108.354166666664</v>
      </c>
      <c r="D445" t="s">
        <v>19321</v>
      </c>
      <c r="E445" t="s">
        <v>3840</v>
      </c>
      <c r="F445" t="s">
        <v>3841</v>
      </c>
      <c r="G445" t="s">
        <v>3841</v>
      </c>
      <c r="H445">
        <v>1</v>
      </c>
      <c r="I445" t="s">
        <v>4217</v>
      </c>
      <c r="J445" s="140">
        <v>43108</v>
      </c>
      <c r="K445" s="140">
        <v>43126</v>
      </c>
      <c r="L445" t="s">
        <v>19214</v>
      </c>
      <c r="M445" t="s">
        <v>3891</v>
      </c>
      <c r="N445" t="s">
        <v>19215</v>
      </c>
      <c r="O445" t="s">
        <v>3987</v>
      </c>
      <c r="P445">
        <v>1</v>
      </c>
      <c r="Q445" s="141">
        <v>43040</v>
      </c>
      <c r="R445">
        <v>1</v>
      </c>
      <c r="S445" s="140">
        <v>43106</v>
      </c>
    </row>
    <row r="446" spans="1:19" x14ac:dyDescent="0.15">
      <c r="A446">
        <v>2718</v>
      </c>
      <c r="B446" s="140">
        <v>42851</v>
      </c>
      <c r="C446" s="143">
        <v>43108.353472222225</v>
      </c>
      <c r="D446" t="s">
        <v>19320</v>
      </c>
      <c r="E446" t="s">
        <v>576</v>
      </c>
      <c r="F446" t="s">
        <v>36</v>
      </c>
      <c r="G446" t="s">
        <v>37</v>
      </c>
      <c r="H446">
        <v>1</v>
      </c>
      <c r="I446" t="s">
        <v>4217</v>
      </c>
      <c r="J446" s="140">
        <v>43108</v>
      </c>
      <c r="L446" t="s">
        <v>4223</v>
      </c>
      <c r="M446" t="s">
        <v>3891</v>
      </c>
      <c r="N446" t="s">
        <v>19174</v>
      </c>
      <c r="O446" t="s">
        <v>4225</v>
      </c>
      <c r="P446">
        <v>1</v>
      </c>
      <c r="Q446" s="141">
        <v>42826</v>
      </c>
      <c r="R446">
        <v>0</v>
      </c>
      <c r="S446" s="140">
        <v>42921</v>
      </c>
    </row>
    <row r="447" spans="1:19" x14ac:dyDescent="0.15">
      <c r="A447">
        <v>4224</v>
      </c>
      <c r="B447" s="140">
        <v>42976</v>
      </c>
      <c r="C447" s="143">
        <v>42977.406944444447</v>
      </c>
      <c r="D447" t="s">
        <v>19320</v>
      </c>
      <c r="E447" t="s">
        <v>3449</v>
      </c>
      <c r="F447" t="s">
        <v>3450</v>
      </c>
      <c r="G447" t="s">
        <v>3451</v>
      </c>
      <c r="H447">
        <v>75</v>
      </c>
      <c r="I447" t="s">
        <v>4217</v>
      </c>
      <c r="J447" s="140">
        <v>43129</v>
      </c>
      <c r="L447" t="s">
        <v>4223</v>
      </c>
      <c r="M447" t="s">
        <v>128</v>
      </c>
      <c r="N447" t="s">
        <v>3454</v>
      </c>
      <c r="O447" t="s">
        <v>4225</v>
      </c>
      <c r="P447">
        <v>75</v>
      </c>
      <c r="Q447" s="141">
        <v>42948</v>
      </c>
      <c r="R447">
        <v>0</v>
      </c>
    </row>
    <row r="448" spans="1:19" x14ac:dyDescent="0.15">
      <c r="A448">
        <v>4224</v>
      </c>
      <c r="B448" s="140">
        <v>42976</v>
      </c>
      <c r="C448" s="143">
        <v>42977.406944444447</v>
      </c>
      <c r="D448" t="s">
        <v>19320</v>
      </c>
      <c r="E448" t="s">
        <v>3449</v>
      </c>
      <c r="F448" t="s">
        <v>3450</v>
      </c>
      <c r="G448" t="s">
        <v>3451</v>
      </c>
      <c r="H448">
        <v>75</v>
      </c>
      <c r="I448" t="s">
        <v>4217</v>
      </c>
      <c r="J448" s="140">
        <v>43188</v>
      </c>
      <c r="L448" t="s">
        <v>4223</v>
      </c>
      <c r="M448" t="s">
        <v>128</v>
      </c>
      <c r="N448" t="s">
        <v>3454</v>
      </c>
      <c r="O448" t="s">
        <v>4225</v>
      </c>
      <c r="P448">
        <v>75</v>
      </c>
      <c r="Q448" s="141">
        <v>42948</v>
      </c>
      <c r="R448">
        <v>0</v>
      </c>
    </row>
    <row r="449" spans="1:19" x14ac:dyDescent="0.15">
      <c r="A449">
        <v>4668</v>
      </c>
      <c r="B449" s="140">
        <v>43019</v>
      </c>
      <c r="C449" s="143">
        <v>43067.372916666667</v>
      </c>
      <c r="D449" t="s">
        <v>19320</v>
      </c>
      <c r="E449" t="s">
        <v>2439</v>
      </c>
      <c r="F449" t="s">
        <v>50</v>
      </c>
      <c r="G449" t="s">
        <v>2440</v>
      </c>
      <c r="H449">
        <v>25</v>
      </c>
      <c r="I449" t="s">
        <v>4217</v>
      </c>
      <c r="J449" s="140">
        <v>43117</v>
      </c>
      <c r="K449" s="140">
        <v>43117</v>
      </c>
      <c r="L449" t="s">
        <v>4223</v>
      </c>
      <c r="M449" t="s">
        <v>130</v>
      </c>
      <c r="N449" t="s">
        <v>3702</v>
      </c>
      <c r="O449" t="s">
        <v>4225</v>
      </c>
      <c r="P449">
        <v>25</v>
      </c>
      <c r="Q449" s="141">
        <v>43009</v>
      </c>
      <c r="R449">
        <v>50</v>
      </c>
      <c r="S449" s="140">
        <v>43055</v>
      </c>
    </row>
    <row r="450" spans="1:19" x14ac:dyDescent="0.15">
      <c r="A450">
        <v>4668</v>
      </c>
      <c r="B450" s="140">
        <v>43019</v>
      </c>
      <c r="C450" s="143">
        <v>43067.372916666667</v>
      </c>
      <c r="D450" t="s">
        <v>19320</v>
      </c>
      <c r="E450" t="s">
        <v>581</v>
      </c>
      <c r="F450" t="s">
        <v>434</v>
      </c>
      <c r="G450" t="s">
        <v>434</v>
      </c>
      <c r="H450">
        <v>50</v>
      </c>
      <c r="I450" t="s">
        <v>4217</v>
      </c>
      <c r="J450" s="140">
        <v>43117</v>
      </c>
      <c r="K450" s="140">
        <v>43117</v>
      </c>
      <c r="L450" t="s">
        <v>4223</v>
      </c>
      <c r="M450" t="s">
        <v>130</v>
      </c>
      <c r="N450" t="s">
        <v>3702</v>
      </c>
      <c r="O450" t="s">
        <v>4225</v>
      </c>
      <c r="P450">
        <v>50</v>
      </c>
      <c r="Q450" s="141">
        <v>43009</v>
      </c>
      <c r="R450">
        <v>0</v>
      </c>
      <c r="S450" s="140">
        <v>43066</v>
      </c>
    </row>
    <row r="451" spans="1:19" x14ac:dyDescent="0.15">
      <c r="A451">
        <v>4668</v>
      </c>
      <c r="B451" s="140">
        <v>43019</v>
      </c>
      <c r="C451" s="143">
        <v>43067.372916666667</v>
      </c>
      <c r="D451" t="s">
        <v>19320</v>
      </c>
      <c r="E451" t="s">
        <v>1539</v>
      </c>
      <c r="F451" t="s">
        <v>91</v>
      </c>
      <c r="G451" t="s">
        <v>1540</v>
      </c>
      <c r="H451">
        <v>10</v>
      </c>
      <c r="I451" t="s">
        <v>4217</v>
      </c>
      <c r="J451" s="140">
        <v>43117</v>
      </c>
      <c r="K451" s="140">
        <v>43117</v>
      </c>
      <c r="L451" t="s">
        <v>4223</v>
      </c>
      <c r="M451" t="s">
        <v>130</v>
      </c>
      <c r="N451" t="s">
        <v>3702</v>
      </c>
      <c r="O451" t="s">
        <v>4225</v>
      </c>
      <c r="P451">
        <v>10</v>
      </c>
      <c r="Q451" s="141">
        <v>43009</v>
      </c>
      <c r="R451">
        <v>10</v>
      </c>
      <c r="S451" s="140">
        <v>43066</v>
      </c>
    </row>
    <row r="452" spans="1:19" x14ac:dyDescent="0.15">
      <c r="A452">
        <v>4668</v>
      </c>
      <c r="B452" s="140">
        <v>43019</v>
      </c>
      <c r="C452" s="143">
        <v>43067.372916666667</v>
      </c>
      <c r="D452" t="s">
        <v>19320</v>
      </c>
      <c r="E452" t="s">
        <v>2404</v>
      </c>
      <c r="F452" t="s">
        <v>76</v>
      </c>
      <c r="G452" t="s">
        <v>2405</v>
      </c>
      <c r="H452">
        <v>25</v>
      </c>
      <c r="I452" t="s">
        <v>4217</v>
      </c>
      <c r="J452" s="140">
        <v>43117</v>
      </c>
      <c r="K452" s="140">
        <v>43117</v>
      </c>
      <c r="L452" t="s">
        <v>4223</v>
      </c>
      <c r="M452" t="s">
        <v>130</v>
      </c>
      <c r="N452" t="s">
        <v>3702</v>
      </c>
      <c r="O452" t="s">
        <v>4225</v>
      </c>
      <c r="P452">
        <v>25</v>
      </c>
      <c r="Q452" s="141">
        <v>43009</v>
      </c>
      <c r="R452">
        <v>50</v>
      </c>
      <c r="S452" s="140">
        <v>43054</v>
      </c>
    </row>
    <row r="453" spans="1:19" x14ac:dyDescent="0.15">
      <c r="A453">
        <v>4668</v>
      </c>
      <c r="B453" s="140">
        <v>43019</v>
      </c>
      <c r="C453" s="143">
        <v>43067.372916666667</v>
      </c>
      <c r="D453" t="s">
        <v>19320</v>
      </c>
      <c r="E453" t="s">
        <v>4328</v>
      </c>
      <c r="F453" t="s">
        <v>460</v>
      </c>
      <c r="G453" t="s">
        <v>4329</v>
      </c>
      <c r="H453">
        <v>10</v>
      </c>
      <c r="I453" t="s">
        <v>4217</v>
      </c>
      <c r="J453" s="140">
        <v>43117</v>
      </c>
      <c r="K453" s="140">
        <v>43117</v>
      </c>
      <c r="L453" t="s">
        <v>4223</v>
      </c>
      <c r="M453" t="s">
        <v>130</v>
      </c>
      <c r="N453" t="s">
        <v>3702</v>
      </c>
      <c r="O453" t="s">
        <v>4225</v>
      </c>
      <c r="P453">
        <v>10</v>
      </c>
      <c r="Q453" s="141">
        <v>43009</v>
      </c>
      <c r="R453">
        <v>10</v>
      </c>
      <c r="S453" s="140">
        <v>43061</v>
      </c>
    </row>
    <row r="454" spans="1:19" x14ac:dyDescent="0.15">
      <c r="A454">
        <v>4668</v>
      </c>
      <c r="B454" s="140">
        <v>43019</v>
      </c>
      <c r="C454" s="143">
        <v>43067.372916666667</v>
      </c>
      <c r="D454" t="s">
        <v>19320</v>
      </c>
      <c r="E454" t="s">
        <v>2424</v>
      </c>
      <c r="F454" t="s">
        <v>77</v>
      </c>
      <c r="G454" t="s">
        <v>2425</v>
      </c>
      <c r="H454">
        <v>25</v>
      </c>
      <c r="I454" t="s">
        <v>4217</v>
      </c>
      <c r="J454" s="140">
        <v>43117</v>
      </c>
      <c r="K454" s="140">
        <v>43117</v>
      </c>
      <c r="L454" t="s">
        <v>4223</v>
      </c>
      <c r="M454" t="s">
        <v>130</v>
      </c>
      <c r="N454" t="s">
        <v>3702</v>
      </c>
      <c r="O454" t="s">
        <v>4225</v>
      </c>
      <c r="P454">
        <v>25</v>
      </c>
      <c r="Q454" s="141">
        <v>43009</v>
      </c>
      <c r="R454">
        <v>50</v>
      </c>
      <c r="S454" s="140">
        <v>43054</v>
      </c>
    </row>
    <row r="455" spans="1:19" x14ac:dyDescent="0.15">
      <c r="A455">
        <v>4668</v>
      </c>
      <c r="B455" s="140">
        <v>43019</v>
      </c>
      <c r="C455" s="143">
        <v>43067.372916666667</v>
      </c>
      <c r="D455" t="s">
        <v>19320</v>
      </c>
      <c r="E455" t="s">
        <v>581</v>
      </c>
      <c r="F455" t="s">
        <v>434</v>
      </c>
      <c r="G455" t="s">
        <v>434</v>
      </c>
      <c r="H455">
        <v>50</v>
      </c>
      <c r="I455" t="s">
        <v>4217</v>
      </c>
      <c r="J455" s="140">
        <v>43148</v>
      </c>
      <c r="K455" s="140">
        <v>43148</v>
      </c>
      <c r="L455" t="s">
        <v>4223</v>
      </c>
      <c r="M455" t="s">
        <v>130</v>
      </c>
      <c r="N455" t="s">
        <v>3702</v>
      </c>
      <c r="O455" t="s">
        <v>4225</v>
      </c>
      <c r="P455">
        <v>50</v>
      </c>
      <c r="Q455" s="141">
        <v>43009</v>
      </c>
      <c r="R455">
        <v>0</v>
      </c>
      <c r="S455" s="140">
        <v>43066</v>
      </c>
    </row>
    <row r="456" spans="1:19" x14ac:dyDescent="0.15">
      <c r="A456">
        <v>4668</v>
      </c>
      <c r="B456" s="140">
        <v>43019</v>
      </c>
      <c r="C456" s="143">
        <v>43067.372916666667</v>
      </c>
      <c r="D456" t="s">
        <v>19320</v>
      </c>
      <c r="E456" t="s">
        <v>2424</v>
      </c>
      <c r="F456" t="s">
        <v>77</v>
      </c>
      <c r="G456" t="s">
        <v>2425</v>
      </c>
      <c r="H456">
        <v>25</v>
      </c>
      <c r="I456" t="s">
        <v>4217</v>
      </c>
      <c r="J456" s="140">
        <v>43148</v>
      </c>
      <c r="K456" s="140">
        <v>43148</v>
      </c>
      <c r="L456" t="s">
        <v>4223</v>
      </c>
      <c r="M456" t="s">
        <v>130</v>
      </c>
      <c r="N456" t="s">
        <v>3702</v>
      </c>
      <c r="O456" t="s">
        <v>4225</v>
      </c>
      <c r="P456">
        <v>25</v>
      </c>
      <c r="Q456" s="141">
        <v>43009</v>
      </c>
      <c r="R456">
        <v>50</v>
      </c>
      <c r="S456" s="140">
        <v>43054</v>
      </c>
    </row>
    <row r="457" spans="1:19" x14ac:dyDescent="0.15">
      <c r="A457">
        <v>4668</v>
      </c>
      <c r="B457" s="140">
        <v>43019</v>
      </c>
      <c r="C457" s="143">
        <v>43067.372916666667</v>
      </c>
      <c r="D457" t="s">
        <v>19320</v>
      </c>
      <c r="E457" t="s">
        <v>2404</v>
      </c>
      <c r="F457" t="s">
        <v>76</v>
      </c>
      <c r="G457" t="s">
        <v>2405</v>
      </c>
      <c r="H457">
        <v>25</v>
      </c>
      <c r="I457" t="s">
        <v>4217</v>
      </c>
      <c r="J457" s="140">
        <v>43148</v>
      </c>
      <c r="K457" s="140">
        <v>43148</v>
      </c>
      <c r="L457" t="s">
        <v>4223</v>
      </c>
      <c r="M457" t="s">
        <v>130</v>
      </c>
      <c r="N457" t="s">
        <v>3702</v>
      </c>
      <c r="O457" t="s">
        <v>4225</v>
      </c>
      <c r="P457">
        <v>25</v>
      </c>
      <c r="Q457" s="141">
        <v>43009</v>
      </c>
      <c r="R457">
        <v>50</v>
      </c>
      <c r="S457" s="140">
        <v>43054</v>
      </c>
    </row>
    <row r="458" spans="1:19" x14ac:dyDescent="0.15">
      <c r="A458">
        <v>4668</v>
      </c>
      <c r="B458" s="140">
        <v>43019</v>
      </c>
      <c r="C458" s="143">
        <v>43067.372916666667</v>
      </c>
      <c r="D458" t="s">
        <v>19320</v>
      </c>
      <c r="E458" t="s">
        <v>2545</v>
      </c>
      <c r="F458" t="s">
        <v>8</v>
      </c>
      <c r="G458" t="s">
        <v>2546</v>
      </c>
      <c r="H458">
        <v>5</v>
      </c>
      <c r="I458" t="s">
        <v>4217</v>
      </c>
      <c r="J458" s="140">
        <v>43148</v>
      </c>
      <c r="K458" s="140">
        <v>43148</v>
      </c>
      <c r="L458" t="s">
        <v>4223</v>
      </c>
      <c r="M458" t="s">
        <v>130</v>
      </c>
      <c r="N458" t="s">
        <v>3702</v>
      </c>
      <c r="O458" t="s">
        <v>4225</v>
      </c>
      <c r="P458">
        <v>5</v>
      </c>
      <c r="Q458" s="141">
        <v>43009</v>
      </c>
      <c r="R458">
        <v>5</v>
      </c>
      <c r="S458" s="140">
        <v>43054</v>
      </c>
    </row>
    <row r="459" spans="1:19" x14ac:dyDescent="0.15">
      <c r="A459">
        <v>4668</v>
      </c>
      <c r="B459" s="140">
        <v>43019</v>
      </c>
      <c r="C459" s="143">
        <v>43067.372916666667</v>
      </c>
      <c r="D459" t="s">
        <v>19320</v>
      </c>
      <c r="E459" t="s">
        <v>367</v>
      </c>
      <c r="F459" t="s">
        <v>198</v>
      </c>
      <c r="G459" t="s">
        <v>368</v>
      </c>
      <c r="H459">
        <v>20</v>
      </c>
      <c r="I459" t="s">
        <v>4217</v>
      </c>
      <c r="J459" s="140">
        <v>43148</v>
      </c>
      <c r="K459" s="140">
        <v>43148</v>
      </c>
      <c r="L459" t="s">
        <v>4223</v>
      </c>
      <c r="M459" t="s">
        <v>130</v>
      </c>
      <c r="N459" t="s">
        <v>3702</v>
      </c>
      <c r="O459" t="s">
        <v>4225</v>
      </c>
      <c r="P459">
        <v>20</v>
      </c>
      <c r="Q459" s="141">
        <v>43009</v>
      </c>
      <c r="R459">
        <v>19</v>
      </c>
      <c r="S459" s="140">
        <v>43061</v>
      </c>
    </row>
    <row r="460" spans="1:19" x14ac:dyDescent="0.15">
      <c r="A460">
        <v>4668</v>
      </c>
      <c r="B460" s="140">
        <v>43019</v>
      </c>
      <c r="C460" s="143">
        <v>43067.372916666667</v>
      </c>
      <c r="D460" t="s">
        <v>19320</v>
      </c>
      <c r="E460" t="s">
        <v>2439</v>
      </c>
      <c r="F460" t="s">
        <v>50</v>
      </c>
      <c r="G460" t="s">
        <v>2440</v>
      </c>
      <c r="H460">
        <v>25</v>
      </c>
      <c r="I460" t="s">
        <v>4217</v>
      </c>
      <c r="J460" s="140">
        <v>43148</v>
      </c>
      <c r="K460" s="140">
        <v>43148</v>
      </c>
      <c r="L460" t="s">
        <v>4223</v>
      </c>
      <c r="M460" t="s">
        <v>130</v>
      </c>
      <c r="N460" t="s">
        <v>3702</v>
      </c>
      <c r="O460" t="s">
        <v>4225</v>
      </c>
      <c r="P460">
        <v>25</v>
      </c>
      <c r="Q460" s="141">
        <v>43009</v>
      </c>
      <c r="R460">
        <v>50</v>
      </c>
      <c r="S460" s="140">
        <v>43055</v>
      </c>
    </row>
    <row r="461" spans="1:19" x14ac:dyDescent="0.15">
      <c r="A461">
        <v>4668</v>
      </c>
      <c r="B461" s="140">
        <v>43019</v>
      </c>
      <c r="C461" s="143">
        <v>43067.372916666667</v>
      </c>
      <c r="D461" t="s">
        <v>19320</v>
      </c>
      <c r="E461" t="s">
        <v>1859</v>
      </c>
      <c r="F461" t="s">
        <v>45</v>
      </c>
      <c r="G461" t="s">
        <v>1860</v>
      </c>
      <c r="H461">
        <v>100</v>
      </c>
      <c r="I461" t="s">
        <v>4217</v>
      </c>
      <c r="J461" s="140">
        <v>43148</v>
      </c>
      <c r="K461" s="140">
        <v>43148</v>
      </c>
      <c r="L461" t="s">
        <v>4223</v>
      </c>
      <c r="M461" t="s">
        <v>130</v>
      </c>
      <c r="N461" t="s">
        <v>3702</v>
      </c>
      <c r="O461" t="s">
        <v>4225</v>
      </c>
      <c r="P461">
        <v>100</v>
      </c>
      <c r="Q461" s="141">
        <v>43009</v>
      </c>
      <c r="R461">
        <v>100</v>
      </c>
      <c r="S461" s="140">
        <v>43054</v>
      </c>
    </row>
    <row r="462" spans="1:19" x14ac:dyDescent="0.15">
      <c r="A462">
        <v>5649</v>
      </c>
      <c r="B462" s="140">
        <v>43088</v>
      </c>
      <c r="C462" s="143">
        <v>43101.754166666666</v>
      </c>
      <c r="D462" t="s">
        <v>19320</v>
      </c>
      <c r="E462" t="s">
        <v>2288</v>
      </c>
      <c r="F462" t="s">
        <v>80</v>
      </c>
      <c r="G462" t="s">
        <v>2289</v>
      </c>
      <c r="H462">
        <v>50</v>
      </c>
      <c r="I462" t="s">
        <v>4217</v>
      </c>
      <c r="J462" s="140">
        <v>43117</v>
      </c>
      <c r="K462" s="140">
        <v>43119</v>
      </c>
      <c r="L462" t="s">
        <v>4223</v>
      </c>
      <c r="M462" t="s">
        <v>131</v>
      </c>
      <c r="N462" t="s">
        <v>4004</v>
      </c>
      <c r="O462" t="s">
        <v>4225</v>
      </c>
      <c r="P462">
        <v>50</v>
      </c>
      <c r="Q462" s="141">
        <v>43070</v>
      </c>
      <c r="R462">
        <v>0</v>
      </c>
      <c r="S462" s="140">
        <v>42831</v>
      </c>
    </row>
    <row r="463" spans="1:19" x14ac:dyDescent="0.15">
      <c r="A463">
        <v>5649</v>
      </c>
      <c r="B463" s="140">
        <v>43088</v>
      </c>
      <c r="C463" s="143">
        <v>43101.754166666666</v>
      </c>
      <c r="D463" t="s">
        <v>19320</v>
      </c>
      <c r="E463" t="s">
        <v>807</v>
      </c>
      <c r="F463" t="s">
        <v>498</v>
      </c>
      <c r="G463" t="s">
        <v>808</v>
      </c>
      <c r="H463">
        <v>25</v>
      </c>
      <c r="I463" t="s">
        <v>4217</v>
      </c>
      <c r="J463" s="140">
        <v>43117</v>
      </c>
      <c r="K463" s="140">
        <v>43119</v>
      </c>
      <c r="L463" t="s">
        <v>4223</v>
      </c>
      <c r="M463" t="s">
        <v>131</v>
      </c>
      <c r="N463" t="s">
        <v>4004</v>
      </c>
      <c r="O463" t="s">
        <v>4225</v>
      </c>
      <c r="P463">
        <v>25</v>
      </c>
      <c r="Q463" s="141">
        <v>43070</v>
      </c>
      <c r="R463">
        <v>0</v>
      </c>
    </row>
    <row r="464" spans="1:19" x14ac:dyDescent="0.15">
      <c r="A464">
        <v>5649</v>
      </c>
      <c r="B464" s="140">
        <v>43088</v>
      </c>
      <c r="C464" s="143">
        <v>43101.754166666666</v>
      </c>
      <c r="D464" t="s">
        <v>19320</v>
      </c>
      <c r="E464" t="s">
        <v>2112</v>
      </c>
      <c r="F464" t="s">
        <v>49</v>
      </c>
      <c r="G464" t="s">
        <v>2113</v>
      </c>
      <c r="H464">
        <v>25</v>
      </c>
      <c r="I464" t="s">
        <v>4217</v>
      </c>
      <c r="J464" s="140">
        <v>43117</v>
      </c>
      <c r="K464" s="140">
        <v>43119</v>
      </c>
      <c r="L464" t="s">
        <v>4223</v>
      </c>
      <c r="M464" t="s">
        <v>131</v>
      </c>
      <c r="N464" t="s">
        <v>4004</v>
      </c>
      <c r="O464" t="s">
        <v>4225</v>
      </c>
      <c r="P464">
        <v>25</v>
      </c>
      <c r="Q464" s="141">
        <v>43070</v>
      </c>
      <c r="R464">
        <v>0</v>
      </c>
      <c r="S464" s="140">
        <v>42968</v>
      </c>
    </row>
    <row r="465" spans="1:19" x14ac:dyDescent="0.15">
      <c r="A465">
        <v>5649</v>
      </c>
      <c r="B465" s="140">
        <v>43088</v>
      </c>
      <c r="C465" s="143">
        <v>43101.754166666666</v>
      </c>
      <c r="D465" t="s">
        <v>19320</v>
      </c>
      <c r="E465" t="s">
        <v>1164</v>
      </c>
      <c r="F465" t="s">
        <v>67</v>
      </c>
      <c r="G465" t="s">
        <v>1165</v>
      </c>
      <c r="H465">
        <v>50</v>
      </c>
      <c r="I465" t="s">
        <v>4217</v>
      </c>
      <c r="J465" s="140">
        <v>43117</v>
      </c>
      <c r="K465" s="140">
        <v>43119</v>
      </c>
      <c r="L465" t="s">
        <v>4223</v>
      </c>
      <c r="M465" t="s">
        <v>131</v>
      </c>
      <c r="N465" t="s">
        <v>4004</v>
      </c>
      <c r="O465" t="s">
        <v>4225</v>
      </c>
      <c r="P465">
        <v>50</v>
      </c>
      <c r="Q465" s="141">
        <v>43070</v>
      </c>
      <c r="R465">
        <v>0</v>
      </c>
      <c r="S465" s="140">
        <v>43055</v>
      </c>
    </row>
    <row r="466" spans="1:19" x14ac:dyDescent="0.15">
      <c r="A466">
        <v>5649</v>
      </c>
      <c r="B466" s="140">
        <v>43088</v>
      </c>
      <c r="C466" s="143">
        <v>43101.754166666666</v>
      </c>
      <c r="D466" t="s">
        <v>19320</v>
      </c>
      <c r="E466" t="s">
        <v>1273</v>
      </c>
      <c r="F466" t="s">
        <v>56</v>
      </c>
      <c r="G466" t="s">
        <v>1274</v>
      </c>
      <c r="H466">
        <v>50</v>
      </c>
      <c r="I466" t="s">
        <v>4217</v>
      </c>
      <c r="J466" s="140">
        <v>43117</v>
      </c>
      <c r="K466" s="140">
        <v>43119</v>
      </c>
      <c r="L466" t="s">
        <v>4223</v>
      </c>
      <c r="M466" t="s">
        <v>131</v>
      </c>
      <c r="N466" t="s">
        <v>4004</v>
      </c>
      <c r="O466" t="s">
        <v>4225</v>
      </c>
      <c r="P466">
        <v>50</v>
      </c>
      <c r="Q466" s="141">
        <v>43070</v>
      </c>
      <c r="R466">
        <v>0</v>
      </c>
      <c r="S466" s="140">
        <v>43055</v>
      </c>
    </row>
    <row r="467" spans="1:19" x14ac:dyDescent="0.15">
      <c r="A467">
        <v>5649</v>
      </c>
      <c r="B467" s="140">
        <v>43088</v>
      </c>
      <c r="C467" s="143">
        <v>43101.754166666666</v>
      </c>
      <c r="D467" t="s">
        <v>19320</v>
      </c>
      <c r="E467" t="s">
        <v>2478</v>
      </c>
      <c r="F467" t="s">
        <v>57</v>
      </c>
      <c r="G467" t="s">
        <v>2479</v>
      </c>
      <c r="H467">
        <v>50</v>
      </c>
      <c r="I467" t="s">
        <v>4217</v>
      </c>
      <c r="J467" s="140">
        <v>43117</v>
      </c>
      <c r="K467" s="140">
        <v>43119</v>
      </c>
      <c r="L467" t="s">
        <v>4223</v>
      </c>
      <c r="M467" t="s">
        <v>131</v>
      </c>
      <c r="N467" t="s">
        <v>4004</v>
      </c>
      <c r="O467" t="s">
        <v>4225</v>
      </c>
      <c r="P467">
        <v>50</v>
      </c>
      <c r="Q467" s="141">
        <v>43070</v>
      </c>
      <c r="R467">
        <v>0</v>
      </c>
      <c r="S467" s="140">
        <v>42956</v>
      </c>
    </row>
    <row r="468" spans="1:19" x14ac:dyDescent="0.15">
      <c r="A468">
        <v>5649</v>
      </c>
      <c r="B468" s="140">
        <v>43088</v>
      </c>
      <c r="C468" s="143">
        <v>43101.754166666666</v>
      </c>
      <c r="D468" t="s">
        <v>19320</v>
      </c>
      <c r="E468" t="s">
        <v>295</v>
      </c>
      <c r="F468" t="s">
        <v>82</v>
      </c>
      <c r="G468" t="s">
        <v>296</v>
      </c>
      <c r="H468">
        <v>25</v>
      </c>
      <c r="I468" t="s">
        <v>4217</v>
      </c>
      <c r="J468" s="140">
        <v>43117</v>
      </c>
      <c r="K468" s="140">
        <v>43130</v>
      </c>
      <c r="L468" t="s">
        <v>4223</v>
      </c>
      <c r="M468" t="s">
        <v>131</v>
      </c>
      <c r="N468" t="s">
        <v>4004</v>
      </c>
      <c r="O468" t="s">
        <v>4225</v>
      </c>
      <c r="P468">
        <v>25</v>
      </c>
      <c r="Q468" s="141">
        <v>43070</v>
      </c>
      <c r="R468">
        <v>0</v>
      </c>
      <c r="S468" s="140">
        <v>42892</v>
      </c>
    </row>
    <row r="469" spans="1:19" x14ac:dyDescent="0.15">
      <c r="A469">
        <v>5649</v>
      </c>
      <c r="B469" s="140">
        <v>43088</v>
      </c>
      <c r="C469" s="143">
        <v>43101.754166666666</v>
      </c>
      <c r="D469" t="s">
        <v>19320</v>
      </c>
      <c r="E469" t="s">
        <v>3989</v>
      </c>
      <c r="F469" t="s">
        <v>847</v>
      </c>
      <c r="G469" t="s">
        <v>3990</v>
      </c>
      <c r="H469">
        <v>25</v>
      </c>
      <c r="I469" t="s">
        <v>4217</v>
      </c>
      <c r="J469" s="140">
        <v>43117</v>
      </c>
      <c r="K469" s="140">
        <v>43144</v>
      </c>
      <c r="L469" t="s">
        <v>4223</v>
      </c>
      <c r="M469" t="s">
        <v>131</v>
      </c>
      <c r="N469" t="s">
        <v>4004</v>
      </c>
      <c r="O469" t="s">
        <v>4225</v>
      </c>
      <c r="P469">
        <v>25</v>
      </c>
      <c r="Q469" s="141">
        <v>43070</v>
      </c>
      <c r="R469">
        <v>0</v>
      </c>
    </row>
    <row r="470" spans="1:19" x14ac:dyDescent="0.15">
      <c r="A470">
        <v>5649</v>
      </c>
      <c r="B470" s="140">
        <v>43088</v>
      </c>
      <c r="C470" s="143">
        <v>43101.754166666666</v>
      </c>
      <c r="D470" t="s">
        <v>19320</v>
      </c>
      <c r="E470" t="s">
        <v>807</v>
      </c>
      <c r="F470" t="s">
        <v>498</v>
      </c>
      <c r="G470" t="s">
        <v>808</v>
      </c>
      <c r="H470">
        <v>25</v>
      </c>
      <c r="I470" t="s">
        <v>4217</v>
      </c>
      <c r="J470" s="140">
        <v>43148</v>
      </c>
      <c r="K470" s="140">
        <v>43144</v>
      </c>
      <c r="L470" t="s">
        <v>4223</v>
      </c>
      <c r="M470" t="s">
        <v>131</v>
      </c>
      <c r="N470" t="s">
        <v>4004</v>
      </c>
      <c r="O470" t="s">
        <v>4225</v>
      </c>
      <c r="P470">
        <v>25</v>
      </c>
      <c r="Q470" s="141">
        <v>43070</v>
      </c>
      <c r="R470">
        <v>0</v>
      </c>
    </row>
    <row r="471" spans="1:19" x14ac:dyDescent="0.15">
      <c r="A471">
        <v>5649</v>
      </c>
      <c r="B471" s="140">
        <v>43088</v>
      </c>
      <c r="C471" s="143">
        <v>43101.754166666666</v>
      </c>
      <c r="D471" t="s">
        <v>19320</v>
      </c>
      <c r="E471" t="s">
        <v>2112</v>
      </c>
      <c r="F471" t="s">
        <v>49</v>
      </c>
      <c r="G471" t="s">
        <v>2113</v>
      </c>
      <c r="H471">
        <v>25</v>
      </c>
      <c r="I471" t="s">
        <v>4217</v>
      </c>
      <c r="J471" s="140">
        <v>43148</v>
      </c>
      <c r="K471" s="140">
        <v>43144</v>
      </c>
      <c r="L471" t="s">
        <v>4223</v>
      </c>
      <c r="M471" t="s">
        <v>131</v>
      </c>
      <c r="N471" t="s">
        <v>4004</v>
      </c>
      <c r="O471" t="s">
        <v>4225</v>
      </c>
      <c r="P471">
        <v>25</v>
      </c>
      <c r="Q471" s="141">
        <v>43070</v>
      </c>
      <c r="R471">
        <v>0</v>
      </c>
      <c r="S471" s="140">
        <v>42968</v>
      </c>
    </row>
    <row r="472" spans="1:19" x14ac:dyDescent="0.15">
      <c r="A472">
        <v>5649</v>
      </c>
      <c r="B472" s="140">
        <v>43088</v>
      </c>
      <c r="C472" s="143">
        <v>43101.754166666666</v>
      </c>
      <c r="D472" t="s">
        <v>19320</v>
      </c>
      <c r="E472" t="s">
        <v>2478</v>
      </c>
      <c r="F472" t="s">
        <v>57</v>
      </c>
      <c r="G472" t="s">
        <v>2479</v>
      </c>
      <c r="H472">
        <v>50</v>
      </c>
      <c r="I472" t="s">
        <v>4217</v>
      </c>
      <c r="J472" s="140">
        <v>43148</v>
      </c>
      <c r="K472" s="140">
        <v>43144</v>
      </c>
      <c r="L472" t="s">
        <v>4223</v>
      </c>
      <c r="M472" t="s">
        <v>131</v>
      </c>
      <c r="N472" t="s">
        <v>4004</v>
      </c>
      <c r="O472" t="s">
        <v>4225</v>
      </c>
      <c r="P472">
        <v>50</v>
      </c>
      <c r="Q472" s="141">
        <v>43070</v>
      </c>
      <c r="R472">
        <v>0</v>
      </c>
      <c r="S472" s="140">
        <v>42956</v>
      </c>
    </row>
    <row r="473" spans="1:19" x14ac:dyDescent="0.15">
      <c r="A473">
        <v>5649</v>
      </c>
      <c r="B473" s="140">
        <v>43088</v>
      </c>
      <c r="C473" s="143">
        <v>43101.754166666666</v>
      </c>
      <c r="D473" t="s">
        <v>19320</v>
      </c>
      <c r="E473" t="s">
        <v>295</v>
      </c>
      <c r="F473" t="s">
        <v>82</v>
      </c>
      <c r="G473" t="s">
        <v>296</v>
      </c>
      <c r="H473">
        <v>25</v>
      </c>
      <c r="I473" t="s">
        <v>4217</v>
      </c>
      <c r="J473" s="140">
        <v>43148</v>
      </c>
      <c r="K473" s="140">
        <v>43144</v>
      </c>
      <c r="L473" t="s">
        <v>4223</v>
      </c>
      <c r="M473" t="s">
        <v>131</v>
      </c>
      <c r="N473" t="s">
        <v>4004</v>
      </c>
      <c r="O473" t="s">
        <v>4225</v>
      </c>
      <c r="P473">
        <v>25</v>
      </c>
      <c r="Q473" s="141">
        <v>43070</v>
      </c>
      <c r="R473">
        <v>0</v>
      </c>
      <c r="S473" s="140">
        <v>42892</v>
      </c>
    </row>
    <row r="474" spans="1:19" x14ac:dyDescent="0.15">
      <c r="A474">
        <v>5649</v>
      </c>
      <c r="B474" s="140">
        <v>43088</v>
      </c>
      <c r="C474" s="143">
        <v>43101.754166666666</v>
      </c>
      <c r="D474" t="s">
        <v>19320</v>
      </c>
      <c r="E474" t="s">
        <v>3989</v>
      </c>
      <c r="F474" t="s">
        <v>847</v>
      </c>
      <c r="G474" t="s">
        <v>3990</v>
      </c>
      <c r="H474">
        <v>25</v>
      </c>
      <c r="I474" t="s">
        <v>4217</v>
      </c>
      <c r="J474" s="140">
        <v>43148</v>
      </c>
      <c r="K474" s="140">
        <v>43144</v>
      </c>
      <c r="L474" t="s">
        <v>4223</v>
      </c>
      <c r="M474" t="s">
        <v>131</v>
      </c>
      <c r="N474" t="s">
        <v>4004</v>
      </c>
      <c r="O474" t="s">
        <v>4225</v>
      </c>
      <c r="P474">
        <v>25</v>
      </c>
      <c r="Q474" s="141">
        <v>43070</v>
      </c>
      <c r="R474">
        <v>0</v>
      </c>
    </row>
    <row r="475" spans="1:19" x14ac:dyDescent="0.15">
      <c r="A475">
        <v>4591</v>
      </c>
      <c r="B475" s="140">
        <v>43005</v>
      </c>
      <c r="C475" s="143">
        <v>43108.353472222225</v>
      </c>
      <c r="D475" t="s">
        <v>19321</v>
      </c>
      <c r="E475" t="s">
        <v>609</v>
      </c>
      <c r="F475" t="s">
        <v>610</v>
      </c>
      <c r="G475" t="s">
        <v>610</v>
      </c>
      <c r="H475">
        <v>1</v>
      </c>
      <c r="I475" t="s">
        <v>4217</v>
      </c>
      <c r="J475" s="140">
        <v>43108</v>
      </c>
      <c r="L475" t="s">
        <v>4218</v>
      </c>
      <c r="M475" t="s">
        <v>132</v>
      </c>
      <c r="N475" t="s">
        <v>4321</v>
      </c>
      <c r="O475" t="s">
        <v>123</v>
      </c>
      <c r="P475">
        <v>1</v>
      </c>
      <c r="Q475" s="141">
        <v>42979</v>
      </c>
      <c r="R475">
        <v>96</v>
      </c>
      <c r="S475" s="140">
        <v>43106</v>
      </c>
    </row>
    <row r="476" spans="1:19" x14ac:dyDescent="0.15">
      <c r="A476">
        <v>4591</v>
      </c>
      <c r="B476" s="140">
        <v>43005</v>
      </c>
      <c r="C476" s="143">
        <v>43108.353472222225</v>
      </c>
      <c r="D476" t="s">
        <v>19321</v>
      </c>
      <c r="E476" t="s">
        <v>60</v>
      </c>
      <c r="F476" t="s">
        <v>61</v>
      </c>
      <c r="G476" t="s">
        <v>61</v>
      </c>
      <c r="H476">
        <v>20</v>
      </c>
      <c r="I476" t="s">
        <v>4217</v>
      </c>
      <c r="J476" s="140">
        <v>43108</v>
      </c>
      <c r="L476" t="s">
        <v>4218</v>
      </c>
      <c r="M476" t="s">
        <v>132</v>
      </c>
      <c r="N476" t="s">
        <v>4321</v>
      </c>
      <c r="O476" t="s">
        <v>123</v>
      </c>
      <c r="P476">
        <v>20</v>
      </c>
      <c r="Q476" s="141">
        <v>42979</v>
      </c>
      <c r="R476">
        <v>23</v>
      </c>
      <c r="S476" s="140">
        <v>43088</v>
      </c>
    </row>
    <row r="477" spans="1:19" x14ac:dyDescent="0.15">
      <c r="A477">
        <v>4591</v>
      </c>
      <c r="B477" s="140">
        <v>43005</v>
      </c>
      <c r="C477" s="143">
        <v>43108.353472222225</v>
      </c>
      <c r="D477" t="s">
        <v>19321</v>
      </c>
      <c r="E477" t="s">
        <v>615</v>
      </c>
      <c r="F477" t="s">
        <v>616</v>
      </c>
      <c r="G477" t="s">
        <v>617</v>
      </c>
      <c r="H477">
        <v>1</v>
      </c>
      <c r="I477" t="s">
        <v>4217</v>
      </c>
      <c r="J477" s="140">
        <v>43108</v>
      </c>
      <c r="L477" t="s">
        <v>4218</v>
      </c>
      <c r="M477" t="s">
        <v>132</v>
      </c>
      <c r="N477" t="s">
        <v>4321</v>
      </c>
      <c r="O477" t="s">
        <v>123</v>
      </c>
      <c r="P477">
        <v>1</v>
      </c>
      <c r="Q477" s="141">
        <v>42979</v>
      </c>
      <c r="R477">
        <v>11</v>
      </c>
      <c r="S477" s="140">
        <v>43031</v>
      </c>
    </row>
    <row r="478" spans="1:19" x14ac:dyDescent="0.15">
      <c r="A478">
        <v>4591</v>
      </c>
      <c r="B478" s="140">
        <v>43005</v>
      </c>
      <c r="C478" s="143">
        <v>43108.353472222225</v>
      </c>
      <c r="D478" t="s">
        <v>19321</v>
      </c>
      <c r="E478" t="s">
        <v>618</v>
      </c>
      <c r="F478" t="s">
        <v>49</v>
      </c>
      <c r="G478" t="s">
        <v>619</v>
      </c>
      <c r="H478">
        <v>2</v>
      </c>
      <c r="I478" t="s">
        <v>4217</v>
      </c>
      <c r="J478" s="140">
        <v>43108</v>
      </c>
      <c r="L478" t="s">
        <v>4218</v>
      </c>
      <c r="M478" t="s">
        <v>132</v>
      </c>
      <c r="N478" t="s">
        <v>4321</v>
      </c>
      <c r="O478" t="s">
        <v>123</v>
      </c>
      <c r="P478">
        <v>2</v>
      </c>
      <c r="Q478" s="141">
        <v>42979</v>
      </c>
      <c r="R478">
        <v>2</v>
      </c>
      <c r="S478" s="140">
        <v>43031</v>
      </c>
    </row>
    <row r="479" spans="1:19" x14ac:dyDescent="0.15">
      <c r="A479">
        <v>4591</v>
      </c>
      <c r="B479" s="140">
        <v>43005</v>
      </c>
      <c r="C479" s="143">
        <v>43108.353472222225</v>
      </c>
      <c r="D479" t="s">
        <v>19321</v>
      </c>
      <c r="E479" t="s">
        <v>620</v>
      </c>
      <c r="F479" t="s">
        <v>66</v>
      </c>
      <c r="G479" t="s">
        <v>621</v>
      </c>
      <c r="H479">
        <v>1</v>
      </c>
      <c r="I479" t="s">
        <v>4217</v>
      </c>
      <c r="J479" s="140">
        <v>43108</v>
      </c>
      <c r="L479" t="s">
        <v>4218</v>
      </c>
      <c r="M479" t="s">
        <v>132</v>
      </c>
      <c r="N479" t="s">
        <v>4321</v>
      </c>
      <c r="O479" t="s">
        <v>123</v>
      </c>
      <c r="P479">
        <v>1</v>
      </c>
      <c r="Q479" s="141">
        <v>42979</v>
      </c>
      <c r="R479">
        <v>1</v>
      </c>
      <c r="S479" s="140">
        <v>43031</v>
      </c>
    </row>
    <row r="480" spans="1:19" x14ac:dyDescent="0.15">
      <c r="A480">
        <v>4591</v>
      </c>
      <c r="B480" s="140">
        <v>43005</v>
      </c>
      <c r="C480" s="143">
        <v>43108.353472222225</v>
      </c>
      <c r="D480" t="s">
        <v>19321</v>
      </c>
      <c r="E480" t="s">
        <v>1853</v>
      </c>
      <c r="F480" t="s">
        <v>45</v>
      </c>
      <c r="G480" t="s">
        <v>1854</v>
      </c>
      <c r="H480">
        <v>1</v>
      </c>
      <c r="I480" t="s">
        <v>4217</v>
      </c>
      <c r="J480" s="140">
        <v>43108</v>
      </c>
      <c r="L480" t="s">
        <v>4218</v>
      </c>
      <c r="M480" t="s">
        <v>132</v>
      </c>
      <c r="N480" t="s">
        <v>4321</v>
      </c>
      <c r="O480" t="s">
        <v>123</v>
      </c>
      <c r="P480">
        <v>1</v>
      </c>
      <c r="Q480" s="141">
        <v>42979</v>
      </c>
      <c r="R480">
        <v>1</v>
      </c>
      <c r="S480" s="140">
        <v>43031</v>
      </c>
    </row>
    <row r="481" spans="1:19" x14ac:dyDescent="0.15">
      <c r="A481">
        <v>4591</v>
      </c>
      <c r="B481" s="140">
        <v>43005</v>
      </c>
      <c r="C481" s="143">
        <v>43108.353472222225</v>
      </c>
      <c r="D481" t="s">
        <v>19321</v>
      </c>
      <c r="E481" t="s">
        <v>107</v>
      </c>
      <c r="F481" t="s">
        <v>45</v>
      </c>
      <c r="G481" t="s">
        <v>108</v>
      </c>
      <c r="H481">
        <v>3</v>
      </c>
      <c r="I481" t="s">
        <v>4217</v>
      </c>
      <c r="J481" s="140">
        <v>43108</v>
      </c>
      <c r="L481" t="s">
        <v>4218</v>
      </c>
      <c r="M481" t="s">
        <v>132</v>
      </c>
      <c r="N481" t="s">
        <v>4321</v>
      </c>
      <c r="O481" t="s">
        <v>123</v>
      </c>
      <c r="P481">
        <v>3</v>
      </c>
      <c r="Q481" s="141">
        <v>42979</v>
      </c>
      <c r="R481">
        <v>3</v>
      </c>
      <c r="S481" s="140">
        <v>43046</v>
      </c>
    </row>
    <row r="482" spans="1:19" x14ac:dyDescent="0.15">
      <c r="A482">
        <v>4591</v>
      </c>
      <c r="B482" s="140">
        <v>43005</v>
      </c>
      <c r="C482" s="143">
        <v>43108.353472222225</v>
      </c>
      <c r="D482" t="s">
        <v>19321</v>
      </c>
      <c r="E482" t="s">
        <v>626</v>
      </c>
      <c r="F482" t="s">
        <v>578</v>
      </c>
      <c r="G482" t="s">
        <v>627</v>
      </c>
      <c r="H482">
        <v>3</v>
      </c>
      <c r="I482" t="s">
        <v>4217</v>
      </c>
      <c r="J482" s="140">
        <v>43108</v>
      </c>
      <c r="L482" t="s">
        <v>4218</v>
      </c>
      <c r="M482" t="s">
        <v>132</v>
      </c>
      <c r="N482" t="s">
        <v>4321</v>
      </c>
      <c r="O482" t="s">
        <v>123</v>
      </c>
      <c r="P482">
        <v>3</v>
      </c>
      <c r="Q482" s="141">
        <v>42979</v>
      </c>
      <c r="R482">
        <v>4</v>
      </c>
      <c r="S482" s="140">
        <v>43031</v>
      </c>
    </row>
    <row r="483" spans="1:19" x14ac:dyDescent="0.15">
      <c r="A483">
        <v>4591</v>
      </c>
      <c r="B483" s="140">
        <v>43005</v>
      </c>
      <c r="C483" s="143">
        <v>43108.353472222225</v>
      </c>
      <c r="D483" t="s">
        <v>19321</v>
      </c>
      <c r="E483" t="s">
        <v>4324</v>
      </c>
      <c r="F483" t="s">
        <v>87</v>
      </c>
      <c r="G483" t="s">
        <v>4325</v>
      </c>
      <c r="H483">
        <v>2</v>
      </c>
      <c r="I483" t="s">
        <v>4217</v>
      </c>
      <c r="J483" s="140">
        <v>43108</v>
      </c>
      <c r="L483" t="s">
        <v>4218</v>
      </c>
      <c r="M483" t="s">
        <v>132</v>
      </c>
      <c r="N483" t="s">
        <v>4321</v>
      </c>
      <c r="O483" t="s">
        <v>123</v>
      </c>
      <c r="P483">
        <v>2</v>
      </c>
      <c r="Q483" s="141">
        <v>42979</v>
      </c>
      <c r="R483">
        <v>2</v>
      </c>
      <c r="S483" s="140">
        <v>43031</v>
      </c>
    </row>
    <row r="484" spans="1:19" x14ac:dyDescent="0.15">
      <c r="A484">
        <v>4591</v>
      </c>
      <c r="B484" s="140">
        <v>43005</v>
      </c>
      <c r="C484" s="143">
        <v>43108.353472222225</v>
      </c>
      <c r="D484" t="s">
        <v>19321</v>
      </c>
      <c r="E484" t="s">
        <v>1565</v>
      </c>
      <c r="F484" t="s">
        <v>1566</v>
      </c>
      <c r="G484" t="s">
        <v>1566</v>
      </c>
      <c r="H484">
        <v>1</v>
      </c>
      <c r="I484" t="s">
        <v>4217</v>
      </c>
      <c r="J484" s="140">
        <v>43108</v>
      </c>
      <c r="L484" t="s">
        <v>4218</v>
      </c>
      <c r="M484" t="s">
        <v>132</v>
      </c>
      <c r="N484" t="s">
        <v>4321</v>
      </c>
      <c r="O484" t="s">
        <v>123</v>
      </c>
      <c r="P484">
        <v>1</v>
      </c>
      <c r="Q484" s="141">
        <v>42979</v>
      </c>
      <c r="R484">
        <v>3</v>
      </c>
      <c r="S484" s="140">
        <v>43031</v>
      </c>
    </row>
    <row r="485" spans="1:19" x14ac:dyDescent="0.15">
      <c r="A485">
        <v>4591</v>
      </c>
      <c r="B485" s="140">
        <v>43005</v>
      </c>
      <c r="C485" s="143">
        <v>43108.353472222225</v>
      </c>
      <c r="D485" t="s">
        <v>19321</v>
      </c>
      <c r="E485" t="s">
        <v>1666</v>
      </c>
      <c r="F485" t="s">
        <v>1667</v>
      </c>
      <c r="G485" t="s">
        <v>1667</v>
      </c>
      <c r="H485">
        <v>1</v>
      </c>
      <c r="I485" t="s">
        <v>4217</v>
      </c>
      <c r="J485" s="140">
        <v>43108</v>
      </c>
      <c r="L485" t="s">
        <v>4218</v>
      </c>
      <c r="M485" t="s">
        <v>132</v>
      </c>
      <c r="N485" t="s">
        <v>4321</v>
      </c>
      <c r="O485" t="s">
        <v>123</v>
      </c>
      <c r="P485">
        <v>1</v>
      </c>
      <c r="Q485" s="141">
        <v>42979</v>
      </c>
      <c r="R485">
        <v>2</v>
      </c>
      <c r="S485" s="140">
        <v>43031</v>
      </c>
    </row>
    <row r="486" spans="1:19" x14ac:dyDescent="0.15">
      <c r="A486">
        <v>4591</v>
      </c>
      <c r="B486" s="140">
        <v>43005</v>
      </c>
      <c r="C486" s="143">
        <v>43108.353472222225</v>
      </c>
      <c r="D486" t="s">
        <v>19321</v>
      </c>
      <c r="E486" t="s">
        <v>2573</v>
      </c>
      <c r="F486" t="s">
        <v>460</v>
      </c>
      <c r="G486" t="s">
        <v>2574</v>
      </c>
      <c r="H486">
        <v>1</v>
      </c>
      <c r="I486" t="s">
        <v>4217</v>
      </c>
      <c r="J486" s="140">
        <v>43108</v>
      </c>
      <c r="L486" t="s">
        <v>4218</v>
      </c>
      <c r="M486" t="s">
        <v>132</v>
      </c>
      <c r="N486" t="s">
        <v>4321</v>
      </c>
      <c r="O486" t="s">
        <v>123</v>
      </c>
      <c r="P486">
        <v>1</v>
      </c>
      <c r="Q486" s="141">
        <v>42979</v>
      </c>
      <c r="R486">
        <v>1</v>
      </c>
      <c r="S486" s="140">
        <v>43031</v>
      </c>
    </row>
    <row r="487" spans="1:19" x14ac:dyDescent="0.15">
      <c r="A487">
        <v>4591</v>
      </c>
      <c r="B487" s="140">
        <v>43005</v>
      </c>
      <c r="C487" s="143">
        <v>43108.353472222225</v>
      </c>
      <c r="D487" t="s">
        <v>19321</v>
      </c>
      <c r="E487" t="s">
        <v>2081</v>
      </c>
      <c r="F487" t="s">
        <v>2082</v>
      </c>
      <c r="G487" t="s">
        <v>2082</v>
      </c>
      <c r="H487">
        <v>1</v>
      </c>
      <c r="I487" t="s">
        <v>4217</v>
      </c>
      <c r="J487" s="140">
        <v>43108</v>
      </c>
      <c r="L487" t="s">
        <v>4218</v>
      </c>
      <c r="M487" t="s">
        <v>132</v>
      </c>
      <c r="N487" t="s">
        <v>4321</v>
      </c>
      <c r="O487" t="s">
        <v>123</v>
      </c>
      <c r="P487">
        <v>1</v>
      </c>
      <c r="Q487" s="141">
        <v>42979</v>
      </c>
      <c r="R487">
        <v>1</v>
      </c>
      <c r="S487" s="140">
        <v>43031</v>
      </c>
    </row>
    <row r="488" spans="1:19" x14ac:dyDescent="0.15">
      <c r="A488">
        <v>4591</v>
      </c>
      <c r="B488" s="140">
        <v>43005</v>
      </c>
      <c r="C488" s="143">
        <v>43108.353472222225</v>
      </c>
      <c r="D488" t="s">
        <v>19321</v>
      </c>
      <c r="E488" t="s">
        <v>4322</v>
      </c>
      <c r="F488" t="s">
        <v>4323</v>
      </c>
      <c r="G488" t="s">
        <v>4323</v>
      </c>
      <c r="H488">
        <v>2</v>
      </c>
      <c r="I488" t="s">
        <v>4217</v>
      </c>
      <c r="J488" s="140">
        <v>43108</v>
      </c>
      <c r="L488" t="s">
        <v>4218</v>
      </c>
      <c r="M488" t="s">
        <v>132</v>
      </c>
      <c r="N488" t="s">
        <v>4321</v>
      </c>
      <c r="O488" t="s">
        <v>123</v>
      </c>
      <c r="P488">
        <v>2</v>
      </c>
      <c r="Q488" s="141">
        <v>42979</v>
      </c>
      <c r="R488">
        <v>2</v>
      </c>
      <c r="S488" s="140">
        <v>43031</v>
      </c>
    </row>
    <row r="489" spans="1:19" x14ac:dyDescent="0.15">
      <c r="A489">
        <v>4591</v>
      </c>
      <c r="B489" s="140">
        <v>43005</v>
      </c>
      <c r="C489" s="143">
        <v>43108.353472222225</v>
      </c>
      <c r="D489" t="s">
        <v>19321</v>
      </c>
      <c r="E489" t="s">
        <v>89</v>
      </c>
      <c r="F489" t="s">
        <v>13</v>
      </c>
      <c r="G489" t="s">
        <v>90</v>
      </c>
      <c r="H489">
        <v>4</v>
      </c>
      <c r="I489" t="s">
        <v>4217</v>
      </c>
      <c r="J489" s="140">
        <v>43108</v>
      </c>
      <c r="L489" t="s">
        <v>4218</v>
      </c>
      <c r="M489" t="s">
        <v>132</v>
      </c>
      <c r="N489" t="s">
        <v>4321</v>
      </c>
      <c r="O489" t="s">
        <v>123</v>
      </c>
      <c r="P489">
        <v>4</v>
      </c>
      <c r="Q489" s="141">
        <v>42979</v>
      </c>
      <c r="R489">
        <v>584</v>
      </c>
      <c r="S489" s="140">
        <v>43104</v>
      </c>
    </row>
    <row r="490" spans="1:19" x14ac:dyDescent="0.15">
      <c r="A490">
        <v>5119</v>
      </c>
      <c r="B490" s="140">
        <v>43052</v>
      </c>
      <c r="C490" s="143">
        <v>43108.354166666664</v>
      </c>
      <c r="D490" t="s">
        <v>19320</v>
      </c>
      <c r="E490" t="s">
        <v>3825</v>
      </c>
      <c r="F490" t="s">
        <v>2172</v>
      </c>
      <c r="G490" t="s">
        <v>3826</v>
      </c>
      <c r="H490">
        <v>100</v>
      </c>
      <c r="I490" t="s">
        <v>4217</v>
      </c>
      <c r="J490" s="140">
        <v>43108</v>
      </c>
      <c r="K490" s="140">
        <v>43097</v>
      </c>
      <c r="L490" t="s">
        <v>4368</v>
      </c>
      <c r="M490" t="s">
        <v>130</v>
      </c>
      <c r="N490" t="s">
        <v>4369</v>
      </c>
      <c r="O490" t="s">
        <v>3756</v>
      </c>
      <c r="P490">
        <v>100</v>
      </c>
      <c r="Q490" s="141">
        <v>43040</v>
      </c>
      <c r="R490">
        <v>100</v>
      </c>
      <c r="S490" s="140">
        <v>43103</v>
      </c>
    </row>
    <row r="491" spans="1:19" x14ac:dyDescent="0.15">
      <c r="A491">
        <v>5119</v>
      </c>
      <c r="B491" s="140">
        <v>43052</v>
      </c>
      <c r="C491" s="143">
        <v>43108.354166666664</v>
      </c>
      <c r="D491" t="s">
        <v>19320</v>
      </c>
      <c r="E491" t="s">
        <v>3827</v>
      </c>
      <c r="F491" t="s">
        <v>730</v>
      </c>
      <c r="G491" t="s">
        <v>3828</v>
      </c>
      <c r="H491">
        <v>100</v>
      </c>
      <c r="I491" t="s">
        <v>4217</v>
      </c>
      <c r="J491" s="140">
        <v>43108</v>
      </c>
      <c r="K491" s="140">
        <v>43097</v>
      </c>
      <c r="L491" t="s">
        <v>4368</v>
      </c>
      <c r="M491" t="s">
        <v>130</v>
      </c>
      <c r="N491" t="s">
        <v>4369</v>
      </c>
      <c r="O491" t="s">
        <v>3756</v>
      </c>
      <c r="P491">
        <v>100</v>
      </c>
      <c r="Q491" s="141">
        <v>43040</v>
      </c>
      <c r="R491">
        <v>100</v>
      </c>
      <c r="S491" s="140">
        <v>43101</v>
      </c>
    </row>
    <row r="492" spans="1:19" x14ac:dyDescent="0.15">
      <c r="A492">
        <v>5771</v>
      </c>
      <c r="B492" s="140">
        <v>43101</v>
      </c>
      <c r="C492" s="143">
        <v>43108.354861111111</v>
      </c>
      <c r="D492" t="s">
        <v>19320</v>
      </c>
      <c r="E492" t="s">
        <v>668</v>
      </c>
      <c r="F492" t="s">
        <v>38</v>
      </c>
      <c r="G492" t="s">
        <v>669</v>
      </c>
      <c r="H492">
        <v>25</v>
      </c>
      <c r="I492" t="s">
        <v>4217</v>
      </c>
      <c r="J492" s="140">
        <v>43108</v>
      </c>
      <c r="L492" t="s">
        <v>4368</v>
      </c>
      <c r="M492" t="s">
        <v>129</v>
      </c>
      <c r="N492" t="s">
        <v>19250</v>
      </c>
      <c r="O492" t="s">
        <v>3756</v>
      </c>
      <c r="P492">
        <v>25</v>
      </c>
      <c r="Q492" s="141">
        <v>43101</v>
      </c>
      <c r="R492">
        <v>28</v>
      </c>
      <c r="S492" s="140">
        <v>43101</v>
      </c>
    </row>
    <row r="493" spans="1:19" x14ac:dyDescent="0.15">
      <c r="A493">
        <v>5631</v>
      </c>
      <c r="B493" s="140">
        <v>43087</v>
      </c>
      <c r="C493" s="143">
        <v>43101.436805555553</v>
      </c>
      <c r="D493" t="s">
        <v>19320</v>
      </c>
      <c r="E493" t="s">
        <v>1830</v>
      </c>
      <c r="F493" t="s">
        <v>45</v>
      </c>
      <c r="G493" t="s">
        <v>45</v>
      </c>
      <c r="H493">
        <v>100</v>
      </c>
      <c r="I493" t="s">
        <v>4217</v>
      </c>
      <c r="J493" s="140">
        <v>43131</v>
      </c>
      <c r="K493" s="140">
        <v>43131</v>
      </c>
      <c r="L493" t="s">
        <v>4406</v>
      </c>
      <c r="M493" t="s">
        <v>131</v>
      </c>
      <c r="N493" t="s">
        <v>3985</v>
      </c>
      <c r="O493" t="s">
        <v>4269</v>
      </c>
      <c r="P493">
        <v>100</v>
      </c>
      <c r="Q493" s="141">
        <v>43070</v>
      </c>
      <c r="R493">
        <v>0</v>
      </c>
      <c r="S493" s="140">
        <v>43025</v>
      </c>
    </row>
    <row r="494" spans="1:19" x14ac:dyDescent="0.15">
      <c r="A494">
        <v>5275</v>
      </c>
      <c r="B494" s="140">
        <v>43062</v>
      </c>
      <c r="C494" s="143">
        <v>43108.354166666664</v>
      </c>
      <c r="D494" t="s">
        <v>19321</v>
      </c>
      <c r="E494" t="s">
        <v>3872</v>
      </c>
      <c r="F494" t="s">
        <v>3873</v>
      </c>
      <c r="G494" t="s">
        <v>3874</v>
      </c>
      <c r="H494">
        <v>50</v>
      </c>
      <c r="I494" t="s">
        <v>4217</v>
      </c>
      <c r="J494" s="140">
        <v>43108</v>
      </c>
      <c r="K494" s="140">
        <v>43117</v>
      </c>
      <c r="L494" t="s">
        <v>4381</v>
      </c>
      <c r="M494" t="s">
        <v>130</v>
      </c>
      <c r="N494" t="s">
        <v>3882</v>
      </c>
      <c r="O494" t="s">
        <v>3661</v>
      </c>
      <c r="P494">
        <v>50</v>
      </c>
      <c r="Q494" s="141">
        <v>43040</v>
      </c>
      <c r="R494">
        <v>0</v>
      </c>
    </row>
    <row r="495" spans="1:19" x14ac:dyDescent="0.15">
      <c r="A495">
        <v>5541</v>
      </c>
      <c r="B495" s="140">
        <v>43081</v>
      </c>
      <c r="C495" s="143">
        <v>43081.460416666669</v>
      </c>
      <c r="D495" t="s">
        <v>19321</v>
      </c>
      <c r="E495" t="s">
        <v>3955</v>
      </c>
      <c r="F495" t="s">
        <v>213</v>
      </c>
      <c r="G495" t="s">
        <v>3956</v>
      </c>
      <c r="H495" s="142">
        <v>1000</v>
      </c>
      <c r="I495" t="s">
        <v>4217</v>
      </c>
      <c r="J495" s="140">
        <v>43110</v>
      </c>
      <c r="L495" t="s">
        <v>4381</v>
      </c>
      <c r="M495" t="s">
        <v>130</v>
      </c>
      <c r="N495" t="s">
        <v>3958</v>
      </c>
      <c r="O495" t="s">
        <v>3661</v>
      </c>
      <c r="P495" s="142">
        <v>1000</v>
      </c>
      <c r="Q495" s="141">
        <v>43070</v>
      </c>
      <c r="R495">
        <v>0</v>
      </c>
    </row>
    <row r="496" spans="1:19" x14ac:dyDescent="0.15">
      <c r="A496">
        <v>5623</v>
      </c>
      <c r="B496" s="140">
        <v>43084</v>
      </c>
      <c r="C496" s="143">
        <v>43089.603472222225</v>
      </c>
      <c r="D496" t="s">
        <v>19321</v>
      </c>
      <c r="E496" t="s">
        <v>4010</v>
      </c>
      <c r="F496" t="s">
        <v>4140</v>
      </c>
      <c r="G496" t="s">
        <v>4141</v>
      </c>
      <c r="H496">
        <v>100</v>
      </c>
      <c r="I496" t="s">
        <v>4217</v>
      </c>
      <c r="J496" s="140">
        <v>43116</v>
      </c>
      <c r="K496" s="140">
        <v>43116</v>
      </c>
      <c r="L496" t="s">
        <v>4381</v>
      </c>
      <c r="M496" t="s">
        <v>129</v>
      </c>
      <c r="N496" t="s">
        <v>4011</v>
      </c>
      <c r="O496" t="s">
        <v>3661</v>
      </c>
      <c r="P496">
        <v>100</v>
      </c>
      <c r="Q496" s="141">
        <v>43070</v>
      </c>
      <c r="R496">
        <v>0</v>
      </c>
      <c r="S496" s="140">
        <v>43043</v>
      </c>
    </row>
    <row r="497" spans="1:19" x14ac:dyDescent="0.15">
      <c r="A497">
        <v>5623</v>
      </c>
      <c r="B497" s="140">
        <v>43084</v>
      </c>
      <c r="C497" s="143">
        <v>43089.603472222225</v>
      </c>
      <c r="D497" t="s">
        <v>19321</v>
      </c>
      <c r="E497" t="s">
        <v>5710</v>
      </c>
      <c r="F497" t="s">
        <v>84</v>
      </c>
      <c r="G497" t="s">
        <v>5711</v>
      </c>
      <c r="H497">
        <v>1</v>
      </c>
      <c r="I497" t="s">
        <v>4217</v>
      </c>
      <c r="J497" s="140">
        <v>43116</v>
      </c>
      <c r="K497" s="140">
        <v>43116</v>
      </c>
      <c r="L497" t="s">
        <v>4381</v>
      </c>
      <c r="M497" t="s">
        <v>129</v>
      </c>
      <c r="N497" t="s">
        <v>4011</v>
      </c>
      <c r="O497" t="s">
        <v>3661</v>
      </c>
      <c r="P497">
        <v>1</v>
      </c>
      <c r="Q497" s="141">
        <v>43070</v>
      </c>
      <c r="R497">
        <v>12</v>
      </c>
      <c r="S497" s="140">
        <v>43101</v>
      </c>
    </row>
    <row r="498" spans="1:19" x14ac:dyDescent="0.15">
      <c r="A498">
        <v>4250</v>
      </c>
      <c r="B498" s="140">
        <v>42850</v>
      </c>
      <c r="C498" s="143">
        <v>43074.383333333331</v>
      </c>
      <c r="D498" t="s">
        <v>19321</v>
      </c>
      <c r="E498" t="s">
        <v>526</v>
      </c>
      <c r="F498" t="s">
        <v>527</v>
      </c>
      <c r="G498" t="s">
        <v>528</v>
      </c>
      <c r="H498">
        <v>100</v>
      </c>
      <c r="I498" t="s">
        <v>4217</v>
      </c>
      <c r="J498" s="140">
        <v>43074</v>
      </c>
      <c r="L498" t="s">
        <v>4315</v>
      </c>
      <c r="M498" t="s">
        <v>130</v>
      </c>
      <c r="N498" t="s">
        <v>4316</v>
      </c>
      <c r="O498" t="s">
        <v>3661</v>
      </c>
      <c r="P498">
        <v>99</v>
      </c>
      <c r="Q498" s="141">
        <v>42826</v>
      </c>
      <c r="R498">
        <v>0</v>
      </c>
      <c r="S498" s="140">
        <v>43061</v>
      </c>
    </row>
    <row r="499" spans="1:19" x14ac:dyDescent="0.15">
      <c r="A499">
        <v>4250</v>
      </c>
      <c r="B499" s="140">
        <v>42850</v>
      </c>
      <c r="C499" s="143">
        <v>43074.383333333331</v>
      </c>
      <c r="D499" t="s">
        <v>19321</v>
      </c>
      <c r="E499" t="s">
        <v>529</v>
      </c>
      <c r="F499" t="s">
        <v>47</v>
      </c>
      <c r="G499" t="s">
        <v>530</v>
      </c>
      <c r="H499">
        <v>50</v>
      </c>
      <c r="I499" t="s">
        <v>4217</v>
      </c>
      <c r="J499" s="140">
        <v>43074</v>
      </c>
      <c r="L499" t="s">
        <v>4315</v>
      </c>
      <c r="M499" t="s">
        <v>130</v>
      </c>
      <c r="N499" t="s">
        <v>4316</v>
      </c>
      <c r="O499" t="s">
        <v>3661</v>
      </c>
      <c r="P499">
        <v>49</v>
      </c>
      <c r="Q499" s="141">
        <v>42826</v>
      </c>
      <c r="R499">
        <v>0</v>
      </c>
      <c r="S499" s="140">
        <v>42992</v>
      </c>
    </row>
    <row r="500" spans="1:19" x14ac:dyDescent="0.15">
      <c r="A500">
        <v>4250</v>
      </c>
      <c r="B500" s="140">
        <v>42850</v>
      </c>
      <c r="C500" s="143">
        <v>43074.383333333331</v>
      </c>
      <c r="D500" t="s">
        <v>19321</v>
      </c>
      <c r="E500" t="s">
        <v>531</v>
      </c>
      <c r="F500" t="s">
        <v>84</v>
      </c>
      <c r="G500" t="s">
        <v>532</v>
      </c>
      <c r="H500">
        <v>50</v>
      </c>
      <c r="I500" t="s">
        <v>4217</v>
      </c>
      <c r="J500" s="140">
        <v>43074</v>
      </c>
      <c r="L500" t="s">
        <v>4315</v>
      </c>
      <c r="M500" t="s">
        <v>130</v>
      </c>
      <c r="N500" t="s">
        <v>4316</v>
      </c>
      <c r="O500" t="s">
        <v>3661</v>
      </c>
      <c r="P500">
        <v>49</v>
      </c>
      <c r="Q500" s="141">
        <v>42826</v>
      </c>
      <c r="R500">
        <v>0</v>
      </c>
      <c r="S500" s="140">
        <v>42992</v>
      </c>
    </row>
    <row r="501" spans="1:19" x14ac:dyDescent="0.15">
      <c r="A501">
        <v>5754</v>
      </c>
      <c r="B501" s="140">
        <v>43101</v>
      </c>
      <c r="C501" s="143">
        <v>43101.444444444445</v>
      </c>
      <c r="D501" t="s">
        <v>19321</v>
      </c>
      <c r="E501" t="s">
        <v>4118</v>
      </c>
      <c r="F501" t="s">
        <v>4119</v>
      </c>
      <c r="G501" t="s">
        <v>4120</v>
      </c>
      <c r="H501">
        <v>200</v>
      </c>
      <c r="I501" t="s">
        <v>4217</v>
      </c>
      <c r="J501" s="140">
        <v>43146</v>
      </c>
      <c r="L501" t="s">
        <v>4315</v>
      </c>
      <c r="M501" t="s">
        <v>128</v>
      </c>
      <c r="N501" t="s">
        <v>4133</v>
      </c>
      <c r="O501" t="s">
        <v>3987</v>
      </c>
      <c r="P501">
        <v>200</v>
      </c>
      <c r="Q501" s="141">
        <v>43101</v>
      </c>
      <c r="R501">
        <v>0</v>
      </c>
    </row>
    <row r="502" spans="1:19" x14ac:dyDescent="0.15">
      <c r="A502">
        <v>5754</v>
      </c>
      <c r="B502" s="140">
        <v>43101</v>
      </c>
      <c r="C502" s="143">
        <v>43101.444444444445</v>
      </c>
      <c r="D502" t="s">
        <v>19321</v>
      </c>
      <c r="E502" t="s">
        <v>4121</v>
      </c>
      <c r="F502" t="s">
        <v>4122</v>
      </c>
      <c r="G502" t="s">
        <v>4123</v>
      </c>
      <c r="H502">
        <v>200</v>
      </c>
      <c r="I502" t="s">
        <v>4217</v>
      </c>
      <c r="J502" s="140">
        <v>43146</v>
      </c>
      <c r="L502" t="s">
        <v>4315</v>
      </c>
      <c r="M502" t="s">
        <v>128</v>
      </c>
      <c r="N502" t="s">
        <v>4133</v>
      </c>
      <c r="O502" t="s">
        <v>3987</v>
      </c>
      <c r="P502">
        <v>200</v>
      </c>
      <c r="Q502" s="141">
        <v>43101</v>
      </c>
      <c r="R502">
        <v>0</v>
      </c>
    </row>
    <row r="503" spans="1:19" x14ac:dyDescent="0.15">
      <c r="A503">
        <v>5754</v>
      </c>
      <c r="B503" s="140">
        <v>43101</v>
      </c>
      <c r="C503" s="143">
        <v>43101.444444444445</v>
      </c>
      <c r="D503" t="s">
        <v>19321</v>
      </c>
      <c r="E503" t="s">
        <v>4124</v>
      </c>
      <c r="F503" t="s">
        <v>4125</v>
      </c>
      <c r="G503" t="s">
        <v>4126</v>
      </c>
      <c r="H503">
        <v>200</v>
      </c>
      <c r="I503" t="s">
        <v>4217</v>
      </c>
      <c r="J503" s="140">
        <v>43146</v>
      </c>
      <c r="L503" t="s">
        <v>4315</v>
      </c>
      <c r="M503" t="s">
        <v>128</v>
      </c>
      <c r="N503" t="s">
        <v>4133</v>
      </c>
      <c r="O503" t="s">
        <v>3987</v>
      </c>
      <c r="P503">
        <v>200</v>
      </c>
      <c r="Q503" s="141">
        <v>43101</v>
      </c>
      <c r="R503">
        <v>0</v>
      </c>
    </row>
    <row r="504" spans="1:19" x14ac:dyDescent="0.15">
      <c r="A504">
        <v>5754</v>
      </c>
      <c r="B504" s="140">
        <v>43101</v>
      </c>
      <c r="C504" s="143">
        <v>43101.444444444445</v>
      </c>
      <c r="D504" t="s">
        <v>19321</v>
      </c>
      <c r="E504" t="s">
        <v>4127</v>
      </c>
      <c r="F504" t="s">
        <v>4128</v>
      </c>
      <c r="G504" t="s">
        <v>4129</v>
      </c>
      <c r="H504">
        <v>200</v>
      </c>
      <c r="I504" t="s">
        <v>4217</v>
      </c>
      <c r="J504" s="140">
        <v>43146</v>
      </c>
      <c r="L504" t="s">
        <v>4315</v>
      </c>
      <c r="M504" t="s">
        <v>128</v>
      </c>
      <c r="N504" t="s">
        <v>4133</v>
      </c>
      <c r="O504" t="s">
        <v>3987</v>
      </c>
      <c r="P504">
        <v>200</v>
      </c>
      <c r="Q504" s="141">
        <v>43101</v>
      </c>
      <c r="R504">
        <v>0</v>
      </c>
    </row>
    <row r="505" spans="1:19" x14ac:dyDescent="0.15">
      <c r="A505">
        <v>5603</v>
      </c>
      <c r="B505" s="140">
        <v>43083</v>
      </c>
      <c r="C505" s="143">
        <v>43091.493750000001</v>
      </c>
      <c r="D505" t="s">
        <v>19321</v>
      </c>
      <c r="E505" t="s">
        <v>3970</v>
      </c>
      <c r="F505" t="s">
        <v>57</v>
      </c>
      <c r="G505" t="s">
        <v>3971</v>
      </c>
      <c r="H505">
        <v>100</v>
      </c>
      <c r="I505" t="s">
        <v>4217</v>
      </c>
      <c r="J505" s="140">
        <v>43110</v>
      </c>
      <c r="K505" s="140">
        <v>43126</v>
      </c>
      <c r="L505" t="s">
        <v>4404</v>
      </c>
      <c r="M505" t="s">
        <v>130</v>
      </c>
      <c r="N505" t="s">
        <v>4405</v>
      </c>
      <c r="O505" t="s">
        <v>3987</v>
      </c>
      <c r="P505">
        <v>100</v>
      </c>
      <c r="Q505" s="141">
        <v>43070</v>
      </c>
      <c r="R505">
        <v>0</v>
      </c>
    </row>
    <row r="506" spans="1:19" x14ac:dyDescent="0.15">
      <c r="A506">
        <v>5603</v>
      </c>
      <c r="B506" s="140">
        <v>43083</v>
      </c>
      <c r="C506" s="143">
        <v>43091.493750000001</v>
      </c>
      <c r="D506" t="s">
        <v>19321</v>
      </c>
      <c r="E506" t="s">
        <v>19281</v>
      </c>
      <c r="G506" t="s">
        <v>19282</v>
      </c>
      <c r="H506">
        <v>1</v>
      </c>
      <c r="I506" t="s">
        <v>4217</v>
      </c>
      <c r="J506" s="140">
        <v>43110</v>
      </c>
      <c r="L506" t="s">
        <v>4404</v>
      </c>
      <c r="M506" t="s">
        <v>130</v>
      </c>
      <c r="N506" t="s">
        <v>4405</v>
      </c>
      <c r="O506" t="s">
        <v>3987</v>
      </c>
      <c r="P506">
        <v>1</v>
      </c>
      <c r="Q506" s="141">
        <v>43070</v>
      </c>
      <c r="R506">
        <v>0</v>
      </c>
    </row>
    <row r="507" spans="1:19" x14ac:dyDescent="0.15">
      <c r="A507">
        <v>3456</v>
      </c>
      <c r="B507" s="140">
        <v>42919</v>
      </c>
      <c r="C507" s="143">
        <v>43108.353472222225</v>
      </c>
      <c r="D507" t="s">
        <v>19320</v>
      </c>
      <c r="E507" t="s">
        <v>325</v>
      </c>
      <c r="F507" t="s">
        <v>58</v>
      </c>
      <c r="G507" t="s">
        <v>326</v>
      </c>
      <c r="H507">
        <v>400</v>
      </c>
      <c r="I507" t="s">
        <v>4217</v>
      </c>
      <c r="J507" s="140">
        <v>43108</v>
      </c>
      <c r="K507" s="140">
        <v>42964</v>
      </c>
      <c r="L507" t="s">
        <v>4290</v>
      </c>
      <c r="M507" t="s">
        <v>131</v>
      </c>
      <c r="N507" t="s">
        <v>4291</v>
      </c>
      <c r="O507" t="s">
        <v>125</v>
      </c>
      <c r="P507">
        <v>20</v>
      </c>
      <c r="Q507" s="141">
        <v>42917</v>
      </c>
      <c r="R507">
        <v>20</v>
      </c>
      <c r="S507" s="140">
        <v>42977</v>
      </c>
    </row>
    <row r="508" spans="1:19" x14ac:dyDescent="0.15">
      <c r="A508">
        <v>4633</v>
      </c>
      <c r="B508" s="140">
        <v>43017</v>
      </c>
      <c r="C508" s="143">
        <v>43108.353472222225</v>
      </c>
      <c r="D508" t="s">
        <v>19320</v>
      </c>
      <c r="E508" t="s">
        <v>576</v>
      </c>
      <c r="F508" t="s">
        <v>36</v>
      </c>
      <c r="G508" t="s">
        <v>37</v>
      </c>
      <c r="H508">
        <v>5</v>
      </c>
      <c r="I508" t="s">
        <v>4295</v>
      </c>
      <c r="J508" s="140">
        <v>43108</v>
      </c>
      <c r="L508" t="s">
        <v>4290</v>
      </c>
      <c r="M508" t="s">
        <v>129</v>
      </c>
      <c r="N508" t="s">
        <v>3747</v>
      </c>
      <c r="O508" t="s">
        <v>125</v>
      </c>
      <c r="P508">
        <v>5</v>
      </c>
      <c r="Q508" s="141">
        <v>43009</v>
      </c>
      <c r="R508">
        <v>0</v>
      </c>
      <c r="S508" s="140">
        <v>42921</v>
      </c>
    </row>
    <row r="509" spans="1:19" x14ac:dyDescent="0.15">
      <c r="A509">
        <v>4886</v>
      </c>
      <c r="B509" s="140">
        <v>43033</v>
      </c>
      <c r="C509" s="143">
        <v>43108.354166666664</v>
      </c>
      <c r="D509" t="s">
        <v>19320</v>
      </c>
      <c r="E509" t="s">
        <v>470</v>
      </c>
      <c r="F509" t="s">
        <v>76</v>
      </c>
      <c r="G509" t="s">
        <v>471</v>
      </c>
      <c r="H509">
        <v>96</v>
      </c>
      <c r="I509" t="s">
        <v>4217</v>
      </c>
      <c r="J509" s="140">
        <v>43108</v>
      </c>
      <c r="K509" s="140">
        <v>43076</v>
      </c>
      <c r="L509" t="s">
        <v>4290</v>
      </c>
      <c r="M509" t="s">
        <v>131</v>
      </c>
      <c r="N509" t="s">
        <v>4332</v>
      </c>
      <c r="O509" t="s">
        <v>125</v>
      </c>
      <c r="P509">
        <v>96</v>
      </c>
      <c r="Q509" s="141">
        <v>43009</v>
      </c>
      <c r="R509">
        <v>192</v>
      </c>
      <c r="S509" s="140">
        <v>43081</v>
      </c>
    </row>
    <row r="510" spans="1:19" x14ac:dyDescent="0.15">
      <c r="A510">
        <v>4898</v>
      </c>
      <c r="B510" s="140">
        <v>43034</v>
      </c>
      <c r="C510" s="143">
        <v>43035.405555555553</v>
      </c>
      <c r="D510" t="s">
        <v>19320</v>
      </c>
      <c r="E510" t="s">
        <v>3431</v>
      </c>
      <c r="F510" t="s">
        <v>3432</v>
      </c>
      <c r="G510" t="s">
        <v>214</v>
      </c>
      <c r="H510" s="142">
        <v>1000</v>
      </c>
      <c r="I510" t="s">
        <v>4217</v>
      </c>
      <c r="J510" s="140">
        <v>43108</v>
      </c>
      <c r="K510" s="140">
        <v>43108</v>
      </c>
      <c r="L510" t="s">
        <v>4290</v>
      </c>
      <c r="M510" t="s">
        <v>131</v>
      </c>
      <c r="N510" t="s">
        <v>4333</v>
      </c>
      <c r="O510" t="s">
        <v>125</v>
      </c>
      <c r="P510" s="142">
        <v>1000</v>
      </c>
      <c r="Q510" s="141">
        <v>43009</v>
      </c>
      <c r="R510">
        <v>980</v>
      </c>
      <c r="S510" s="140">
        <v>43102</v>
      </c>
    </row>
    <row r="511" spans="1:19" x14ac:dyDescent="0.15">
      <c r="A511">
        <v>4898</v>
      </c>
      <c r="B511" s="140">
        <v>43034</v>
      </c>
      <c r="C511" s="143">
        <v>43035.405555555553</v>
      </c>
      <c r="D511" t="s">
        <v>19320</v>
      </c>
      <c r="E511" t="s">
        <v>470</v>
      </c>
      <c r="F511" t="s">
        <v>76</v>
      </c>
      <c r="G511" t="s">
        <v>471</v>
      </c>
      <c r="H511">
        <v>96</v>
      </c>
      <c r="I511" t="s">
        <v>4217</v>
      </c>
      <c r="J511" s="140">
        <v>43108</v>
      </c>
      <c r="K511" s="140">
        <v>43108</v>
      </c>
      <c r="L511" t="s">
        <v>4290</v>
      </c>
      <c r="M511" t="s">
        <v>131</v>
      </c>
      <c r="N511" t="s">
        <v>4333</v>
      </c>
      <c r="O511" t="s">
        <v>125</v>
      </c>
      <c r="P511">
        <v>96</v>
      </c>
      <c r="Q511" s="141">
        <v>43009</v>
      </c>
      <c r="R511">
        <v>192</v>
      </c>
      <c r="S511" s="140">
        <v>43081</v>
      </c>
    </row>
    <row r="512" spans="1:19" x14ac:dyDescent="0.15">
      <c r="A512">
        <v>4898</v>
      </c>
      <c r="B512" s="140">
        <v>43034</v>
      </c>
      <c r="C512" s="143">
        <v>43035.405555555553</v>
      </c>
      <c r="D512" t="s">
        <v>19320</v>
      </c>
      <c r="E512" t="s">
        <v>1962</v>
      </c>
      <c r="F512" t="s">
        <v>215</v>
      </c>
      <c r="G512" t="s">
        <v>1882</v>
      </c>
      <c r="H512">
        <v>96</v>
      </c>
      <c r="I512" t="s">
        <v>4217</v>
      </c>
      <c r="J512" s="140">
        <v>43108</v>
      </c>
      <c r="K512" s="140">
        <v>43108</v>
      </c>
      <c r="L512" t="s">
        <v>4290</v>
      </c>
      <c r="M512" t="s">
        <v>131</v>
      </c>
      <c r="N512" t="s">
        <v>4333</v>
      </c>
      <c r="O512" t="s">
        <v>125</v>
      </c>
      <c r="P512">
        <v>96</v>
      </c>
      <c r="Q512" s="141">
        <v>43009</v>
      </c>
      <c r="R512">
        <v>96</v>
      </c>
      <c r="S512" s="140">
        <v>43101</v>
      </c>
    </row>
    <row r="513" spans="1:19" x14ac:dyDescent="0.15">
      <c r="A513">
        <v>5183</v>
      </c>
      <c r="B513" s="140">
        <v>43055</v>
      </c>
      <c r="C513" s="143">
        <v>43108.354166666664</v>
      </c>
      <c r="D513" t="s">
        <v>19320</v>
      </c>
      <c r="E513" t="s">
        <v>312</v>
      </c>
      <c r="F513" t="s">
        <v>67</v>
      </c>
      <c r="G513" t="s">
        <v>313</v>
      </c>
      <c r="H513">
        <v>200</v>
      </c>
      <c r="I513" t="s">
        <v>4217</v>
      </c>
      <c r="J513" s="140">
        <v>43108</v>
      </c>
      <c r="K513" s="140">
        <v>43090</v>
      </c>
      <c r="L513" t="s">
        <v>4290</v>
      </c>
      <c r="M513" t="s">
        <v>131</v>
      </c>
      <c r="N513" t="s">
        <v>4371</v>
      </c>
      <c r="O513" t="s">
        <v>125</v>
      </c>
      <c r="P513">
        <v>150</v>
      </c>
      <c r="Q513" s="141">
        <v>43040</v>
      </c>
      <c r="R513">
        <v>150</v>
      </c>
      <c r="S513" s="140">
        <v>43091</v>
      </c>
    </row>
    <row r="514" spans="1:19" x14ac:dyDescent="0.15">
      <c r="A514">
        <v>5501</v>
      </c>
      <c r="B514" s="140">
        <v>43077</v>
      </c>
      <c r="C514" s="143">
        <v>43087.442361111112</v>
      </c>
      <c r="D514" t="s">
        <v>19320</v>
      </c>
      <c r="E514" t="s">
        <v>1962</v>
      </c>
      <c r="F514" t="s">
        <v>215</v>
      </c>
      <c r="G514" t="s">
        <v>1882</v>
      </c>
      <c r="H514">
        <v>192</v>
      </c>
      <c r="I514" t="s">
        <v>4217</v>
      </c>
      <c r="J514" s="140">
        <v>43123</v>
      </c>
      <c r="K514" s="140">
        <v>43138</v>
      </c>
      <c r="L514" t="s">
        <v>4290</v>
      </c>
      <c r="M514" t="s">
        <v>131</v>
      </c>
      <c r="N514" t="s">
        <v>3939</v>
      </c>
      <c r="O514" t="s">
        <v>125</v>
      </c>
      <c r="P514">
        <v>192</v>
      </c>
      <c r="Q514" s="141">
        <v>43070</v>
      </c>
      <c r="R514">
        <v>96</v>
      </c>
      <c r="S514" s="140">
        <v>43101</v>
      </c>
    </row>
    <row r="515" spans="1:19" x14ac:dyDescent="0.15">
      <c r="A515">
        <v>5501</v>
      </c>
      <c r="B515" s="140">
        <v>43077</v>
      </c>
      <c r="C515" s="143">
        <v>43087.442361111112</v>
      </c>
      <c r="D515" t="s">
        <v>19320</v>
      </c>
      <c r="E515" t="s">
        <v>3431</v>
      </c>
      <c r="F515" t="s">
        <v>3432</v>
      </c>
      <c r="G515" t="s">
        <v>214</v>
      </c>
      <c r="H515" s="142">
        <v>1000</v>
      </c>
      <c r="I515" t="s">
        <v>4217</v>
      </c>
      <c r="J515" s="140">
        <v>43123</v>
      </c>
      <c r="K515" s="140">
        <v>43138</v>
      </c>
      <c r="L515" t="s">
        <v>4290</v>
      </c>
      <c r="M515" t="s">
        <v>131</v>
      </c>
      <c r="N515" t="s">
        <v>3939</v>
      </c>
      <c r="O515" t="s">
        <v>125</v>
      </c>
      <c r="P515" s="142">
        <v>1000</v>
      </c>
      <c r="Q515" s="141">
        <v>43070</v>
      </c>
      <c r="R515">
        <v>980</v>
      </c>
      <c r="S515" s="140">
        <v>43102</v>
      </c>
    </row>
    <row r="516" spans="1:19" x14ac:dyDescent="0.15">
      <c r="A516">
        <v>5501</v>
      </c>
      <c r="B516" s="140">
        <v>43077</v>
      </c>
      <c r="C516" s="143">
        <v>43087.442361111112</v>
      </c>
      <c r="D516" t="s">
        <v>19320</v>
      </c>
      <c r="E516" t="s">
        <v>468</v>
      </c>
      <c r="F516" t="s">
        <v>50</v>
      </c>
      <c r="G516" t="s">
        <v>469</v>
      </c>
      <c r="H516">
        <v>100</v>
      </c>
      <c r="I516" t="s">
        <v>4217</v>
      </c>
      <c r="J516" s="140">
        <v>43123</v>
      </c>
      <c r="K516" s="140">
        <v>43138</v>
      </c>
      <c r="L516" t="s">
        <v>4290</v>
      </c>
      <c r="M516" t="s">
        <v>131</v>
      </c>
      <c r="N516" t="s">
        <v>3939</v>
      </c>
      <c r="O516" t="s">
        <v>125</v>
      </c>
      <c r="P516">
        <v>100</v>
      </c>
      <c r="Q516" s="141">
        <v>43070</v>
      </c>
      <c r="R516">
        <v>0</v>
      </c>
      <c r="S516" s="140">
        <v>43066</v>
      </c>
    </row>
    <row r="517" spans="1:19" x14ac:dyDescent="0.15">
      <c r="A517">
        <v>5745</v>
      </c>
      <c r="B517" s="140">
        <v>43101</v>
      </c>
      <c r="C517" s="143">
        <v>43101.757638888892</v>
      </c>
      <c r="D517" t="s">
        <v>19320</v>
      </c>
      <c r="E517" t="s">
        <v>4113</v>
      </c>
      <c r="F517" t="s">
        <v>363</v>
      </c>
      <c r="G517" t="s">
        <v>467</v>
      </c>
      <c r="H517">
        <v>20</v>
      </c>
      <c r="I517" t="s">
        <v>4295</v>
      </c>
      <c r="J517" s="140">
        <v>43108</v>
      </c>
      <c r="K517" s="140">
        <v>43108</v>
      </c>
      <c r="L517" t="s">
        <v>4290</v>
      </c>
      <c r="M517" t="s">
        <v>129</v>
      </c>
      <c r="N517" t="s">
        <v>4115</v>
      </c>
      <c r="O517" t="s">
        <v>125</v>
      </c>
      <c r="P517">
        <v>20</v>
      </c>
      <c r="Q517" s="141">
        <v>43101</v>
      </c>
      <c r="R517">
        <v>29</v>
      </c>
      <c r="S517" s="140">
        <v>43073</v>
      </c>
    </row>
    <row r="518" spans="1:19" x14ac:dyDescent="0.15">
      <c r="A518">
        <v>5745</v>
      </c>
      <c r="B518" s="140">
        <v>43101</v>
      </c>
      <c r="C518" s="143">
        <v>43101.757638888892</v>
      </c>
      <c r="D518" t="s">
        <v>19320</v>
      </c>
      <c r="E518" t="s">
        <v>535</v>
      </c>
      <c r="F518" t="s">
        <v>493</v>
      </c>
      <c r="G518" t="s">
        <v>536</v>
      </c>
      <c r="H518">
        <v>1</v>
      </c>
      <c r="I518" t="s">
        <v>4295</v>
      </c>
      <c r="J518" s="140">
        <v>43108</v>
      </c>
      <c r="K518" s="140">
        <v>43108</v>
      </c>
      <c r="L518" t="s">
        <v>4290</v>
      </c>
      <c r="M518" t="s">
        <v>129</v>
      </c>
      <c r="N518" t="s">
        <v>4115</v>
      </c>
      <c r="O518" t="s">
        <v>125</v>
      </c>
      <c r="P518">
        <v>1</v>
      </c>
      <c r="Q518" s="141">
        <v>43101</v>
      </c>
      <c r="R518">
        <v>21</v>
      </c>
      <c r="S518" s="140">
        <v>43103</v>
      </c>
    </row>
    <row r="519" spans="1:19" x14ac:dyDescent="0.15">
      <c r="A519">
        <v>5002</v>
      </c>
      <c r="B519" s="140">
        <v>43042</v>
      </c>
      <c r="C519" s="143">
        <v>43090.363194444442</v>
      </c>
      <c r="D519" t="s">
        <v>19321</v>
      </c>
      <c r="E519" t="s">
        <v>2468</v>
      </c>
      <c r="F519" t="s">
        <v>57</v>
      </c>
      <c r="G519" t="s">
        <v>2469</v>
      </c>
      <c r="H519">
        <v>75</v>
      </c>
      <c r="I519" t="s">
        <v>4217</v>
      </c>
      <c r="J519" s="140">
        <v>43110</v>
      </c>
      <c r="K519" s="140">
        <v>43110</v>
      </c>
      <c r="L519" t="s">
        <v>4355</v>
      </c>
      <c r="M519" t="s">
        <v>131</v>
      </c>
      <c r="N519" t="s">
        <v>4356</v>
      </c>
      <c r="O519" t="s">
        <v>3661</v>
      </c>
      <c r="P519">
        <v>75</v>
      </c>
      <c r="Q519" s="141">
        <v>43040</v>
      </c>
      <c r="R519">
        <v>75</v>
      </c>
      <c r="S519" s="140">
        <v>43081</v>
      </c>
    </row>
    <row r="520" spans="1:19" x14ac:dyDescent="0.15">
      <c r="A520">
        <v>5002</v>
      </c>
      <c r="B520" s="140">
        <v>43042</v>
      </c>
      <c r="C520" s="143">
        <v>43090.363194444442</v>
      </c>
      <c r="D520" t="s">
        <v>19321</v>
      </c>
      <c r="E520" t="s">
        <v>2468</v>
      </c>
      <c r="F520" t="s">
        <v>57</v>
      </c>
      <c r="G520" t="s">
        <v>2469</v>
      </c>
      <c r="H520">
        <v>75</v>
      </c>
      <c r="I520" t="s">
        <v>4217</v>
      </c>
      <c r="J520" s="140">
        <v>43141</v>
      </c>
      <c r="K520" s="140">
        <v>43141</v>
      </c>
      <c r="L520" t="s">
        <v>4355</v>
      </c>
      <c r="M520" t="s">
        <v>131</v>
      </c>
      <c r="N520" t="s">
        <v>4356</v>
      </c>
      <c r="O520" t="s">
        <v>3661</v>
      </c>
      <c r="P520">
        <v>75</v>
      </c>
      <c r="Q520" s="141">
        <v>43040</v>
      </c>
      <c r="R520">
        <v>75</v>
      </c>
      <c r="S520" s="140">
        <v>43081</v>
      </c>
    </row>
    <row r="521" spans="1:19" x14ac:dyDescent="0.15">
      <c r="A521">
        <v>4982</v>
      </c>
      <c r="B521" s="140">
        <v>43041</v>
      </c>
      <c r="C521" s="143">
        <v>43067.65902777778</v>
      </c>
      <c r="D521" t="s">
        <v>19321</v>
      </c>
      <c r="E521" t="s">
        <v>2468</v>
      </c>
      <c r="F521" t="s">
        <v>57</v>
      </c>
      <c r="G521" t="s">
        <v>2469</v>
      </c>
      <c r="H521">
        <v>100</v>
      </c>
      <c r="I521" t="s">
        <v>4217</v>
      </c>
      <c r="J521" s="140">
        <v>43123</v>
      </c>
      <c r="K521" s="140">
        <v>43123</v>
      </c>
      <c r="L521" t="s">
        <v>4355</v>
      </c>
      <c r="M521" t="s">
        <v>131</v>
      </c>
      <c r="N521" t="s">
        <v>3779</v>
      </c>
      <c r="O521" t="s">
        <v>3661</v>
      </c>
      <c r="P521">
        <v>100</v>
      </c>
      <c r="Q521" s="141">
        <v>43040</v>
      </c>
      <c r="R521">
        <v>75</v>
      </c>
      <c r="S521" s="140">
        <v>43081</v>
      </c>
    </row>
    <row r="522" spans="1:19" x14ac:dyDescent="0.15">
      <c r="A522">
        <v>4982</v>
      </c>
      <c r="B522" s="140">
        <v>43041</v>
      </c>
      <c r="C522" s="143">
        <v>43067.65902777778</v>
      </c>
      <c r="D522" t="s">
        <v>19321</v>
      </c>
      <c r="E522" t="s">
        <v>2468</v>
      </c>
      <c r="F522" t="s">
        <v>57</v>
      </c>
      <c r="G522" t="s">
        <v>2469</v>
      </c>
      <c r="H522">
        <v>125</v>
      </c>
      <c r="I522" t="s">
        <v>4217</v>
      </c>
      <c r="J522" s="140">
        <v>43154</v>
      </c>
      <c r="K522" s="140">
        <v>43154</v>
      </c>
      <c r="L522" t="s">
        <v>4355</v>
      </c>
      <c r="M522" t="s">
        <v>131</v>
      </c>
      <c r="N522" t="s">
        <v>3779</v>
      </c>
      <c r="O522" t="s">
        <v>3661</v>
      </c>
      <c r="P522">
        <v>125</v>
      </c>
      <c r="Q522" s="141">
        <v>43040</v>
      </c>
      <c r="R522">
        <v>75</v>
      </c>
      <c r="S522" s="140">
        <v>43081</v>
      </c>
    </row>
    <row r="523" spans="1:19" x14ac:dyDescent="0.15">
      <c r="A523">
        <v>4982</v>
      </c>
      <c r="B523" s="140">
        <v>43041</v>
      </c>
      <c r="C523" s="143">
        <v>43067.65902777778</v>
      </c>
      <c r="D523" t="s">
        <v>19321</v>
      </c>
      <c r="E523" t="s">
        <v>3316</v>
      </c>
      <c r="F523" t="s">
        <v>2918</v>
      </c>
      <c r="G523" t="s">
        <v>3317</v>
      </c>
      <c r="H523">
        <v>25</v>
      </c>
      <c r="I523" t="s">
        <v>4217</v>
      </c>
      <c r="J523" s="140">
        <v>43154</v>
      </c>
      <c r="K523" s="140">
        <v>43154</v>
      </c>
      <c r="L523" t="s">
        <v>4355</v>
      </c>
      <c r="M523" t="s">
        <v>131</v>
      </c>
      <c r="N523" t="s">
        <v>3779</v>
      </c>
      <c r="O523" t="s">
        <v>3661</v>
      </c>
      <c r="P523">
        <v>25</v>
      </c>
      <c r="Q523" s="141">
        <v>43040</v>
      </c>
      <c r="R523">
        <v>25</v>
      </c>
      <c r="S523" s="140">
        <v>43060</v>
      </c>
    </row>
    <row r="524" spans="1:19" x14ac:dyDescent="0.15">
      <c r="A524">
        <v>5482</v>
      </c>
      <c r="B524" s="140">
        <v>43076</v>
      </c>
      <c r="C524" s="143">
        <v>43108.354166666664</v>
      </c>
      <c r="D524" t="s">
        <v>19320</v>
      </c>
      <c r="E524" t="s">
        <v>3151</v>
      </c>
      <c r="F524" t="s">
        <v>675</v>
      </c>
      <c r="G524" t="s">
        <v>675</v>
      </c>
      <c r="H524">
        <v>1</v>
      </c>
      <c r="I524" t="s">
        <v>4217</v>
      </c>
      <c r="J524" s="140">
        <v>43108</v>
      </c>
      <c r="L524" t="s">
        <v>19230</v>
      </c>
      <c r="M524" t="s">
        <v>19193</v>
      </c>
      <c r="N524" t="s">
        <v>19231</v>
      </c>
      <c r="O524" t="s">
        <v>3892</v>
      </c>
      <c r="P524">
        <v>1</v>
      </c>
      <c r="Q524" s="141">
        <v>43070</v>
      </c>
      <c r="R524">
        <v>42</v>
      </c>
      <c r="S524" s="140">
        <v>42997</v>
      </c>
    </row>
    <row r="525" spans="1:19" x14ac:dyDescent="0.15">
      <c r="A525">
        <v>5482</v>
      </c>
      <c r="B525" s="140">
        <v>43076</v>
      </c>
      <c r="C525" s="143">
        <v>43108.354166666664</v>
      </c>
      <c r="D525" t="s">
        <v>19320</v>
      </c>
      <c r="E525" t="s">
        <v>5828</v>
      </c>
      <c r="F525" t="s">
        <v>340</v>
      </c>
      <c r="G525" t="s">
        <v>340</v>
      </c>
      <c r="H525">
        <v>1</v>
      </c>
      <c r="I525" t="s">
        <v>4217</v>
      </c>
      <c r="J525" s="140">
        <v>43108</v>
      </c>
      <c r="L525" t="s">
        <v>19230</v>
      </c>
      <c r="M525" t="s">
        <v>19193</v>
      </c>
      <c r="N525" t="s">
        <v>19231</v>
      </c>
      <c r="O525" t="s">
        <v>3892</v>
      </c>
      <c r="P525">
        <v>1</v>
      </c>
      <c r="Q525" s="141">
        <v>43070</v>
      </c>
      <c r="R525">
        <v>229</v>
      </c>
      <c r="S525" s="140">
        <v>43025</v>
      </c>
    </row>
    <row r="526" spans="1:19" x14ac:dyDescent="0.15">
      <c r="A526">
        <v>5482</v>
      </c>
      <c r="B526" s="140">
        <v>43076</v>
      </c>
      <c r="C526" s="143">
        <v>43108.354166666664</v>
      </c>
      <c r="D526" t="s">
        <v>19320</v>
      </c>
      <c r="E526" t="s">
        <v>1136</v>
      </c>
      <c r="F526" t="s">
        <v>19195</v>
      </c>
      <c r="G526" t="s">
        <v>1137</v>
      </c>
      <c r="H526">
        <v>1</v>
      </c>
      <c r="I526" t="s">
        <v>4217</v>
      </c>
      <c r="J526" s="140">
        <v>43116</v>
      </c>
      <c r="L526" t="s">
        <v>19230</v>
      </c>
      <c r="M526" t="s">
        <v>19193</v>
      </c>
      <c r="N526" t="s">
        <v>19231</v>
      </c>
      <c r="O526" t="s">
        <v>3892</v>
      </c>
      <c r="P526">
        <v>1</v>
      </c>
      <c r="Q526" s="141">
        <v>43070</v>
      </c>
      <c r="R526">
        <v>81</v>
      </c>
      <c r="S526" s="140">
        <v>43105</v>
      </c>
    </row>
    <row r="527" spans="1:19" x14ac:dyDescent="0.15">
      <c r="A527">
        <v>4469</v>
      </c>
      <c r="B527" s="140">
        <v>42996</v>
      </c>
      <c r="C527" s="143">
        <v>43108.353472222225</v>
      </c>
      <c r="D527" t="s">
        <v>19321</v>
      </c>
      <c r="E527" t="s">
        <v>3402</v>
      </c>
      <c r="F527" t="s">
        <v>2872</v>
      </c>
      <c r="G527" t="s">
        <v>3403</v>
      </c>
      <c r="H527">
        <v>1</v>
      </c>
      <c r="I527" t="s">
        <v>4217</v>
      </c>
      <c r="J527" s="140">
        <v>43108</v>
      </c>
      <c r="K527" s="140">
        <v>43021</v>
      </c>
      <c r="L527" t="s">
        <v>19201</v>
      </c>
      <c r="M527" t="s">
        <v>3590</v>
      </c>
      <c r="N527" t="s">
        <v>19202</v>
      </c>
      <c r="O527" t="s">
        <v>19203</v>
      </c>
      <c r="P527">
        <v>1</v>
      </c>
      <c r="Q527" s="141">
        <v>42979</v>
      </c>
      <c r="R527">
        <v>14</v>
      </c>
      <c r="S527" s="140">
        <v>43067</v>
      </c>
    </row>
    <row r="528" spans="1:19" x14ac:dyDescent="0.15">
      <c r="A528">
        <v>4469</v>
      </c>
      <c r="B528" s="140">
        <v>42996</v>
      </c>
      <c r="C528" s="143">
        <v>43108.353472222225</v>
      </c>
      <c r="D528" t="s">
        <v>19321</v>
      </c>
      <c r="E528" t="s">
        <v>480</v>
      </c>
      <c r="F528" t="s">
        <v>113</v>
      </c>
      <c r="G528" t="s">
        <v>481</v>
      </c>
      <c r="H528">
        <v>1</v>
      </c>
      <c r="I528" t="s">
        <v>4217</v>
      </c>
      <c r="J528" s="140">
        <v>43108</v>
      </c>
      <c r="K528" s="140">
        <v>43006</v>
      </c>
      <c r="L528" t="s">
        <v>19201</v>
      </c>
      <c r="M528" t="s">
        <v>3590</v>
      </c>
      <c r="N528" t="s">
        <v>19202</v>
      </c>
      <c r="O528" t="s">
        <v>19203</v>
      </c>
      <c r="P528">
        <v>1</v>
      </c>
      <c r="Q528" s="141">
        <v>42979</v>
      </c>
      <c r="R528">
        <v>52</v>
      </c>
      <c r="S528" s="140">
        <v>43102</v>
      </c>
    </row>
    <row r="529" spans="1:19" x14ac:dyDescent="0.15">
      <c r="A529">
        <v>5274</v>
      </c>
      <c r="B529" s="140">
        <v>43062</v>
      </c>
      <c r="C529" s="143">
        <v>43108.354166666664</v>
      </c>
      <c r="D529" t="s">
        <v>19320</v>
      </c>
      <c r="E529" t="s">
        <v>576</v>
      </c>
      <c r="F529" t="s">
        <v>36</v>
      </c>
      <c r="G529" t="s">
        <v>37</v>
      </c>
      <c r="H529">
        <v>1</v>
      </c>
      <c r="I529" t="s">
        <v>4217</v>
      </c>
      <c r="J529" s="140">
        <v>43108</v>
      </c>
      <c r="K529" s="140">
        <v>43077</v>
      </c>
      <c r="L529" t="s">
        <v>19217</v>
      </c>
      <c r="M529" t="s">
        <v>3891</v>
      </c>
      <c r="N529" t="s">
        <v>3886</v>
      </c>
      <c r="O529" t="s">
        <v>3892</v>
      </c>
      <c r="P529">
        <v>1</v>
      </c>
      <c r="Q529" s="141">
        <v>43040</v>
      </c>
      <c r="R529">
        <v>0</v>
      </c>
      <c r="S529" s="140">
        <v>42921</v>
      </c>
    </row>
    <row r="530" spans="1:19" x14ac:dyDescent="0.15">
      <c r="A530">
        <v>5274</v>
      </c>
      <c r="B530" s="140">
        <v>43062</v>
      </c>
      <c r="C530" s="143">
        <v>43108.354166666664</v>
      </c>
      <c r="D530" t="s">
        <v>19320</v>
      </c>
      <c r="E530" t="s">
        <v>19281</v>
      </c>
      <c r="G530" t="s">
        <v>19282</v>
      </c>
      <c r="H530">
        <v>1</v>
      </c>
      <c r="I530" t="s">
        <v>4217</v>
      </c>
      <c r="J530" s="140">
        <v>43108</v>
      </c>
      <c r="L530" t="s">
        <v>19217</v>
      </c>
      <c r="M530" t="s">
        <v>3891</v>
      </c>
      <c r="N530" t="s">
        <v>3886</v>
      </c>
      <c r="O530" t="s">
        <v>3892</v>
      </c>
      <c r="P530">
        <v>1</v>
      </c>
      <c r="Q530" s="141">
        <v>43040</v>
      </c>
      <c r="R530">
        <v>0</v>
      </c>
    </row>
    <row r="531" spans="1:19" x14ac:dyDescent="0.15">
      <c r="A531">
        <v>3429</v>
      </c>
      <c r="B531" s="140">
        <v>42915</v>
      </c>
      <c r="C531" s="143">
        <v>43108.353472222225</v>
      </c>
      <c r="D531" t="s">
        <v>19321</v>
      </c>
      <c r="E531" t="s">
        <v>3057</v>
      </c>
      <c r="F531" t="s">
        <v>1091</v>
      </c>
      <c r="G531" t="s">
        <v>2761</v>
      </c>
      <c r="H531">
        <v>200</v>
      </c>
      <c r="I531" t="s">
        <v>4217</v>
      </c>
      <c r="J531" s="140">
        <v>43108</v>
      </c>
      <c r="L531" t="s">
        <v>3659</v>
      </c>
      <c r="M531" t="s">
        <v>128</v>
      </c>
      <c r="N531" t="s">
        <v>3080</v>
      </c>
      <c r="O531" t="s">
        <v>4225</v>
      </c>
      <c r="P531">
        <v>200</v>
      </c>
      <c r="Q531" s="141">
        <v>42887</v>
      </c>
      <c r="R531">
        <v>0</v>
      </c>
      <c r="S531" s="140">
        <v>43029</v>
      </c>
    </row>
    <row r="532" spans="1:19" x14ac:dyDescent="0.15">
      <c r="A532">
        <v>3429</v>
      </c>
      <c r="B532" s="140">
        <v>42915</v>
      </c>
      <c r="C532" s="143">
        <v>43108.353472222225</v>
      </c>
      <c r="D532" t="s">
        <v>19321</v>
      </c>
      <c r="E532" t="s">
        <v>3058</v>
      </c>
      <c r="F532" t="s">
        <v>590</v>
      </c>
      <c r="G532" t="s">
        <v>2760</v>
      </c>
      <c r="H532">
        <v>200</v>
      </c>
      <c r="I532" t="s">
        <v>4217</v>
      </c>
      <c r="J532" s="140">
        <v>43108</v>
      </c>
      <c r="L532" t="s">
        <v>3659</v>
      </c>
      <c r="M532" t="s">
        <v>128</v>
      </c>
      <c r="N532" t="s">
        <v>3080</v>
      </c>
      <c r="O532" t="s">
        <v>4225</v>
      </c>
      <c r="P532">
        <v>200</v>
      </c>
      <c r="Q532" s="141">
        <v>42887</v>
      </c>
      <c r="R532">
        <v>0</v>
      </c>
      <c r="S532" s="140">
        <v>43038</v>
      </c>
    </row>
    <row r="533" spans="1:19" x14ac:dyDescent="0.15">
      <c r="A533">
        <v>3429</v>
      </c>
      <c r="B533" s="140">
        <v>42915</v>
      </c>
      <c r="C533" s="143">
        <v>43108.353472222225</v>
      </c>
      <c r="D533" t="s">
        <v>19321</v>
      </c>
      <c r="E533" t="s">
        <v>3059</v>
      </c>
      <c r="F533" t="s">
        <v>2985</v>
      </c>
      <c r="G533" t="s">
        <v>2759</v>
      </c>
      <c r="H533">
        <v>650</v>
      </c>
      <c r="I533" t="s">
        <v>4217</v>
      </c>
      <c r="J533" s="140">
        <v>43108</v>
      </c>
      <c r="L533" t="s">
        <v>3659</v>
      </c>
      <c r="M533" t="s">
        <v>128</v>
      </c>
      <c r="N533" t="s">
        <v>3080</v>
      </c>
      <c r="O533" t="s">
        <v>4225</v>
      </c>
      <c r="P533">
        <v>650</v>
      </c>
      <c r="Q533" s="141">
        <v>42887</v>
      </c>
      <c r="R533">
        <v>0</v>
      </c>
      <c r="S533" s="140">
        <v>43050</v>
      </c>
    </row>
    <row r="534" spans="1:19" x14ac:dyDescent="0.15">
      <c r="A534">
        <v>3429</v>
      </c>
      <c r="B534" s="140">
        <v>42915</v>
      </c>
      <c r="C534" s="143">
        <v>43108.353472222225</v>
      </c>
      <c r="D534" t="s">
        <v>19321</v>
      </c>
      <c r="E534" t="s">
        <v>3060</v>
      </c>
      <c r="F534" t="s">
        <v>847</v>
      </c>
      <c r="G534" t="s">
        <v>4289</v>
      </c>
      <c r="H534">
        <v>200</v>
      </c>
      <c r="I534" t="s">
        <v>4217</v>
      </c>
      <c r="J534" s="140">
        <v>43108</v>
      </c>
      <c r="L534" t="s">
        <v>3659</v>
      </c>
      <c r="M534" t="s">
        <v>128</v>
      </c>
      <c r="N534" t="s">
        <v>3080</v>
      </c>
      <c r="O534" t="s">
        <v>4225</v>
      </c>
      <c r="P534">
        <v>200</v>
      </c>
      <c r="Q534" s="141">
        <v>42887</v>
      </c>
      <c r="R534">
        <v>0</v>
      </c>
      <c r="S534" s="140">
        <v>43050</v>
      </c>
    </row>
    <row r="535" spans="1:19" x14ac:dyDescent="0.15">
      <c r="A535">
        <v>3680</v>
      </c>
      <c r="B535" s="140">
        <v>42935</v>
      </c>
      <c r="C535" s="143">
        <v>43108.353472222225</v>
      </c>
      <c r="D535" t="s">
        <v>19321</v>
      </c>
      <c r="E535" t="s">
        <v>3314</v>
      </c>
      <c r="F535" t="s">
        <v>36</v>
      </c>
      <c r="G535" t="s">
        <v>3315</v>
      </c>
      <c r="H535">
        <v>100</v>
      </c>
      <c r="I535" t="s">
        <v>4217</v>
      </c>
      <c r="J535" s="140">
        <v>43108</v>
      </c>
      <c r="L535" t="s">
        <v>3659</v>
      </c>
      <c r="M535" t="s">
        <v>128</v>
      </c>
      <c r="N535" t="s">
        <v>3338</v>
      </c>
      <c r="O535" t="s">
        <v>4225</v>
      </c>
      <c r="P535">
        <v>100</v>
      </c>
      <c r="Q535" s="141">
        <v>42917</v>
      </c>
      <c r="R535">
        <v>0</v>
      </c>
    </row>
    <row r="536" spans="1:19" x14ac:dyDescent="0.15">
      <c r="A536">
        <v>1892</v>
      </c>
      <c r="B536" s="140">
        <v>42770</v>
      </c>
      <c r="C536" s="143">
        <v>43108.353472222225</v>
      </c>
      <c r="D536" t="s">
        <v>19321</v>
      </c>
      <c r="E536" t="s">
        <v>112</v>
      </c>
      <c r="F536" t="s">
        <v>113</v>
      </c>
      <c r="G536" t="s">
        <v>114</v>
      </c>
      <c r="H536">
        <v>100</v>
      </c>
      <c r="I536" t="s">
        <v>4217</v>
      </c>
      <c r="J536" s="140">
        <v>43108</v>
      </c>
      <c r="L536" t="s">
        <v>4218</v>
      </c>
      <c r="M536" t="s">
        <v>130</v>
      </c>
      <c r="N536" t="s">
        <v>4244</v>
      </c>
      <c r="O536" t="s">
        <v>123</v>
      </c>
      <c r="P536">
        <v>100</v>
      </c>
      <c r="Q536" s="141">
        <v>42767</v>
      </c>
      <c r="R536">
        <v>0</v>
      </c>
    </row>
    <row r="537" spans="1:19" x14ac:dyDescent="0.15">
      <c r="A537">
        <v>2061</v>
      </c>
      <c r="B537" s="140">
        <v>42789</v>
      </c>
      <c r="C537" s="143">
        <v>43108.353472222225</v>
      </c>
      <c r="D537" t="s">
        <v>19321</v>
      </c>
      <c r="E537" t="s">
        <v>4247</v>
      </c>
      <c r="F537" t="s">
        <v>4249</v>
      </c>
      <c r="G537" t="s">
        <v>4248</v>
      </c>
      <c r="H537">
        <v>1</v>
      </c>
      <c r="I537" t="s">
        <v>4217</v>
      </c>
      <c r="J537" s="140">
        <v>43108</v>
      </c>
      <c r="L537" t="s">
        <v>4218</v>
      </c>
      <c r="M537" t="s">
        <v>3590</v>
      </c>
      <c r="N537" t="s">
        <v>4250</v>
      </c>
      <c r="O537" t="s">
        <v>123</v>
      </c>
      <c r="P537">
        <v>1</v>
      </c>
      <c r="Q537" s="141">
        <v>42767</v>
      </c>
      <c r="R537">
        <v>0</v>
      </c>
      <c r="S537" s="140">
        <v>42836</v>
      </c>
    </row>
    <row r="538" spans="1:19" x14ac:dyDescent="0.15">
      <c r="A538">
        <v>2546</v>
      </c>
      <c r="B538" s="140">
        <v>42837</v>
      </c>
      <c r="C538" s="143">
        <v>43108.353472222225</v>
      </c>
      <c r="D538" t="s">
        <v>19321</v>
      </c>
      <c r="E538" t="s">
        <v>421</v>
      </c>
      <c r="F538" t="s">
        <v>422</v>
      </c>
      <c r="G538" t="s">
        <v>422</v>
      </c>
      <c r="H538">
        <v>500</v>
      </c>
      <c r="I538" t="s">
        <v>4217</v>
      </c>
      <c r="J538" s="140">
        <v>43108</v>
      </c>
      <c r="K538" s="140">
        <v>43185</v>
      </c>
      <c r="L538" t="s">
        <v>4218</v>
      </c>
      <c r="M538" t="s">
        <v>128</v>
      </c>
      <c r="N538" t="s">
        <v>423</v>
      </c>
      <c r="O538" t="s">
        <v>123</v>
      </c>
      <c r="P538">
        <v>500</v>
      </c>
      <c r="Q538" s="141">
        <v>42826</v>
      </c>
      <c r="R538">
        <v>0</v>
      </c>
    </row>
    <row r="539" spans="1:19" x14ac:dyDescent="0.15">
      <c r="A539">
        <v>2873</v>
      </c>
      <c r="B539" s="140">
        <v>42866</v>
      </c>
      <c r="C539" s="143">
        <v>42866.605555555558</v>
      </c>
      <c r="D539" t="s">
        <v>19321</v>
      </c>
      <c r="E539" t="s">
        <v>480</v>
      </c>
      <c r="F539" t="s">
        <v>113</v>
      </c>
      <c r="G539" t="s">
        <v>481</v>
      </c>
      <c r="H539">
        <v>1</v>
      </c>
      <c r="I539" t="s">
        <v>4217</v>
      </c>
      <c r="J539" s="140">
        <v>42866</v>
      </c>
      <c r="L539" t="s">
        <v>4218</v>
      </c>
      <c r="M539" t="s">
        <v>129</v>
      </c>
      <c r="N539" t="s">
        <v>19175</v>
      </c>
      <c r="O539" t="s">
        <v>123</v>
      </c>
      <c r="P539">
        <v>1</v>
      </c>
      <c r="Q539" s="141">
        <v>42856</v>
      </c>
      <c r="R539">
        <v>52</v>
      </c>
      <c r="S539" s="140">
        <v>43102</v>
      </c>
    </row>
    <row r="540" spans="1:19" x14ac:dyDescent="0.15">
      <c r="A540">
        <v>4055</v>
      </c>
      <c r="B540" s="140">
        <v>42963</v>
      </c>
      <c r="C540" s="143">
        <v>43108.353472222225</v>
      </c>
      <c r="D540" t="s">
        <v>19321</v>
      </c>
      <c r="E540" t="s">
        <v>3404</v>
      </c>
      <c r="F540" t="s">
        <v>3405</v>
      </c>
      <c r="G540" t="s">
        <v>3405</v>
      </c>
      <c r="H540">
        <v>300</v>
      </c>
      <c r="I540" t="s">
        <v>4217</v>
      </c>
      <c r="J540" s="140">
        <v>43108</v>
      </c>
      <c r="L540" t="s">
        <v>4218</v>
      </c>
      <c r="M540" t="s">
        <v>130</v>
      </c>
      <c r="N540" t="s">
        <v>3408</v>
      </c>
      <c r="O540" t="s">
        <v>123</v>
      </c>
      <c r="P540">
        <v>300</v>
      </c>
      <c r="Q540" s="141">
        <v>42948</v>
      </c>
      <c r="R540">
        <v>0</v>
      </c>
      <c r="S540" s="140">
        <v>43082</v>
      </c>
    </row>
    <row r="541" spans="1:19" x14ac:dyDescent="0.15">
      <c r="A541">
        <v>4861</v>
      </c>
      <c r="B541" s="140">
        <v>43032</v>
      </c>
      <c r="C541" s="143">
        <v>43108.353472222225</v>
      </c>
      <c r="D541" t="s">
        <v>19321</v>
      </c>
      <c r="E541" t="s">
        <v>3729</v>
      </c>
      <c r="F541" t="s">
        <v>3730</v>
      </c>
      <c r="G541" t="s">
        <v>3730</v>
      </c>
      <c r="H541">
        <v>200</v>
      </c>
      <c r="I541" t="s">
        <v>4217</v>
      </c>
      <c r="J541" s="140">
        <v>43108</v>
      </c>
      <c r="L541" t="s">
        <v>4218</v>
      </c>
      <c r="M541" t="s">
        <v>128</v>
      </c>
      <c r="N541" t="s">
        <v>3732</v>
      </c>
      <c r="O541" t="s">
        <v>123</v>
      </c>
      <c r="P541">
        <v>200</v>
      </c>
      <c r="Q541" s="141">
        <v>43009</v>
      </c>
      <c r="R541">
        <v>0</v>
      </c>
    </row>
    <row r="542" spans="1:19" x14ac:dyDescent="0.15">
      <c r="A542">
        <v>4952</v>
      </c>
      <c r="B542" s="140">
        <v>43038</v>
      </c>
      <c r="C542" s="143">
        <v>43108.354166666664</v>
      </c>
      <c r="D542" t="s">
        <v>19321</v>
      </c>
      <c r="E542" t="s">
        <v>4336</v>
      </c>
      <c r="F542" t="s">
        <v>80</v>
      </c>
      <c r="G542" t="s">
        <v>4337</v>
      </c>
      <c r="H542">
        <v>100</v>
      </c>
      <c r="I542" t="s">
        <v>4217</v>
      </c>
      <c r="J542" s="140">
        <v>43108</v>
      </c>
      <c r="K542" s="140">
        <v>43090</v>
      </c>
      <c r="L542" t="s">
        <v>4218</v>
      </c>
      <c r="M542" t="s">
        <v>130</v>
      </c>
      <c r="N542" t="s">
        <v>4338</v>
      </c>
      <c r="O542" t="s">
        <v>123</v>
      </c>
      <c r="P542">
        <v>100</v>
      </c>
      <c r="Q542" s="141">
        <v>43009</v>
      </c>
      <c r="R542">
        <v>100</v>
      </c>
      <c r="S542" s="140">
        <v>43104</v>
      </c>
    </row>
    <row r="543" spans="1:19" x14ac:dyDescent="0.15">
      <c r="A543">
        <v>4702</v>
      </c>
      <c r="B543" s="140">
        <v>43021</v>
      </c>
      <c r="C543" s="143">
        <v>43108.353472222225</v>
      </c>
      <c r="D543" t="s">
        <v>19321</v>
      </c>
      <c r="E543" t="s">
        <v>3705</v>
      </c>
      <c r="F543" t="s">
        <v>3706</v>
      </c>
      <c r="G543" t="s">
        <v>3706</v>
      </c>
      <c r="H543">
        <v>1</v>
      </c>
      <c r="I543" t="s">
        <v>4217</v>
      </c>
      <c r="J543" s="140">
        <v>43108</v>
      </c>
      <c r="L543" t="s">
        <v>4218</v>
      </c>
      <c r="M543" t="s">
        <v>3590</v>
      </c>
      <c r="N543" t="s">
        <v>3707</v>
      </c>
      <c r="O543" t="s">
        <v>123</v>
      </c>
      <c r="P543">
        <v>1</v>
      </c>
      <c r="Q543" s="141">
        <v>43009</v>
      </c>
      <c r="R543">
        <v>0</v>
      </c>
    </row>
    <row r="544" spans="1:19" x14ac:dyDescent="0.15">
      <c r="A544">
        <v>5112</v>
      </c>
      <c r="B544" s="140">
        <v>43052</v>
      </c>
      <c r="C544" s="143">
        <v>43108.354166666664</v>
      </c>
      <c r="D544" t="s">
        <v>19321</v>
      </c>
      <c r="E544" t="s">
        <v>19281</v>
      </c>
      <c r="G544" t="s">
        <v>19282</v>
      </c>
      <c r="H544">
        <v>1</v>
      </c>
      <c r="I544" t="s">
        <v>4217</v>
      </c>
      <c r="J544" s="140">
        <v>43108</v>
      </c>
      <c r="L544" t="s">
        <v>4218</v>
      </c>
      <c r="M544" t="s">
        <v>129</v>
      </c>
      <c r="N544" t="s">
        <v>19289</v>
      </c>
      <c r="O544" t="s">
        <v>123</v>
      </c>
      <c r="P544">
        <v>1</v>
      </c>
      <c r="Q544" s="141">
        <v>43040</v>
      </c>
      <c r="R544">
        <v>0</v>
      </c>
    </row>
    <row r="545" spans="1:19" x14ac:dyDescent="0.15">
      <c r="A545">
        <v>5099</v>
      </c>
      <c r="B545" s="140">
        <v>43049</v>
      </c>
      <c r="C545" s="143">
        <v>43053.710416666669</v>
      </c>
      <c r="D545" t="s">
        <v>19321</v>
      </c>
      <c r="E545" t="s">
        <v>335</v>
      </c>
      <c r="F545" t="s">
        <v>336</v>
      </c>
      <c r="G545" t="s">
        <v>337</v>
      </c>
      <c r="H545">
        <v>200</v>
      </c>
      <c r="I545" t="s">
        <v>4217</v>
      </c>
      <c r="J545" s="140">
        <v>43122</v>
      </c>
      <c r="K545" s="140">
        <v>43122</v>
      </c>
      <c r="L545" t="s">
        <v>4218</v>
      </c>
      <c r="M545" t="s">
        <v>131</v>
      </c>
      <c r="N545" t="s">
        <v>3811</v>
      </c>
      <c r="O545" t="s">
        <v>123</v>
      </c>
      <c r="P545">
        <v>200</v>
      </c>
      <c r="Q545" s="141">
        <v>43040</v>
      </c>
      <c r="R545">
        <v>198</v>
      </c>
      <c r="S545" s="140">
        <v>43102</v>
      </c>
    </row>
    <row r="546" spans="1:19" x14ac:dyDescent="0.15">
      <c r="A546">
        <v>5100</v>
      </c>
      <c r="B546" s="140">
        <v>43049</v>
      </c>
      <c r="C546" s="143">
        <v>43053.711111111108</v>
      </c>
      <c r="D546" t="s">
        <v>19321</v>
      </c>
      <c r="E546" t="s">
        <v>89</v>
      </c>
      <c r="F546" t="s">
        <v>13</v>
      </c>
      <c r="G546" t="s">
        <v>90</v>
      </c>
      <c r="H546">
        <v>600</v>
      </c>
      <c r="I546" t="s">
        <v>4217</v>
      </c>
      <c r="J546" s="140">
        <v>43122</v>
      </c>
      <c r="K546" s="140">
        <v>43122</v>
      </c>
      <c r="L546" t="s">
        <v>4218</v>
      </c>
      <c r="M546" t="s">
        <v>131</v>
      </c>
      <c r="N546" t="s">
        <v>3812</v>
      </c>
      <c r="O546" t="s">
        <v>123</v>
      </c>
      <c r="P546">
        <v>600</v>
      </c>
      <c r="Q546" s="141">
        <v>43040</v>
      </c>
      <c r="R546">
        <v>584</v>
      </c>
      <c r="S546" s="140">
        <v>43104</v>
      </c>
    </row>
    <row r="547" spans="1:19" x14ac:dyDescent="0.15">
      <c r="A547">
        <v>5101</v>
      </c>
      <c r="B547" s="140">
        <v>43049</v>
      </c>
      <c r="C547" s="143">
        <v>43053.711111111108</v>
      </c>
      <c r="D547" t="s">
        <v>19321</v>
      </c>
      <c r="E547" t="s">
        <v>609</v>
      </c>
      <c r="F547" t="s">
        <v>610</v>
      </c>
      <c r="G547" t="s">
        <v>610</v>
      </c>
      <c r="H547">
        <v>100</v>
      </c>
      <c r="I547" t="s">
        <v>4217</v>
      </c>
      <c r="J547" s="140">
        <v>43122</v>
      </c>
      <c r="K547" s="140">
        <v>43122</v>
      </c>
      <c r="L547" t="s">
        <v>4218</v>
      </c>
      <c r="M547" t="s">
        <v>131</v>
      </c>
      <c r="N547" t="s">
        <v>3813</v>
      </c>
      <c r="O547" t="s">
        <v>123</v>
      </c>
      <c r="P547">
        <v>100</v>
      </c>
      <c r="Q547" s="141">
        <v>43040</v>
      </c>
      <c r="R547">
        <v>96</v>
      </c>
      <c r="S547" s="140">
        <v>43106</v>
      </c>
    </row>
    <row r="548" spans="1:19" x14ac:dyDescent="0.15">
      <c r="A548">
        <v>5101</v>
      </c>
      <c r="B548" s="140">
        <v>43049</v>
      </c>
      <c r="C548" s="143">
        <v>43053.711111111108</v>
      </c>
      <c r="D548" t="s">
        <v>19321</v>
      </c>
      <c r="E548" t="s">
        <v>1246</v>
      </c>
      <c r="F548" t="s">
        <v>588</v>
      </c>
      <c r="G548" t="s">
        <v>1247</v>
      </c>
      <c r="H548">
        <v>100</v>
      </c>
      <c r="I548" t="s">
        <v>4217</v>
      </c>
      <c r="J548" s="140">
        <v>43122</v>
      </c>
      <c r="K548" s="140">
        <v>43122</v>
      </c>
      <c r="L548" t="s">
        <v>4218</v>
      </c>
      <c r="M548" t="s">
        <v>131</v>
      </c>
      <c r="N548" t="s">
        <v>3813</v>
      </c>
      <c r="O548" t="s">
        <v>123</v>
      </c>
      <c r="P548">
        <v>100</v>
      </c>
      <c r="Q548" s="141">
        <v>43040</v>
      </c>
      <c r="R548">
        <v>97</v>
      </c>
      <c r="S548" s="140">
        <v>43104</v>
      </c>
    </row>
    <row r="549" spans="1:19" x14ac:dyDescent="0.15">
      <c r="A549">
        <v>5101</v>
      </c>
      <c r="B549" s="140">
        <v>43049</v>
      </c>
      <c r="C549" s="143">
        <v>43053.711111111108</v>
      </c>
      <c r="D549" t="s">
        <v>19321</v>
      </c>
      <c r="E549" t="s">
        <v>1136</v>
      </c>
      <c r="F549" t="s">
        <v>19195</v>
      </c>
      <c r="G549" t="s">
        <v>1137</v>
      </c>
      <c r="H549">
        <v>200</v>
      </c>
      <c r="I549" t="s">
        <v>4217</v>
      </c>
      <c r="J549" s="140">
        <v>43122</v>
      </c>
      <c r="K549" s="140">
        <v>43122</v>
      </c>
      <c r="L549" t="s">
        <v>4218</v>
      </c>
      <c r="M549" t="s">
        <v>131</v>
      </c>
      <c r="N549" t="s">
        <v>3813</v>
      </c>
      <c r="O549" t="s">
        <v>123</v>
      </c>
      <c r="P549">
        <v>200</v>
      </c>
      <c r="Q549" s="141">
        <v>43040</v>
      </c>
      <c r="R549">
        <v>81</v>
      </c>
      <c r="S549" s="140">
        <v>43105</v>
      </c>
    </row>
    <row r="550" spans="1:19" x14ac:dyDescent="0.15">
      <c r="A550">
        <v>5102</v>
      </c>
      <c r="B550" s="140">
        <v>43049</v>
      </c>
      <c r="C550" s="143">
        <v>43053.711111111108</v>
      </c>
      <c r="D550" t="s">
        <v>19321</v>
      </c>
      <c r="E550" t="s">
        <v>2683</v>
      </c>
      <c r="F550" t="s">
        <v>74</v>
      </c>
      <c r="G550" t="s">
        <v>2684</v>
      </c>
      <c r="H550">
        <v>100</v>
      </c>
      <c r="I550" t="s">
        <v>4217</v>
      </c>
      <c r="J550" s="140">
        <v>43122</v>
      </c>
      <c r="K550" s="140">
        <v>43122</v>
      </c>
      <c r="L550" t="s">
        <v>4218</v>
      </c>
      <c r="M550" t="s">
        <v>131</v>
      </c>
      <c r="N550" t="s">
        <v>3814</v>
      </c>
      <c r="O550" t="s">
        <v>123</v>
      </c>
      <c r="P550">
        <v>100</v>
      </c>
      <c r="Q550" s="141">
        <v>43040</v>
      </c>
      <c r="R550">
        <v>0</v>
      </c>
      <c r="S550" s="140">
        <v>42962</v>
      </c>
    </row>
    <row r="551" spans="1:19" x14ac:dyDescent="0.15">
      <c r="A551">
        <v>5103</v>
      </c>
      <c r="B551" s="140">
        <v>43049</v>
      </c>
      <c r="C551" s="143">
        <v>43053.711111111108</v>
      </c>
      <c r="D551" t="s">
        <v>19321</v>
      </c>
      <c r="E551" t="s">
        <v>107</v>
      </c>
      <c r="F551" t="s">
        <v>45</v>
      </c>
      <c r="G551" t="s">
        <v>108</v>
      </c>
      <c r="H551">
        <v>500</v>
      </c>
      <c r="I551" t="s">
        <v>4217</v>
      </c>
      <c r="J551" s="140">
        <v>43122</v>
      </c>
      <c r="K551" s="140">
        <v>43122</v>
      </c>
      <c r="L551" t="s">
        <v>4218</v>
      </c>
      <c r="M551" t="s">
        <v>131</v>
      </c>
      <c r="N551" t="s">
        <v>3815</v>
      </c>
      <c r="O551" t="s">
        <v>123</v>
      </c>
      <c r="P551">
        <v>500</v>
      </c>
      <c r="Q551" s="141">
        <v>43040</v>
      </c>
      <c r="R551">
        <v>3</v>
      </c>
      <c r="S551" s="140">
        <v>43046</v>
      </c>
    </row>
    <row r="552" spans="1:19" x14ac:dyDescent="0.15">
      <c r="A552">
        <v>5344</v>
      </c>
      <c r="B552" s="140">
        <v>43067</v>
      </c>
      <c r="C552" s="143">
        <v>43108.354166666664</v>
      </c>
      <c r="D552" t="s">
        <v>19321</v>
      </c>
      <c r="E552" t="s">
        <v>3906</v>
      </c>
      <c r="F552" t="s">
        <v>85</v>
      </c>
      <c r="G552" t="s">
        <v>3907</v>
      </c>
      <c r="H552">
        <v>6</v>
      </c>
      <c r="I552" t="s">
        <v>4217</v>
      </c>
      <c r="J552" s="140">
        <v>43108</v>
      </c>
      <c r="K552" s="140">
        <v>43112</v>
      </c>
      <c r="L552" t="s">
        <v>4218</v>
      </c>
      <c r="M552" t="s">
        <v>131</v>
      </c>
      <c r="N552" t="s">
        <v>3908</v>
      </c>
      <c r="O552" t="s">
        <v>123</v>
      </c>
      <c r="P552">
        <v>6</v>
      </c>
      <c r="Q552" s="141">
        <v>43040</v>
      </c>
      <c r="R552">
        <v>2</v>
      </c>
      <c r="S552" s="140">
        <v>42912</v>
      </c>
    </row>
    <row r="553" spans="1:19" x14ac:dyDescent="0.15">
      <c r="A553">
        <v>5344</v>
      </c>
      <c r="B553" s="140">
        <v>43067</v>
      </c>
      <c r="C553" s="143">
        <v>43108.354166666664</v>
      </c>
      <c r="D553" t="s">
        <v>19321</v>
      </c>
      <c r="E553" t="s">
        <v>628</v>
      </c>
      <c r="F553" t="s">
        <v>629</v>
      </c>
      <c r="G553" t="s">
        <v>629</v>
      </c>
      <c r="H553">
        <v>5</v>
      </c>
      <c r="I553" t="s">
        <v>4217</v>
      </c>
      <c r="J553" s="140">
        <v>43108</v>
      </c>
      <c r="K553" s="140">
        <v>43112</v>
      </c>
      <c r="L553" t="s">
        <v>4218</v>
      </c>
      <c r="M553" t="s">
        <v>131</v>
      </c>
      <c r="N553" t="s">
        <v>3908</v>
      </c>
      <c r="O553" t="s">
        <v>123</v>
      </c>
      <c r="P553">
        <v>5</v>
      </c>
      <c r="Q553" s="141">
        <v>43040</v>
      </c>
      <c r="R553">
        <v>7</v>
      </c>
      <c r="S553" s="140">
        <v>42962</v>
      </c>
    </row>
    <row r="554" spans="1:19" x14ac:dyDescent="0.15">
      <c r="A554">
        <v>5344</v>
      </c>
      <c r="B554" s="140">
        <v>43067</v>
      </c>
      <c r="C554" s="143">
        <v>43108.354166666664</v>
      </c>
      <c r="D554" t="s">
        <v>19321</v>
      </c>
      <c r="E554" t="s">
        <v>3064</v>
      </c>
      <c r="F554" t="s">
        <v>3065</v>
      </c>
      <c r="G554" t="s">
        <v>3065</v>
      </c>
      <c r="H554">
        <v>50</v>
      </c>
      <c r="I554" t="s">
        <v>4217</v>
      </c>
      <c r="J554" s="140">
        <v>43108</v>
      </c>
      <c r="K554" s="140">
        <v>43112</v>
      </c>
      <c r="L554" t="s">
        <v>4218</v>
      </c>
      <c r="M554" t="s">
        <v>131</v>
      </c>
      <c r="N554" t="s">
        <v>3908</v>
      </c>
      <c r="O554" t="s">
        <v>123</v>
      </c>
      <c r="P554">
        <v>50</v>
      </c>
      <c r="Q554" s="141">
        <v>43040</v>
      </c>
      <c r="R554">
        <v>1</v>
      </c>
      <c r="S554" s="140">
        <v>42962</v>
      </c>
    </row>
    <row r="555" spans="1:19" x14ac:dyDescent="0.15">
      <c r="A555">
        <v>5451</v>
      </c>
      <c r="B555" s="140">
        <v>43075</v>
      </c>
      <c r="C555" s="143">
        <v>43108.354166666664</v>
      </c>
      <c r="D555" t="s">
        <v>19321</v>
      </c>
      <c r="E555" t="s">
        <v>3906</v>
      </c>
      <c r="F555" t="s">
        <v>85</v>
      </c>
      <c r="G555" t="s">
        <v>3907</v>
      </c>
      <c r="H555">
        <v>9</v>
      </c>
      <c r="I555" t="s">
        <v>4217</v>
      </c>
      <c r="J555" s="140">
        <v>43108</v>
      </c>
      <c r="K555" s="140">
        <v>43115</v>
      </c>
      <c r="L555" t="s">
        <v>4218</v>
      </c>
      <c r="M555" t="s">
        <v>131</v>
      </c>
      <c r="N555" t="s">
        <v>3931</v>
      </c>
      <c r="O555" t="s">
        <v>123</v>
      </c>
      <c r="P555">
        <v>9</v>
      </c>
      <c r="Q555" s="141">
        <v>43070</v>
      </c>
      <c r="R555">
        <v>2</v>
      </c>
      <c r="S555" s="140">
        <v>42912</v>
      </c>
    </row>
    <row r="556" spans="1:19" x14ac:dyDescent="0.15">
      <c r="A556">
        <v>5345</v>
      </c>
      <c r="B556" s="140">
        <v>43067</v>
      </c>
      <c r="C556" s="143">
        <v>43108.354166666664</v>
      </c>
      <c r="D556" t="s">
        <v>19321</v>
      </c>
      <c r="E556" t="s">
        <v>628</v>
      </c>
      <c r="F556" t="s">
        <v>629</v>
      </c>
      <c r="G556" t="s">
        <v>629</v>
      </c>
      <c r="H556">
        <v>45</v>
      </c>
      <c r="I556" t="s">
        <v>4217</v>
      </c>
      <c r="J556" s="140">
        <v>43108</v>
      </c>
      <c r="K556" s="140">
        <v>43112</v>
      </c>
      <c r="L556" t="s">
        <v>4218</v>
      </c>
      <c r="M556" t="s">
        <v>131</v>
      </c>
      <c r="N556" t="s">
        <v>3909</v>
      </c>
      <c r="O556" t="s">
        <v>123</v>
      </c>
      <c r="P556">
        <v>45</v>
      </c>
      <c r="Q556" s="141">
        <v>43040</v>
      </c>
      <c r="R556">
        <v>7</v>
      </c>
      <c r="S556" s="140">
        <v>42962</v>
      </c>
    </row>
    <row r="557" spans="1:19" x14ac:dyDescent="0.15">
      <c r="A557">
        <v>5365</v>
      </c>
      <c r="B557" s="140">
        <v>43068</v>
      </c>
      <c r="C557" s="143">
        <v>43108.354166666664</v>
      </c>
      <c r="D557" t="s">
        <v>19321</v>
      </c>
      <c r="E557" t="s">
        <v>2573</v>
      </c>
      <c r="F557" t="s">
        <v>460</v>
      </c>
      <c r="G557" t="s">
        <v>2574</v>
      </c>
      <c r="H557">
        <v>30</v>
      </c>
      <c r="I557" t="s">
        <v>4217</v>
      </c>
      <c r="J557" s="140">
        <v>43108</v>
      </c>
      <c r="K557" s="140">
        <v>43112</v>
      </c>
      <c r="L557" t="s">
        <v>4218</v>
      </c>
      <c r="M557" t="s">
        <v>131</v>
      </c>
      <c r="N557" t="s">
        <v>3915</v>
      </c>
      <c r="O557" t="s">
        <v>123</v>
      </c>
      <c r="P557">
        <v>30</v>
      </c>
      <c r="Q557" s="141">
        <v>43040</v>
      </c>
      <c r="R557">
        <v>1</v>
      </c>
      <c r="S557" s="140">
        <v>43031</v>
      </c>
    </row>
    <row r="558" spans="1:19" x14ac:dyDescent="0.15">
      <c r="A558">
        <v>5392</v>
      </c>
      <c r="B558" s="140">
        <v>43070</v>
      </c>
      <c r="C558" s="143">
        <v>43108.354166666664</v>
      </c>
      <c r="D558" t="s">
        <v>19321</v>
      </c>
      <c r="E558" t="s">
        <v>624</v>
      </c>
      <c r="F558" t="s">
        <v>80</v>
      </c>
      <c r="G558" t="s">
        <v>625</v>
      </c>
      <c r="H558">
        <v>100</v>
      </c>
      <c r="I558" t="s">
        <v>4217</v>
      </c>
      <c r="J558" s="140">
        <v>43108</v>
      </c>
      <c r="K558" s="140">
        <v>43125</v>
      </c>
      <c r="L558" t="s">
        <v>4218</v>
      </c>
      <c r="M558" t="s">
        <v>131</v>
      </c>
      <c r="N558" t="s">
        <v>4019</v>
      </c>
      <c r="O558" t="s">
        <v>123</v>
      </c>
      <c r="P558">
        <v>100</v>
      </c>
      <c r="Q558" s="141">
        <v>43070</v>
      </c>
      <c r="R558">
        <v>2</v>
      </c>
      <c r="S558" s="140">
        <v>42930</v>
      </c>
    </row>
    <row r="559" spans="1:19" x14ac:dyDescent="0.15">
      <c r="A559">
        <v>5584</v>
      </c>
      <c r="B559" s="140">
        <v>43082</v>
      </c>
      <c r="C559" s="143">
        <v>43089.472916666666</v>
      </c>
      <c r="D559" t="s">
        <v>19321</v>
      </c>
      <c r="E559" t="s">
        <v>611</v>
      </c>
      <c r="F559" t="s">
        <v>612</v>
      </c>
      <c r="G559" t="s">
        <v>612</v>
      </c>
      <c r="H559">
        <v>100</v>
      </c>
      <c r="I559" t="s">
        <v>4217</v>
      </c>
      <c r="J559" s="140">
        <v>43116</v>
      </c>
      <c r="K559" s="140">
        <v>43130</v>
      </c>
      <c r="L559" t="s">
        <v>4218</v>
      </c>
      <c r="M559" t="s">
        <v>131</v>
      </c>
      <c r="N559" t="s">
        <v>3963</v>
      </c>
      <c r="O559" t="s">
        <v>123</v>
      </c>
      <c r="P559">
        <v>100</v>
      </c>
      <c r="Q559" s="141">
        <v>43070</v>
      </c>
      <c r="R559">
        <v>0</v>
      </c>
      <c r="S559" s="140">
        <v>42894</v>
      </c>
    </row>
    <row r="560" spans="1:19" x14ac:dyDescent="0.15">
      <c r="A560">
        <v>5584</v>
      </c>
      <c r="B560" s="140">
        <v>43082</v>
      </c>
      <c r="C560" s="143">
        <v>43089.472916666666</v>
      </c>
      <c r="D560" t="s">
        <v>19321</v>
      </c>
      <c r="E560" t="s">
        <v>2464</v>
      </c>
      <c r="F560" t="s">
        <v>57</v>
      </c>
      <c r="G560" t="s">
        <v>2465</v>
      </c>
      <c r="H560">
        <v>100</v>
      </c>
      <c r="I560" t="s">
        <v>4217</v>
      </c>
      <c r="J560" s="140">
        <v>43116</v>
      </c>
      <c r="K560" s="140">
        <v>43126</v>
      </c>
      <c r="L560" t="s">
        <v>4218</v>
      </c>
      <c r="M560" t="s">
        <v>131</v>
      </c>
      <c r="N560" t="s">
        <v>3963</v>
      </c>
      <c r="O560" t="s">
        <v>123</v>
      </c>
      <c r="P560">
        <v>100</v>
      </c>
      <c r="Q560" s="141">
        <v>43070</v>
      </c>
      <c r="R560">
        <v>0</v>
      </c>
      <c r="S560" s="140">
        <v>43039</v>
      </c>
    </row>
    <row r="561" spans="1:19" x14ac:dyDescent="0.15">
      <c r="A561">
        <v>5677</v>
      </c>
      <c r="B561" s="140">
        <v>43090</v>
      </c>
      <c r="C561" s="143">
        <v>43101.384027777778</v>
      </c>
      <c r="D561" t="s">
        <v>19321</v>
      </c>
      <c r="E561" t="s">
        <v>618</v>
      </c>
      <c r="F561" t="s">
        <v>49</v>
      </c>
      <c r="G561" t="s">
        <v>619</v>
      </c>
      <c r="H561">
        <v>100</v>
      </c>
      <c r="I561" t="s">
        <v>4217</v>
      </c>
      <c r="J561" s="140">
        <v>43130</v>
      </c>
      <c r="K561" s="140">
        <v>43136</v>
      </c>
      <c r="L561" t="s">
        <v>4218</v>
      </c>
      <c r="M561" t="s">
        <v>131</v>
      </c>
      <c r="N561" t="s">
        <v>4408</v>
      </c>
      <c r="O561" t="s">
        <v>123</v>
      </c>
      <c r="P561">
        <v>100</v>
      </c>
      <c r="Q561" s="141">
        <v>43070</v>
      </c>
      <c r="R561">
        <v>2</v>
      </c>
      <c r="S561" s="140">
        <v>43031</v>
      </c>
    </row>
    <row r="562" spans="1:19" x14ac:dyDescent="0.15">
      <c r="A562">
        <v>5222</v>
      </c>
      <c r="B562" s="140">
        <v>43059</v>
      </c>
      <c r="C562" s="143">
        <v>43108.354166666664</v>
      </c>
      <c r="D562" t="s">
        <v>19321</v>
      </c>
      <c r="E562" t="s">
        <v>3857</v>
      </c>
      <c r="F562" t="s">
        <v>75</v>
      </c>
      <c r="G562" t="s">
        <v>3858</v>
      </c>
      <c r="H562">
        <v>25</v>
      </c>
      <c r="I562" t="s">
        <v>4217</v>
      </c>
      <c r="J562" s="140">
        <v>43108</v>
      </c>
      <c r="K562" s="140">
        <v>43105</v>
      </c>
      <c r="L562" t="s">
        <v>4372</v>
      </c>
      <c r="M562" t="s">
        <v>131</v>
      </c>
      <c r="N562" t="s">
        <v>3864</v>
      </c>
      <c r="O562" t="s">
        <v>3661</v>
      </c>
      <c r="P562">
        <v>25</v>
      </c>
      <c r="Q562" s="141">
        <v>43040</v>
      </c>
      <c r="R562">
        <v>0</v>
      </c>
      <c r="S562" s="140">
        <v>42999</v>
      </c>
    </row>
    <row r="563" spans="1:19" x14ac:dyDescent="0.15">
      <c r="A563">
        <v>5222</v>
      </c>
      <c r="B563" s="140">
        <v>43059</v>
      </c>
      <c r="C563" s="143">
        <v>43108.354166666664</v>
      </c>
      <c r="D563" t="s">
        <v>19321</v>
      </c>
      <c r="E563" t="s">
        <v>3859</v>
      </c>
      <c r="F563" t="s">
        <v>2822</v>
      </c>
      <c r="G563" t="s">
        <v>3860</v>
      </c>
      <c r="H563">
        <v>50</v>
      </c>
      <c r="I563" t="s">
        <v>4217</v>
      </c>
      <c r="J563" s="140">
        <v>43108</v>
      </c>
      <c r="K563" s="140">
        <v>43097</v>
      </c>
      <c r="L563" t="s">
        <v>4372</v>
      </c>
      <c r="M563" t="s">
        <v>131</v>
      </c>
      <c r="N563" t="s">
        <v>3864</v>
      </c>
      <c r="O563" t="s">
        <v>3661</v>
      </c>
      <c r="P563">
        <v>50</v>
      </c>
      <c r="Q563" s="141">
        <v>43040</v>
      </c>
      <c r="R563">
        <v>50</v>
      </c>
      <c r="S563" s="140">
        <v>43104</v>
      </c>
    </row>
    <row r="564" spans="1:19" x14ac:dyDescent="0.15">
      <c r="A564">
        <v>5222</v>
      </c>
      <c r="B564" s="140">
        <v>43059</v>
      </c>
      <c r="C564" s="143">
        <v>43108.354166666664</v>
      </c>
      <c r="D564" t="s">
        <v>19321</v>
      </c>
      <c r="E564" t="s">
        <v>3859</v>
      </c>
      <c r="F564" t="s">
        <v>2822</v>
      </c>
      <c r="G564" t="s">
        <v>3860</v>
      </c>
      <c r="H564">
        <v>100</v>
      </c>
      <c r="I564" t="s">
        <v>4217</v>
      </c>
      <c r="J564" s="140">
        <v>43108</v>
      </c>
      <c r="K564" s="140">
        <v>43125</v>
      </c>
      <c r="L564" t="s">
        <v>4372</v>
      </c>
      <c r="M564" t="s">
        <v>131</v>
      </c>
      <c r="N564" t="s">
        <v>3864</v>
      </c>
      <c r="O564" t="s">
        <v>3661</v>
      </c>
      <c r="P564">
        <v>100</v>
      </c>
      <c r="Q564" s="141">
        <v>43040</v>
      </c>
      <c r="R564">
        <v>50</v>
      </c>
      <c r="S564" s="140">
        <v>43104</v>
      </c>
    </row>
    <row r="565" spans="1:19" x14ac:dyDescent="0.15">
      <c r="A565">
        <v>5222</v>
      </c>
      <c r="B565" s="140">
        <v>43059</v>
      </c>
      <c r="C565" s="143">
        <v>43108.354166666664</v>
      </c>
      <c r="D565" t="s">
        <v>19321</v>
      </c>
      <c r="E565" t="s">
        <v>3857</v>
      </c>
      <c r="F565" t="s">
        <v>75</v>
      </c>
      <c r="G565" t="s">
        <v>3858</v>
      </c>
      <c r="H565">
        <v>25</v>
      </c>
      <c r="I565" t="s">
        <v>4217</v>
      </c>
      <c r="J565" s="140">
        <v>43108</v>
      </c>
      <c r="K565" s="140">
        <v>43105</v>
      </c>
      <c r="L565" t="s">
        <v>4372</v>
      </c>
      <c r="M565" t="s">
        <v>131</v>
      </c>
      <c r="N565" t="s">
        <v>3864</v>
      </c>
      <c r="O565" t="s">
        <v>3661</v>
      </c>
      <c r="P565">
        <v>25</v>
      </c>
      <c r="Q565" s="141">
        <v>43040</v>
      </c>
      <c r="R565">
        <v>0</v>
      </c>
      <c r="S565" s="140">
        <v>42999</v>
      </c>
    </row>
    <row r="566" spans="1:19" x14ac:dyDescent="0.15">
      <c r="A566">
        <v>4548</v>
      </c>
      <c r="B566" s="140">
        <v>43003</v>
      </c>
      <c r="C566" s="143">
        <v>43108.353472222225</v>
      </c>
      <c r="D566" t="s">
        <v>19320</v>
      </c>
      <c r="E566" t="s">
        <v>3638</v>
      </c>
      <c r="F566" t="s">
        <v>4320</v>
      </c>
      <c r="G566" t="s">
        <v>4320</v>
      </c>
      <c r="H566">
        <v>202</v>
      </c>
      <c r="I566" t="s">
        <v>4217</v>
      </c>
      <c r="J566" s="140">
        <v>43108</v>
      </c>
      <c r="L566" t="s">
        <v>4242</v>
      </c>
      <c r="M566" t="s">
        <v>128</v>
      </c>
      <c r="N566" t="s">
        <v>3642</v>
      </c>
      <c r="O566" t="s">
        <v>2772</v>
      </c>
      <c r="P566">
        <v>202</v>
      </c>
      <c r="Q566" s="141">
        <v>42979</v>
      </c>
      <c r="R566">
        <v>0</v>
      </c>
      <c r="S566" s="140">
        <v>43070</v>
      </c>
    </row>
    <row r="567" spans="1:19" x14ac:dyDescent="0.15">
      <c r="A567">
        <v>4548</v>
      </c>
      <c r="B567" s="140">
        <v>43003</v>
      </c>
      <c r="C567" s="143">
        <v>43108.353472222225</v>
      </c>
      <c r="D567" t="s">
        <v>19320</v>
      </c>
      <c r="E567" t="s">
        <v>3638</v>
      </c>
      <c r="F567" t="s">
        <v>4320</v>
      </c>
      <c r="G567" t="s">
        <v>4320</v>
      </c>
      <c r="H567">
        <v>203</v>
      </c>
      <c r="I567" t="s">
        <v>4217</v>
      </c>
      <c r="J567" s="140">
        <v>43110</v>
      </c>
      <c r="L567" t="s">
        <v>4242</v>
      </c>
      <c r="M567" t="s">
        <v>128</v>
      </c>
      <c r="N567" t="s">
        <v>3642</v>
      </c>
      <c r="O567" t="s">
        <v>2772</v>
      </c>
      <c r="P567">
        <v>203</v>
      </c>
      <c r="Q567" s="141">
        <v>42979</v>
      </c>
      <c r="R567">
        <v>0</v>
      </c>
      <c r="S567" s="140">
        <v>43070</v>
      </c>
    </row>
    <row r="568" spans="1:19" x14ac:dyDescent="0.15">
      <c r="A568">
        <v>4548</v>
      </c>
      <c r="B568" s="140">
        <v>43003</v>
      </c>
      <c r="C568" s="143">
        <v>43108.353472222225</v>
      </c>
      <c r="D568" t="s">
        <v>19320</v>
      </c>
      <c r="E568" t="s">
        <v>3638</v>
      </c>
      <c r="F568" t="s">
        <v>4320</v>
      </c>
      <c r="G568" t="s">
        <v>4320</v>
      </c>
      <c r="H568">
        <v>3</v>
      </c>
      <c r="I568" t="s">
        <v>4217</v>
      </c>
      <c r="J568" s="140">
        <v>43108</v>
      </c>
      <c r="L568" t="s">
        <v>4242</v>
      </c>
      <c r="M568" t="s">
        <v>128</v>
      </c>
      <c r="N568" t="s">
        <v>3642</v>
      </c>
      <c r="O568" t="s">
        <v>2772</v>
      </c>
      <c r="P568">
        <v>1</v>
      </c>
      <c r="Q568" s="141">
        <v>42979</v>
      </c>
      <c r="R568">
        <v>0</v>
      </c>
      <c r="S568" s="140">
        <v>43070</v>
      </c>
    </row>
    <row r="569" spans="1:19" x14ac:dyDescent="0.15">
      <c r="A569">
        <v>5417</v>
      </c>
      <c r="B569" s="140">
        <v>43073</v>
      </c>
      <c r="C569" s="143">
        <v>43108.354166666664</v>
      </c>
      <c r="D569" t="s">
        <v>19320</v>
      </c>
      <c r="E569" t="s">
        <v>576</v>
      </c>
      <c r="F569" t="s">
        <v>36</v>
      </c>
      <c r="G569" t="s">
        <v>37</v>
      </c>
      <c r="H569">
        <v>20</v>
      </c>
      <c r="I569" t="s">
        <v>4295</v>
      </c>
      <c r="J569" s="140">
        <v>43108</v>
      </c>
      <c r="L569" t="s">
        <v>19225</v>
      </c>
      <c r="M569" t="s">
        <v>129</v>
      </c>
      <c r="N569" t="s">
        <v>3925</v>
      </c>
      <c r="O569" t="s">
        <v>3756</v>
      </c>
      <c r="P569">
        <v>20</v>
      </c>
      <c r="Q569" s="141">
        <v>43070</v>
      </c>
      <c r="R569">
        <v>0</v>
      </c>
      <c r="S569" s="140">
        <v>42921</v>
      </c>
    </row>
    <row r="570" spans="1:19" x14ac:dyDescent="0.15">
      <c r="A570">
        <v>5417</v>
      </c>
      <c r="B570" s="140">
        <v>43073</v>
      </c>
      <c r="C570" s="143">
        <v>43108.354166666664</v>
      </c>
      <c r="D570" t="s">
        <v>19320</v>
      </c>
      <c r="E570" t="s">
        <v>1628</v>
      </c>
      <c r="F570" t="s">
        <v>81</v>
      </c>
      <c r="G570" t="s">
        <v>1624</v>
      </c>
      <c r="H570">
        <v>1</v>
      </c>
      <c r="I570" t="s">
        <v>4217</v>
      </c>
      <c r="J570" s="140">
        <v>43108</v>
      </c>
      <c r="L570" t="s">
        <v>19225</v>
      </c>
      <c r="M570" t="s">
        <v>129</v>
      </c>
      <c r="N570" t="s">
        <v>3925</v>
      </c>
      <c r="O570" t="s">
        <v>3756</v>
      </c>
      <c r="P570">
        <v>1</v>
      </c>
      <c r="Q570" s="141">
        <v>43070</v>
      </c>
      <c r="R570">
        <v>62</v>
      </c>
      <c r="S570" s="140">
        <v>43106</v>
      </c>
    </row>
    <row r="571" spans="1:19" x14ac:dyDescent="0.15">
      <c r="A571">
        <v>5417</v>
      </c>
      <c r="B571" s="140">
        <v>43073</v>
      </c>
      <c r="C571" s="143">
        <v>43108.354166666664</v>
      </c>
      <c r="D571" t="s">
        <v>19320</v>
      </c>
      <c r="E571" t="s">
        <v>1649</v>
      </c>
      <c r="F571" t="s">
        <v>332</v>
      </c>
      <c r="G571" t="s">
        <v>1646</v>
      </c>
      <c r="H571">
        <v>1</v>
      </c>
      <c r="I571" t="s">
        <v>4217</v>
      </c>
      <c r="J571" s="140">
        <v>43108</v>
      </c>
      <c r="L571" t="s">
        <v>19225</v>
      </c>
      <c r="M571" t="s">
        <v>129</v>
      </c>
      <c r="N571" t="s">
        <v>3925</v>
      </c>
      <c r="O571" t="s">
        <v>3756</v>
      </c>
      <c r="P571">
        <v>1</v>
      </c>
      <c r="Q571" s="141">
        <v>43070</v>
      </c>
      <c r="R571">
        <v>62</v>
      </c>
      <c r="S571" s="140">
        <v>43004</v>
      </c>
    </row>
    <row r="572" spans="1:19" x14ac:dyDescent="0.15">
      <c r="A572">
        <v>2143</v>
      </c>
      <c r="B572" s="140">
        <v>42800</v>
      </c>
      <c r="C572" s="143">
        <v>43108.353472222225</v>
      </c>
      <c r="D572" t="s">
        <v>19321</v>
      </c>
      <c r="E572" t="s">
        <v>3961</v>
      </c>
      <c r="F572" t="s">
        <v>3699</v>
      </c>
      <c r="G572">
        <v>21828</v>
      </c>
      <c r="H572">
        <v>350</v>
      </c>
      <c r="I572" t="s">
        <v>4217</v>
      </c>
      <c r="J572" s="140">
        <v>43108</v>
      </c>
      <c r="L572" t="s">
        <v>4253</v>
      </c>
      <c r="M572" t="s">
        <v>128</v>
      </c>
      <c r="N572" t="s">
        <v>3701</v>
      </c>
      <c r="O572" t="s">
        <v>123</v>
      </c>
      <c r="P572">
        <v>350</v>
      </c>
      <c r="Q572" s="141">
        <v>42795</v>
      </c>
      <c r="R572">
        <v>0</v>
      </c>
    </row>
    <row r="573" spans="1:19" x14ac:dyDescent="0.15">
      <c r="A573">
        <v>2143</v>
      </c>
      <c r="B573" s="140">
        <v>42800</v>
      </c>
      <c r="C573" s="143">
        <v>43108.353472222225</v>
      </c>
      <c r="D573" t="s">
        <v>19321</v>
      </c>
      <c r="E573" t="s">
        <v>4251</v>
      </c>
      <c r="F573" t="s">
        <v>3700</v>
      </c>
      <c r="G573">
        <v>21829</v>
      </c>
      <c r="H573">
        <v>310</v>
      </c>
      <c r="I573" t="s">
        <v>4217</v>
      </c>
      <c r="J573" s="140">
        <v>43108</v>
      </c>
      <c r="L573" t="s">
        <v>4253</v>
      </c>
      <c r="M573" t="s">
        <v>128</v>
      </c>
      <c r="N573" t="s">
        <v>3701</v>
      </c>
      <c r="O573" t="s">
        <v>123</v>
      </c>
      <c r="P573">
        <v>310</v>
      </c>
      <c r="Q573" s="141">
        <v>42795</v>
      </c>
      <c r="R573">
        <v>0</v>
      </c>
    </row>
    <row r="574" spans="1:19" x14ac:dyDescent="0.15">
      <c r="A574">
        <v>3153</v>
      </c>
      <c r="B574" s="140">
        <v>42892</v>
      </c>
      <c r="C574" s="143">
        <v>42893.686111111114</v>
      </c>
      <c r="D574" t="s">
        <v>19321</v>
      </c>
      <c r="E574" t="s">
        <v>576</v>
      </c>
      <c r="F574" t="s">
        <v>36</v>
      </c>
      <c r="G574" t="s">
        <v>37</v>
      </c>
      <c r="H574">
        <v>1</v>
      </c>
      <c r="I574" t="s">
        <v>4217</v>
      </c>
      <c r="J574" s="140">
        <v>42895</v>
      </c>
      <c r="L574" t="s">
        <v>4253</v>
      </c>
      <c r="M574" t="s">
        <v>3590</v>
      </c>
      <c r="N574" t="s">
        <v>19178</v>
      </c>
      <c r="O574" t="s">
        <v>123</v>
      </c>
      <c r="P574">
        <v>1</v>
      </c>
      <c r="Q574" s="141">
        <v>42887</v>
      </c>
      <c r="R574">
        <v>0</v>
      </c>
      <c r="S574" s="140">
        <v>42921</v>
      </c>
    </row>
    <row r="575" spans="1:19" x14ac:dyDescent="0.15">
      <c r="A575">
        <v>4209</v>
      </c>
      <c r="B575" s="140">
        <v>42975</v>
      </c>
      <c r="C575" s="143">
        <v>43108.353472222225</v>
      </c>
      <c r="D575" t="s">
        <v>19321</v>
      </c>
      <c r="E575" t="s">
        <v>4307</v>
      </c>
      <c r="F575" t="s">
        <v>3442</v>
      </c>
      <c r="G575">
        <v>27841</v>
      </c>
      <c r="H575">
        <v>50</v>
      </c>
      <c r="I575" t="s">
        <v>4217</v>
      </c>
      <c r="J575" s="140">
        <v>43108</v>
      </c>
      <c r="L575" t="s">
        <v>4253</v>
      </c>
      <c r="M575" t="s">
        <v>130</v>
      </c>
      <c r="N575" t="s">
        <v>3444</v>
      </c>
      <c r="O575" t="s">
        <v>123</v>
      </c>
      <c r="P575">
        <v>50</v>
      </c>
      <c r="Q575" s="141">
        <v>42948</v>
      </c>
      <c r="R575">
        <v>0</v>
      </c>
    </row>
    <row r="576" spans="1:19" x14ac:dyDescent="0.15">
      <c r="A576">
        <v>4209</v>
      </c>
      <c r="B576" s="140">
        <v>42975</v>
      </c>
      <c r="C576" s="143">
        <v>43108.353472222225</v>
      </c>
      <c r="D576" t="s">
        <v>19321</v>
      </c>
      <c r="E576" t="s">
        <v>4309</v>
      </c>
      <c r="F576" t="s">
        <v>3443</v>
      </c>
      <c r="G576">
        <v>27842</v>
      </c>
      <c r="H576">
        <v>50</v>
      </c>
      <c r="I576" t="s">
        <v>4217</v>
      </c>
      <c r="J576" s="140">
        <v>43108</v>
      </c>
      <c r="L576" t="s">
        <v>4253</v>
      </c>
      <c r="M576" t="s">
        <v>130</v>
      </c>
      <c r="N576" t="s">
        <v>3444</v>
      </c>
      <c r="O576" t="s">
        <v>123</v>
      </c>
      <c r="P576">
        <v>50</v>
      </c>
      <c r="Q576" s="141">
        <v>42948</v>
      </c>
      <c r="R576">
        <v>0</v>
      </c>
    </row>
    <row r="577" spans="1:19" x14ac:dyDescent="0.15">
      <c r="A577">
        <v>4211</v>
      </c>
      <c r="B577" s="140">
        <v>42975</v>
      </c>
      <c r="C577" s="143">
        <v>43108.353472222225</v>
      </c>
      <c r="D577" t="s">
        <v>19321</v>
      </c>
      <c r="E577" t="s">
        <v>4307</v>
      </c>
      <c r="F577" t="s">
        <v>3442</v>
      </c>
      <c r="G577">
        <v>27841</v>
      </c>
      <c r="H577">
        <v>1</v>
      </c>
      <c r="I577" t="s">
        <v>4217</v>
      </c>
      <c r="J577" s="140">
        <v>43108</v>
      </c>
      <c r="L577" t="s">
        <v>4253</v>
      </c>
      <c r="M577" t="s">
        <v>3590</v>
      </c>
      <c r="N577" t="s">
        <v>3445</v>
      </c>
      <c r="O577" t="s">
        <v>123</v>
      </c>
      <c r="P577">
        <v>1</v>
      </c>
      <c r="Q577" s="141">
        <v>42948</v>
      </c>
      <c r="R577">
        <v>0</v>
      </c>
    </row>
    <row r="578" spans="1:19" x14ac:dyDescent="0.15">
      <c r="A578">
        <v>4211</v>
      </c>
      <c r="B578" s="140">
        <v>42975</v>
      </c>
      <c r="C578" s="143">
        <v>43108.353472222225</v>
      </c>
      <c r="D578" t="s">
        <v>19321</v>
      </c>
      <c r="E578" t="s">
        <v>4309</v>
      </c>
      <c r="F578" t="s">
        <v>3443</v>
      </c>
      <c r="G578">
        <v>27842</v>
      </c>
      <c r="H578">
        <v>1</v>
      </c>
      <c r="I578" t="s">
        <v>4217</v>
      </c>
      <c r="J578" s="140">
        <v>43108</v>
      </c>
      <c r="L578" t="s">
        <v>4253</v>
      </c>
      <c r="M578" t="s">
        <v>3590</v>
      </c>
      <c r="N578" t="s">
        <v>3445</v>
      </c>
      <c r="O578" t="s">
        <v>123</v>
      </c>
      <c r="P578">
        <v>1</v>
      </c>
      <c r="Q578" s="141">
        <v>42948</v>
      </c>
      <c r="R578">
        <v>0</v>
      </c>
    </row>
    <row r="579" spans="1:19" x14ac:dyDescent="0.15">
      <c r="A579">
        <v>4732</v>
      </c>
      <c r="B579" s="140">
        <v>43024</v>
      </c>
      <c r="C579" s="143">
        <v>43108.353472222225</v>
      </c>
      <c r="D579" t="s">
        <v>19321</v>
      </c>
      <c r="E579" t="s">
        <v>35</v>
      </c>
      <c r="F579" t="s">
        <v>27</v>
      </c>
      <c r="G579" t="s">
        <v>3708</v>
      </c>
      <c r="H579">
        <v>1</v>
      </c>
      <c r="I579" t="s">
        <v>4217</v>
      </c>
      <c r="J579" s="140">
        <v>43108</v>
      </c>
      <c r="L579" t="s">
        <v>4253</v>
      </c>
      <c r="M579" t="s">
        <v>3590</v>
      </c>
      <c r="N579" t="s">
        <v>3709</v>
      </c>
      <c r="O579" t="s">
        <v>123</v>
      </c>
      <c r="P579">
        <v>1</v>
      </c>
      <c r="Q579" s="141">
        <v>43009</v>
      </c>
      <c r="R579">
        <v>0</v>
      </c>
      <c r="S579" s="140">
        <v>43060</v>
      </c>
    </row>
    <row r="580" spans="1:19" x14ac:dyDescent="0.15">
      <c r="A580">
        <v>4962</v>
      </c>
      <c r="B580" s="140">
        <v>43039</v>
      </c>
      <c r="C580" s="143">
        <v>43108.354166666664</v>
      </c>
      <c r="D580" t="s">
        <v>19321</v>
      </c>
      <c r="E580" t="s">
        <v>3773</v>
      </c>
      <c r="F580" t="s">
        <v>2822</v>
      </c>
      <c r="G580">
        <v>30446</v>
      </c>
      <c r="H580">
        <v>100</v>
      </c>
      <c r="I580" t="s">
        <v>4217</v>
      </c>
      <c r="J580" s="140">
        <v>43108</v>
      </c>
      <c r="K580" s="140">
        <v>43105</v>
      </c>
      <c r="L580" t="s">
        <v>4253</v>
      </c>
      <c r="M580" t="s">
        <v>130</v>
      </c>
      <c r="N580" t="s">
        <v>4343</v>
      </c>
      <c r="O580" t="s">
        <v>123</v>
      </c>
      <c r="P580">
        <v>100</v>
      </c>
      <c r="Q580" s="141">
        <v>43009</v>
      </c>
      <c r="R580">
        <v>0</v>
      </c>
      <c r="S580" s="140">
        <v>43062</v>
      </c>
    </row>
    <row r="581" spans="1:19" x14ac:dyDescent="0.15">
      <c r="A581">
        <v>5299</v>
      </c>
      <c r="B581" s="140">
        <v>43063</v>
      </c>
      <c r="C581" s="143">
        <v>43082.756249999999</v>
      </c>
      <c r="D581" t="s">
        <v>19321</v>
      </c>
      <c r="E581" t="s">
        <v>3773</v>
      </c>
      <c r="F581" t="s">
        <v>2822</v>
      </c>
      <c r="G581">
        <v>30446</v>
      </c>
      <c r="H581">
        <v>400</v>
      </c>
      <c r="I581" t="s">
        <v>4217</v>
      </c>
      <c r="J581" s="140">
        <v>43108</v>
      </c>
      <c r="K581" s="140">
        <v>43118</v>
      </c>
      <c r="L581" t="s">
        <v>4253</v>
      </c>
      <c r="M581" t="s">
        <v>131</v>
      </c>
      <c r="N581" t="s">
        <v>4387</v>
      </c>
      <c r="O581" t="s">
        <v>123</v>
      </c>
      <c r="P581">
        <v>400</v>
      </c>
      <c r="Q581" s="141">
        <v>43040</v>
      </c>
      <c r="R581">
        <v>0</v>
      </c>
      <c r="S581" s="140">
        <v>43062</v>
      </c>
    </row>
    <row r="582" spans="1:19" x14ac:dyDescent="0.15">
      <c r="A582">
        <v>5264</v>
      </c>
      <c r="B582" s="140">
        <v>43061</v>
      </c>
      <c r="C582" s="143">
        <v>43108.354166666664</v>
      </c>
      <c r="D582" t="s">
        <v>19321</v>
      </c>
      <c r="E582" t="s">
        <v>951</v>
      </c>
      <c r="F582" t="s">
        <v>82</v>
      </c>
      <c r="G582">
        <v>21669</v>
      </c>
      <c r="H582">
        <v>50</v>
      </c>
      <c r="I582" t="s">
        <v>4217</v>
      </c>
      <c r="J582" s="140">
        <v>43108</v>
      </c>
      <c r="K582" s="140">
        <v>43110</v>
      </c>
      <c r="L582" t="s">
        <v>4253</v>
      </c>
      <c r="M582" t="s">
        <v>131</v>
      </c>
      <c r="N582" t="s">
        <v>4374</v>
      </c>
      <c r="O582" t="s">
        <v>123</v>
      </c>
      <c r="P582">
        <v>50</v>
      </c>
      <c r="Q582" s="141">
        <v>43040</v>
      </c>
      <c r="R582">
        <v>0</v>
      </c>
      <c r="S582" s="140">
        <v>43090</v>
      </c>
    </row>
    <row r="583" spans="1:19" x14ac:dyDescent="0.15">
      <c r="A583">
        <v>5265</v>
      </c>
      <c r="B583" s="140">
        <v>43061</v>
      </c>
      <c r="C583" s="143">
        <v>43067.564583333333</v>
      </c>
      <c r="D583" t="s">
        <v>19321</v>
      </c>
      <c r="E583" t="s">
        <v>1516</v>
      </c>
      <c r="F583" t="s">
        <v>638</v>
      </c>
      <c r="G583">
        <v>21608</v>
      </c>
      <c r="H583">
        <v>72</v>
      </c>
      <c r="I583" t="s">
        <v>4217</v>
      </c>
      <c r="J583" s="140">
        <v>43117</v>
      </c>
      <c r="K583" s="140">
        <v>43117</v>
      </c>
      <c r="L583" t="s">
        <v>4253</v>
      </c>
      <c r="M583" t="s">
        <v>131</v>
      </c>
      <c r="N583" t="s">
        <v>3879</v>
      </c>
      <c r="O583" t="s">
        <v>123</v>
      </c>
      <c r="P583">
        <v>72</v>
      </c>
      <c r="Q583" s="141">
        <v>43040</v>
      </c>
      <c r="R583">
        <v>0</v>
      </c>
      <c r="S583" s="140">
        <v>43066</v>
      </c>
    </row>
    <row r="584" spans="1:19" x14ac:dyDescent="0.15">
      <c r="A584">
        <v>5265</v>
      </c>
      <c r="B584" s="140">
        <v>43061</v>
      </c>
      <c r="C584" s="143">
        <v>43067.564583333333</v>
      </c>
      <c r="D584" t="s">
        <v>19321</v>
      </c>
      <c r="E584" t="s">
        <v>2438</v>
      </c>
      <c r="F584" t="s">
        <v>50</v>
      </c>
      <c r="G584">
        <v>21614</v>
      </c>
      <c r="H584">
        <v>120</v>
      </c>
      <c r="I584" t="s">
        <v>4217</v>
      </c>
      <c r="J584" s="140">
        <v>43117</v>
      </c>
      <c r="K584" s="140">
        <v>43117</v>
      </c>
      <c r="L584" t="s">
        <v>4253</v>
      </c>
      <c r="M584" t="s">
        <v>131</v>
      </c>
      <c r="N584" t="s">
        <v>3879</v>
      </c>
      <c r="O584" t="s">
        <v>123</v>
      </c>
      <c r="P584">
        <v>120</v>
      </c>
      <c r="Q584" s="141">
        <v>43040</v>
      </c>
      <c r="R584">
        <v>0</v>
      </c>
      <c r="S584" s="140">
        <v>43083</v>
      </c>
    </row>
    <row r="585" spans="1:19" x14ac:dyDescent="0.15">
      <c r="A585">
        <v>5265</v>
      </c>
      <c r="B585" s="140">
        <v>43061</v>
      </c>
      <c r="C585" s="143">
        <v>43067.564583333333</v>
      </c>
      <c r="D585" t="s">
        <v>19321</v>
      </c>
      <c r="E585" t="s">
        <v>951</v>
      </c>
      <c r="F585" t="s">
        <v>82</v>
      </c>
      <c r="G585">
        <v>21669</v>
      </c>
      <c r="H585">
        <v>50</v>
      </c>
      <c r="I585" t="s">
        <v>4217</v>
      </c>
      <c r="J585" s="140">
        <v>43117</v>
      </c>
      <c r="K585" s="140">
        <v>43117</v>
      </c>
      <c r="L585" t="s">
        <v>4253</v>
      </c>
      <c r="M585" t="s">
        <v>131</v>
      </c>
      <c r="N585" t="s">
        <v>3879</v>
      </c>
      <c r="O585" t="s">
        <v>123</v>
      </c>
      <c r="P585">
        <v>50</v>
      </c>
      <c r="Q585" s="141">
        <v>43040</v>
      </c>
      <c r="R585">
        <v>0</v>
      </c>
      <c r="S585" s="140">
        <v>43090</v>
      </c>
    </row>
    <row r="586" spans="1:19" x14ac:dyDescent="0.15">
      <c r="A586">
        <v>5265</v>
      </c>
      <c r="B586" s="140">
        <v>43061</v>
      </c>
      <c r="C586" s="143">
        <v>43067.564583333333</v>
      </c>
      <c r="D586" t="s">
        <v>19321</v>
      </c>
      <c r="E586" t="s">
        <v>2628</v>
      </c>
      <c r="F586" t="s">
        <v>2629</v>
      </c>
      <c r="G586">
        <v>21793</v>
      </c>
      <c r="H586">
        <v>26</v>
      </c>
      <c r="I586" t="s">
        <v>4217</v>
      </c>
      <c r="J586" s="140">
        <v>43117</v>
      </c>
      <c r="K586" s="140">
        <v>43117</v>
      </c>
      <c r="L586" t="s">
        <v>4253</v>
      </c>
      <c r="M586" t="s">
        <v>131</v>
      </c>
      <c r="N586" t="s">
        <v>3879</v>
      </c>
      <c r="O586" t="s">
        <v>123</v>
      </c>
      <c r="P586">
        <v>26</v>
      </c>
      <c r="Q586" s="141">
        <v>43040</v>
      </c>
      <c r="R586">
        <v>0</v>
      </c>
      <c r="S586" s="140">
        <v>43101</v>
      </c>
    </row>
    <row r="587" spans="1:19" x14ac:dyDescent="0.15">
      <c r="A587">
        <v>5265</v>
      </c>
      <c r="B587" s="140">
        <v>43061</v>
      </c>
      <c r="C587" s="143">
        <v>43067.564583333333</v>
      </c>
      <c r="D587" t="s">
        <v>19321</v>
      </c>
      <c r="E587" t="s">
        <v>2619</v>
      </c>
      <c r="F587" t="s">
        <v>2610</v>
      </c>
      <c r="G587">
        <v>21818</v>
      </c>
      <c r="H587">
        <v>50</v>
      </c>
      <c r="I587" t="s">
        <v>4217</v>
      </c>
      <c r="J587" s="140">
        <v>43117</v>
      </c>
      <c r="K587" s="140">
        <v>43117</v>
      </c>
      <c r="L587" t="s">
        <v>4253</v>
      </c>
      <c r="M587" t="s">
        <v>131</v>
      </c>
      <c r="N587" t="s">
        <v>3879</v>
      </c>
      <c r="O587" t="s">
        <v>123</v>
      </c>
      <c r="P587">
        <v>50</v>
      </c>
      <c r="Q587" s="141">
        <v>43040</v>
      </c>
      <c r="R587">
        <v>15</v>
      </c>
      <c r="S587" s="140">
        <v>43104</v>
      </c>
    </row>
    <row r="588" spans="1:19" x14ac:dyDescent="0.15">
      <c r="A588">
        <v>5265</v>
      </c>
      <c r="B588" s="140">
        <v>43061</v>
      </c>
      <c r="C588" s="143">
        <v>43067.564583333333</v>
      </c>
      <c r="D588" t="s">
        <v>19321</v>
      </c>
      <c r="E588" t="s">
        <v>3774</v>
      </c>
      <c r="F588" t="s">
        <v>84</v>
      </c>
      <c r="G588">
        <v>21819</v>
      </c>
      <c r="H588">
        <v>28</v>
      </c>
      <c r="I588" t="s">
        <v>4217</v>
      </c>
      <c r="J588" s="140">
        <v>43117</v>
      </c>
      <c r="K588" s="140">
        <v>43117</v>
      </c>
      <c r="L588" t="s">
        <v>4253</v>
      </c>
      <c r="M588" t="s">
        <v>131</v>
      </c>
      <c r="N588" t="s">
        <v>3879</v>
      </c>
      <c r="O588" t="s">
        <v>123</v>
      </c>
      <c r="P588">
        <v>28</v>
      </c>
      <c r="Q588" s="141">
        <v>43040</v>
      </c>
      <c r="R588">
        <v>16</v>
      </c>
      <c r="S588" s="140">
        <v>43104</v>
      </c>
    </row>
    <row r="589" spans="1:19" x14ac:dyDescent="0.15">
      <c r="A589">
        <v>5265</v>
      </c>
      <c r="B589" s="140">
        <v>43061</v>
      </c>
      <c r="C589" s="143">
        <v>43067.564583333333</v>
      </c>
      <c r="D589" t="s">
        <v>19321</v>
      </c>
      <c r="E589" t="s">
        <v>1613</v>
      </c>
      <c r="F589" t="s">
        <v>51</v>
      </c>
      <c r="G589">
        <v>24180</v>
      </c>
      <c r="H589">
        <v>28</v>
      </c>
      <c r="I589" t="s">
        <v>4217</v>
      </c>
      <c r="J589" s="140">
        <v>43117</v>
      </c>
      <c r="K589" s="140">
        <v>43117</v>
      </c>
      <c r="L589" t="s">
        <v>4253</v>
      </c>
      <c r="M589" t="s">
        <v>131</v>
      </c>
      <c r="N589" t="s">
        <v>3879</v>
      </c>
      <c r="O589" t="s">
        <v>123</v>
      </c>
      <c r="P589">
        <v>28</v>
      </c>
      <c r="Q589" s="141">
        <v>43040</v>
      </c>
      <c r="R589">
        <v>0</v>
      </c>
      <c r="S589" s="140">
        <v>43101</v>
      </c>
    </row>
    <row r="590" spans="1:19" x14ac:dyDescent="0.15">
      <c r="A590">
        <v>5282</v>
      </c>
      <c r="B590" s="140">
        <v>43062</v>
      </c>
      <c r="C590" s="143">
        <v>43108.354166666664</v>
      </c>
      <c r="D590" t="s">
        <v>19321</v>
      </c>
      <c r="E590" t="s">
        <v>2403</v>
      </c>
      <c r="F590" t="s">
        <v>76</v>
      </c>
      <c r="G590">
        <v>21612</v>
      </c>
      <c r="H590">
        <v>100</v>
      </c>
      <c r="I590" t="s">
        <v>4217</v>
      </c>
      <c r="J590" s="140">
        <v>43108</v>
      </c>
      <c r="K590" s="140">
        <v>43104</v>
      </c>
      <c r="L590" t="s">
        <v>4253</v>
      </c>
      <c r="M590" t="s">
        <v>131</v>
      </c>
      <c r="N590" t="s">
        <v>3880</v>
      </c>
      <c r="O590" t="s">
        <v>123</v>
      </c>
      <c r="P590">
        <v>100</v>
      </c>
      <c r="Q590" s="141">
        <v>43040</v>
      </c>
      <c r="R590">
        <v>99</v>
      </c>
      <c r="S590" s="140">
        <v>43104</v>
      </c>
    </row>
    <row r="591" spans="1:19" x14ac:dyDescent="0.15">
      <c r="A591">
        <v>5282</v>
      </c>
      <c r="B591" s="140">
        <v>43062</v>
      </c>
      <c r="C591" s="143">
        <v>43108.354166666664</v>
      </c>
      <c r="D591" t="s">
        <v>19321</v>
      </c>
      <c r="E591" t="s">
        <v>951</v>
      </c>
      <c r="F591" t="s">
        <v>82</v>
      </c>
      <c r="G591">
        <v>21669</v>
      </c>
      <c r="H591">
        <v>30</v>
      </c>
      <c r="I591" t="s">
        <v>4217</v>
      </c>
      <c r="J591" s="140">
        <v>43108</v>
      </c>
      <c r="K591" s="140">
        <v>43110</v>
      </c>
      <c r="L591" t="s">
        <v>4253</v>
      </c>
      <c r="M591" t="s">
        <v>131</v>
      </c>
      <c r="N591" t="s">
        <v>3880</v>
      </c>
      <c r="O591" t="s">
        <v>123</v>
      </c>
      <c r="P591">
        <v>30</v>
      </c>
      <c r="Q591" s="141">
        <v>43040</v>
      </c>
      <c r="R591">
        <v>0</v>
      </c>
      <c r="S591" s="140">
        <v>43090</v>
      </c>
    </row>
    <row r="592" spans="1:19" x14ac:dyDescent="0.15">
      <c r="A592">
        <v>5282</v>
      </c>
      <c r="B592" s="140">
        <v>43062</v>
      </c>
      <c r="C592" s="143">
        <v>43108.354166666664</v>
      </c>
      <c r="D592" t="s">
        <v>19321</v>
      </c>
      <c r="E592" t="s">
        <v>2628</v>
      </c>
      <c r="F592" t="s">
        <v>2629</v>
      </c>
      <c r="G592">
        <v>21793</v>
      </c>
      <c r="H592">
        <v>24</v>
      </c>
      <c r="I592" t="s">
        <v>4217</v>
      </c>
      <c r="J592" s="140">
        <v>43108</v>
      </c>
      <c r="K592" s="140">
        <v>43104</v>
      </c>
      <c r="L592" t="s">
        <v>4253</v>
      </c>
      <c r="M592" t="s">
        <v>131</v>
      </c>
      <c r="N592" t="s">
        <v>3880</v>
      </c>
      <c r="O592" t="s">
        <v>123</v>
      </c>
      <c r="P592">
        <v>24</v>
      </c>
      <c r="Q592" s="141">
        <v>43040</v>
      </c>
      <c r="R592">
        <v>0</v>
      </c>
      <c r="S592" s="140">
        <v>43101</v>
      </c>
    </row>
    <row r="593" spans="1:19" x14ac:dyDescent="0.15">
      <c r="A593">
        <v>5282</v>
      </c>
      <c r="B593" s="140">
        <v>43062</v>
      </c>
      <c r="C593" s="143">
        <v>43108.354166666664</v>
      </c>
      <c r="D593" t="s">
        <v>19321</v>
      </c>
      <c r="E593" t="s">
        <v>3774</v>
      </c>
      <c r="F593" t="s">
        <v>84</v>
      </c>
      <c r="G593">
        <v>21819</v>
      </c>
      <c r="H593">
        <v>16</v>
      </c>
      <c r="I593" t="s">
        <v>4217</v>
      </c>
      <c r="J593" s="140">
        <v>43108</v>
      </c>
      <c r="K593" s="140">
        <v>43108</v>
      </c>
      <c r="L593" t="s">
        <v>4253</v>
      </c>
      <c r="M593" t="s">
        <v>131</v>
      </c>
      <c r="N593" t="s">
        <v>3880</v>
      </c>
      <c r="O593" t="s">
        <v>123</v>
      </c>
      <c r="P593">
        <v>16</v>
      </c>
      <c r="Q593" s="141">
        <v>43040</v>
      </c>
      <c r="R593">
        <v>16</v>
      </c>
      <c r="S593" s="140">
        <v>43104</v>
      </c>
    </row>
    <row r="594" spans="1:19" x14ac:dyDescent="0.15">
      <c r="A594">
        <v>5282</v>
      </c>
      <c r="B594" s="140">
        <v>43062</v>
      </c>
      <c r="C594" s="143">
        <v>43108.354166666664</v>
      </c>
      <c r="D594" t="s">
        <v>19321</v>
      </c>
      <c r="E594" t="s">
        <v>1564</v>
      </c>
      <c r="F594" t="s">
        <v>38</v>
      </c>
      <c r="G594">
        <v>24179</v>
      </c>
      <c r="H594">
        <v>30</v>
      </c>
      <c r="I594" t="s">
        <v>4217</v>
      </c>
      <c r="J594" s="140">
        <v>43108</v>
      </c>
      <c r="K594" s="140">
        <v>43104</v>
      </c>
      <c r="L594" t="s">
        <v>4253</v>
      </c>
      <c r="M594" t="s">
        <v>131</v>
      </c>
      <c r="N594" t="s">
        <v>3880</v>
      </c>
      <c r="O594" t="s">
        <v>123</v>
      </c>
      <c r="P594">
        <v>30</v>
      </c>
      <c r="Q594" s="141">
        <v>43040</v>
      </c>
      <c r="R594">
        <v>0</v>
      </c>
      <c r="S594" s="140">
        <v>43090</v>
      </c>
    </row>
    <row r="595" spans="1:19" x14ac:dyDescent="0.15">
      <c r="A595">
        <v>5282</v>
      </c>
      <c r="B595" s="140">
        <v>43062</v>
      </c>
      <c r="C595" s="143">
        <v>43108.354166666664</v>
      </c>
      <c r="D595" t="s">
        <v>19321</v>
      </c>
      <c r="E595" t="s">
        <v>1613</v>
      </c>
      <c r="F595" t="s">
        <v>51</v>
      </c>
      <c r="G595">
        <v>24180</v>
      </c>
      <c r="H595">
        <v>14</v>
      </c>
      <c r="I595" t="s">
        <v>4217</v>
      </c>
      <c r="J595" s="140">
        <v>43108</v>
      </c>
      <c r="K595" s="140">
        <v>43104</v>
      </c>
      <c r="L595" t="s">
        <v>4253</v>
      </c>
      <c r="M595" t="s">
        <v>131</v>
      </c>
      <c r="N595" t="s">
        <v>3880</v>
      </c>
      <c r="O595" t="s">
        <v>123</v>
      </c>
      <c r="P595">
        <v>14</v>
      </c>
      <c r="Q595" s="141">
        <v>43040</v>
      </c>
      <c r="R595">
        <v>0</v>
      </c>
      <c r="S595" s="140">
        <v>43101</v>
      </c>
    </row>
    <row r="596" spans="1:19" x14ac:dyDescent="0.15">
      <c r="A596">
        <v>5282</v>
      </c>
      <c r="B596" s="140">
        <v>43062</v>
      </c>
      <c r="C596" s="143">
        <v>43108.354166666664</v>
      </c>
      <c r="D596" t="s">
        <v>19321</v>
      </c>
      <c r="E596" t="s">
        <v>2746</v>
      </c>
      <c r="F596" t="s">
        <v>213</v>
      </c>
      <c r="G596">
        <v>24181</v>
      </c>
      <c r="H596">
        <v>340</v>
      </c>
      <c r="I596" t="s">
        <v>4217</v>
      </c>
      <c r="J596" s="140">
        <v>43108</v>
      </c>
      <c r="K596" s="140">
        <v>43104</v>
      </c>
      <c r="L596" t="s">
        <v>4253</v>
      </c>
      <c r="M596" t="s">
        <v>131</v>
      </c>
      <c r="N596" t="s">
        <v>3880</v>
      </c>
      <c r="O596" t="s">
        <v>123</v>
      </c>
      <c r="P596">
        <v>340</v>
      </c>
      <c r="Q596" s="141">
        <v>43040</v>
      </c>
      <c r="R596">
        <v>500</v>
      </c>
      <c r="S596" s="140">
        <v>43101</v>
      </c>
    </row>
    <row r="597" spans="1:19" x14ac:dyDescent="0.15">
      <c r="A597">
        <v>5283</v>
      </c>
      <c r="B597" s="140">
        <v>43062</v>
      </c>
      <c r="C597" s="143">
        <v>43067.563194444447</v>
      </c>
      <c r="D597" t="s">
        <v>19321</v>
      </c>
      <c r="E597" t="s">
        <v>1516</v>
      </c>
      <c r="F597" t="s">
        <v>638</v>
      </c>
      <c r="G597">
        <v>21608</v>
      </c>
      <c r="H597">
        <v>48</v>
      </c>
      <c r="I597" t="s">
        <v>4217</v>
      </c>
      <c r="J597" s="140">
        <v>43124</v>
      </c>
      <c r="K597" s="140">
        <v>43124</v>
      </c>
      <c r="L597" t="s">
        <v>4253</v>
      </c>
      <c r="M597" t="s">
        <v>131</v>
      </c>
      <c r="N597" t="s">
        <v>3881</v>
      </c>
      <c r="O597" t="s">
        <v>123</v>
      </c>
      <c r="P597">
        <v>48</v>
      </c>
      <c r="Q597" s="141">
        <v>43040</v>
      </c>
      <c r="R597">
        <v>0</v>
      </c>
      <c r="S597" s="140">
        <v>43066</v>
      </c>
    </row>
    <row r="598" spans="1:19" x14ac:dyDescent="0.15">
      <c r="A598">
        <v>5283</v>
      </c>
      <c r="B598" s="140">
        <v>43062</v>
      </c>
      <c r="C598" s="143">
        <v>43067.563194444447</v>
      </c>
      <c r="D598" t="s">
        <v>19321</v>
      </c>
      <c r="E598" t="s">
        <v>2438</v>
      </c>
      <c r="F598" t="s">
        <v>50</v>
      </c>
      <c r="G598">
        <v>21614</v>
      </c>
      <c r="H598">
        <v>60</v>
      </c>
      <c r="I598" t="s">
        <v>4217</v>
      </c>
      <c r="J598" s="140">
        <v>43124</v>
      </c>
      <c r="K598" s="140">
        <v>43124</v>
      </c>
      <c r="L598" t="s">
        <v>4253</v>
      </c>
      <c r="M598" t="s">
        <v>131</v>
      </c>
      <c r="N598" t="s">
        <v>3881</v>
      </c>
      <c r="O598" t="s">
        <v>123</v>
      </c>
      <c r="P598">
        <v>60</v>
      </c>
      <c r="Q598" s="141">
        <v>43040</v>
      </c>
      <c r="R598">
        <v>0</v>
      </c>
      <c r="S598" s="140">
        <v>43083</v>
      </c>
    </row>
    <row r="599" spans="1:19" x14ac:dyDescent="0.15">
      <c r="A599">
        <v>5283</v>
      </c>
      <c r="B599" s="140">
        <v>43062</v>
      </c>
      <c r="C599" s="143">
        <v>43067.563194444447</v>
      </c>
      <c r="D599" t="s">
        <v>19321</v>
      </c>
      <c r="E599" t="s">
        <v>2619</v>
      </c>
      <c r="F599" t="s">
        <v>2610</v>
      </c>
      <c r="G599">
        <v>21818</v>
      </c>
      <c r="H599">
        <v>16</v>
      </c>
      <c r="I599" t="s">
        <v>4217</v>
      </c>
      <c r="J599" s="140">
        <v>43124</v>
      </c>
      <c r="K599" s="140">
        <v>43124</v>
      </c>
      <c r="L599" t="s">
        <v>4253</v>
      </c>
      <c r="M599" t="s">
        <v>131</v>
      </c>
      <c r="N599" t="s">
        <v>3881</v>
      </c>
      <c r="O599" t="s">
        <v>123</v>
      </c>
      <c r="P599">
        <v>16</v>
      </c>
      <c r="Q599" s="141">
        <v>43040</v>
      </c>
      <c r="R599">
        <v>15</v>
      </c>
      <c r="S599" s="140">
        <v>43104</v>
      </c>
    </row>
    <row r="600" spans="1:19" x14ac:dyDescent="0.15">
      <c r="A600">
        <v>5283</v>
      </c>
      <c r="B600" s="140">
        <v>43062</v>
      </c>
      <c r="C600" s="143">
        <v>43067.563194444447</v>
      </c>
      <c r="D600" t="s">
        <v>19321</v>
      </c>
      <c r="E600" t="s">
        <v>3774</v>
      </c>
      <c r="F600" t="s">
        <v>84</v>
      </c>
      <c r="G600">
        <v>21819</v>
      </c>
      <c r="H600">
        <v>16</v>
      </c>
      <c r="I600" t="s">
        <v>4217</v>
      </c>
      <c r="J600" s="140">
        <v>43124</v>
      </c>
      <c r="K600" s="140">
        <v>43124</v>
      </c>
      <c r="L600" t="s">
        <v>4253</v>
      </c>
      <c r="M600" t="s">
        <v>131</v>
      </c>
      <c r="N600" t="s">
        <v>3881</v>
      </c>
      <c r="O600" t="s">
        <v>123</v>
      </c>
      <c r="P600">
        <v>16</v>
      </c>
      <c r="Q600" s="141">
        <v>43040</v>
      </c>
      <c r="R600">
        <v>16</v>
      </c>
      <c r="S600" s="140">
        <v>43104</v>
      </c>
    </row>
    <row r="601" spans="1:19" x14ac:dyDescent="0.15">
      <c r="A601">
        <v>5283</v>
      </c>
      <c r="B601" s="140">
        <v>43062</v>
      </c>
      <c r="C601" s="143">
        <v>43067.563194444447</v>
      </c>
      <c r="D601" t="s">
        <v>19321</v>
      </c>
      <c r="E601" t="s">
        <v>1613</v>
      </c>
      <c r="F601" t="s">
        <v>51</v>
      </c>
      <c r="G601">
        <v>24180</v>
      </c>
      <c r="H601">
        <v>16</v>
      </c>
      <c r="I601" t="s">
        <v>4217</v>
      </c>
      <c r="J601" s="140">
        <v>43124</v>
      </c>
      <c r="K601" s="140">
        <v>43124</v>
      </c>
      <c r="L601" t="s">
        <v>4253</v>
      </c>
      <c r="M601" t="s">
        <v>131</v>
      </c>
      <c r="N601" t="s">
        <v>3881</v>
      </c>
      <c r="O601" t="s">
        <v>123</v>
      </c>
      <c r="P601">
        <v>16</v>
      </c>
      <c r="Q601" s="141">
        <v>43040</v>
      </c>
      <c r="R601">
        <v>0</v>
      </c>
      <c r="S601" s="140">
        <v>43101</v>
      </c>
    </row>
    <row r="602" spans="1:19" x14ac:dyDescent="0.15">
      <c r="A602">
        <v>5283</v>
      </c>
      <c r="B602" s="140">
        <v>43062</v>
      </c>
      <c r="C602" s="143">
        <v>43067.563194444447</v>
      </c>
      <c r="D602" t="s">
        <v>19321</v>
      </c>
      <c r="E602" t="s">
        <v>2746</v>
      </c>
      <c r="F602" t="s">
        <v>213</v>
      </c>
      <c r="G602">
        <v>24181</v>
      </c>
      <c r="H602">
        <v>160</v>
      </c>
      <c r="I602" t="s">
        <v>4217</v>
      </c>
      <c r="J602" s="140">
        <v>43124</v>
      </c>
      <c r="K602" s="140">
        <v>43124</v>
      </c>
      <c r="L602" t="s">
        <v>4253</v>
      </c>
      <c r="M602" t="s">
        <v>131</v>
      </c>
      <c r="N602" t="s">
        <v>3881</v>
      </c>
      <c r="O602" t="s">
        <v>123</v>
      </c>
      <c r="P602">
        <v>160</v>
      </c>
      <c r="Q602" s="141">
        <v>43040</v>
      </c>
      <c r="R602">
        <v>500</v>
      </c>
      <c r="S602" s="140">
        <v>43101</v>
      </c>
    </row>
    <row r="603" spans="1:19" x14ac:dyDescent="0.15">
      <c r="A603">
        <v>5283</v>
      </c>
      <c r="B603" s="140">
        <v>43062</v>
      </c>
      <c r="C603" s="143">
        <v>43067.563194444447</v>
      </c>
      <c r="D603" t="s">
        <v>19321</v>
      </c>
      <c r="E603" t="s">
        <v>3462</v>
      </c>
      <c r="F603" t="s">
        <v>3663</v>
      </c>
      <c r="G603" t="s">
        <v>3664</v>
      </c>
      <c r="H603">
        <v>120</v>
      </c>
      <c r="I603" t="s">
        <v>4217</v>
      </c>
      <c r="J603" s="140">
        <v>43124</v>
      </c>
      <c r="K603" s="140">
        <v>43124</v>
      </c>
      <c r="L603" t="s">
        <v>4253</v>
      </c>
      <c r="M603" t="s">
        <v>131</v>
      </c>
      <c r="N603" t="s">
        <v>3881</v>
      </c>
      <c r="O603" t="s">
        <v>123</v>
      </c>
      <c r="P603">
        <v>120</v>
      </c>
      <c r="Q603" s="141">
        <v>43040</v>
      </c>
      <c r="R603">
        <v>0</v>
      </c>
      <c r="S603" s="140">
        <v>43043</v>
      </c>
    </row>
    <row r="604" spans="1:19" x14ac:dyDescent="0.15">
      <c r="A604">
        <v>5283</v>
      </c>
      <c r="B604" s="140">
        <v>43062</v>
      </c>
      <c r="C604" s="143">
        <v>43067.563194444447</v>
      </c>
      <c r="D604" t="s">
        <v>19321</v>
      </c>
      <c r="E604" t="s">
        <v>3067</v>
      </c>
      <c r="F604" t="s">
        <v>3068</v>
      </c>
      <c r="G604" t="s">
        <v>3068</v>
      </c>
      <c r="H604">
        <v>120</v>
      </c>
      <c r="I604" t="s">
        <v>4217</v>
      </c>
      <c r="J604" s="140">
        <v>43124</v>
      </c>
      <c r="K604" s="140">
        <v>43124</v>
      </c>
      <c r="L604" t="s">
        <v>4253</v>
      </c>
      <c r="M604" t="s">
        <v>131</v>
      </c>
      <c r="N604" t="s">
        <v>3881</v>
      </c>
      <c r="O604" t="s">
        <v>123</v>
      </c>
      <c r="P604">
        <v>120</v>
      </c>
      <c r="Q604" s="141">
        <v>43040</v>
      </c>
      <c r="R604">
        <v>0</v>
      </c>
      <c r="S604" s="140">
        <v>43046</v>
      </c>
    </row>
    <row r="605" spans="1:19" x14ac:dyDescent="0.15">
      <c r="A605">
        <v>5620</v>
      </c>
      <c r="B605" s="140">
        <v>43084</v>
      </c>
      <c r="C605" s="143">
        <v>43088.693055555559</v>
      </c>
      <c r="D605" t="s">
        <v>19321</v>
      </c>
      <c r="E605" t="s">
        <v>2403</v>
      </c>
      <c r="F605" t="s">
        <v>76</v>
      </c>
      <c r="G605">
        <v>21612</v>
      </c>
      <c r="H605">
        <v>192</v>
      </c>
      <c r="I605" t="s">
        <v>4217</v>
      </c>
      <c r="J605" s="140">
        <v>43124</v>
      </c>
      <c r="K605" s="140">
        <v>43124</v>
      </c>
      <c r="L605" t="s">
        <v>4253</v>
      </c>
      <c r="M605" t="s">
        <v>131</v>
      </c>
      <c r="N605" t="s">
        <v>3973</v>
      </c>
      <c r="O605" t="s">
        <v>123</v>
      </c>
      <c r="P605">
        <v>192</v>
      </c>
      <c r="Q605" s="141">
        <v>43070</v>
      </c>
      <c r="R605">
        <v>99</v>
      </c>
      <c r="S605" s="140">
        <v>43104</v>
      </c>
    </row>
    <row r="606" spans="1:19" x14ac:dyDescent="0.15">
      <c r="A606">
        <v>5620</v>
      </c>
      <c r="B606" s="140">
        <v>43084</v>
      </c>
      <c r="C606" s="143">
        <v>43088.693055555559</v>
      </c>
      <c r="D606" t="s">
        <v>19321</v>
      </c>
      <c r="E606" t="s">
        <v>2438</v>
      </c>
      <c r="F606" t="s">
        <v>50</v>
      </c>
      <c r="G606">
        <v>21614</v>
      </c>
      <c r="H606">
        <v>100</v>
      </c>
      <c r="I606" t="s">
        <v>4217</v>
      </c>
      <c r="J606" s="140">
        <v>43124</v>
      </c>
      <c r="K606" s="140">
        <v>43124</v>
      </c>
      <c r="L606" t="s">
        <v>4253</v>
      </c>
      <c r="M606" t="s">
        <v>131</v>
      </c>
      <c r="N606" t="s">
        <v>3973</v>
      </c>
      <c r="O606" t="s">
        <v>123</v>
      </c>
      <c r="P606">
        <v>100</v>
      </c>
      <c r="Q606" s="141">
        <v>43070</v>
      </c>
      <c r="R606">
        <v>0</v>
      </c>
      <c r="S606" s="140">
        <v>43083</v>
      </c>
    </row>
    <row r="607" spans="1:19" x14ac:dyDescent="0.15">
      <c r="A607">
        <v>5799</v>
      </c>
      <c r="B607" s="140">
        <v>43102</v>
      </c>
      <c r="C607" s="143">
        <v>43103.632638888892</v>
      </c>
      <c r="D607" t="s">
        <v>19321</v>
      </c>
      <c r="E607" t="s">
        <v>4188</v>
      </c>
      <c r="F607" t="s">
        <v>4189</v>
      </c>
      <c r="G607" t="s">
        <v>4190</v>
      </c>
      <c r="H607">
        <v>5</v>
      </c>
      <c r="I607" t="s">
        <v>4295</v>
      </c>
      <c r="J607" s="140">
        <v>43111</v>
      </c>
      <c r="L607" t="s">
        <v>4253</v>
      </c>
      <c r="M607" t="s">
        <v>129</v>
      </c>
      <c r="N607" t="s">
        <v>4198</v>
      </c>
      <c r="O607" t="s">
        <v>123</v>
      </c>
      <c r="P607">
        <v>5</v>
      </c>
      <c r="Q607" s="141">
        <v>43101</v>
      </c>
      <c r="R607">
        <v>0</v>
      </c>
      <c r="S607" s="140">
        <v>42905</v>
      </c>
    </row>
    <row r="608" spans="1:19" x14ac:dyDescent="0.15">
      <c r="A608">
        <v>5456</v>
      </c>
      <c r="B608" s="140">
        <v>43075</v>
      </c>
      <c r="C608" s="143">
        <v>43108.354166666664</v>
      </c>
      <c r="D608" t="s">
        <v>19321</v>
      </c>
      <c r="E608" t="s">
        <v>429</v>
      </c>
      <c r="F608" t="s">
        <v>57</v>
      </c>
      <c r="G608" t="s">
        <v>430</v>
      </c>
      <c r="H608">
        <v>120</v>
      </c>
      <c r="I608" t="s">
        <v>4217</v>
      </c>
      <c r="J608" s="140">
        <v>43108</v>
      </c>
      <c r="K608" s="140">
        <v>43111</v>
      </c>
      <c r="L608" t="s">
        <v>4400</v>
      </c>
      <c r="M608" t="s">
        <v>131</v>
      </c>
      <c r="N608" t="s">
        <v>3934</v>
      </c>
      <c r="O608" t="s">
        <v>3987</v>
      </c>
      <c r="P608">
        <v>120</v>
      </c>
      <c r="Q608" s="141">
        <v>43070</v>
      </c>
      <c r="R608">
        <v>0</v>
      </c>
      <c r="S608" s="140">
        <v>42983</v>
      </c>
    </row>
    <row r="609" spans="1:19" x14ac:dyDescent="0.15">
      <c r="A609">
        <v>5456</v>
      </c>
      <c r="B609" s="140">
        <v>43075</v>
      </c>
      <c r="C609" s="143">
        <v>43108.354166666664</v>
      </c>
      <c r="D609" t="s">
        <v>19321</v>
      </c>
      <c r="E609" t="s">
        <v>19281</v>
      </c>
      <c r="G609" t="s">
        <v>19282</v>
      </c>
      <c r="H609">
        <v>1</v>
      </c>
      <c r="I609" t="s">
        <v>4217</v>
      </c>
      <c r="J609" s="140">
        <v>43108</v>
      </c>
      <c r="L609" t="s">
        <v>4400</v>
      </c>
      <c r="M609" t="s">
        <v>131</v>
      </c>
      <c r="N609" t="s">
        <v>3934</v>
      </c>
      <c r="O609" t="s">
        <v>3987</v>
      </c>
      <c r="P609">
        <v>1</v>
      </c>
      <c r="Q609" s="141">
        <v>43070</v>
      </c>
      <c r="R609">
        <v>0</v>
      </c>
    </row>
    <row r="610" spans="1:19" x14ac:dyDescent="0.15">
      <c r="A610">
        <v>5456</v>
      </c>
      <c r="B610" s="140">
        <v>43075</v>
      </c>
      <c r="C610" s="143">
        <v>43108.354166666664</v>
      </c>
      <c r="D610" t="s">
        <v>19321</v>
      </c>
      <c r="E610" t="s">
        <v>4034</v>
      </c>
      <c r="F610" t="s">
        <v>4162</v>
      </c>
      <c r="G610" t="s">
        <v>4035</v>
      </c>
      <c r="H610">
        <v>120</v>
      </c>
      <c r="I610" t="s">
        <v>4217</v>
      </c>
      <c r="J610" s="140">
        <v>43108</v>
      </c>
      <c r="K610" s="140">
        <v>43111</v>
      </c>
      <c r="L610" t="s">
        <v>4400</v>
      </c>
      <c r="M610" t="s">
        <v>131</v>
      </c>
      <c r="N610" t="s">
        <v>3934</v>
      </c>
      <c r="O610" t="s">
        <v>3987</v>
      </c>
      <c r="P610">
        <v>120</v>
      </c>
      <c r="Q610" s="141">
        <v>43070</v>
      </c>
      <c r="R610">
        <v>120</v>
      </c>
      <c r="S610" s="140">
        <v>43102</v>
      </c>
    </row>
    <row r="611" spans="1:19" x14ac:dyDescent="0.15">
      <c r="A611">
        <v>5456</v>
      </c>
      <c r="B611" s="140">
        <v>43075</v>
      </c>
      <c r="C611" s="143">
        <v>43108.354166666664</v>
      </c>
      <c r="D611" t="s">
        <v>19321</v>
      </c>
      <c r="E611" t="s">
        <v>4033</v>
      </c>
      <c r="F611" t="s">
        <v>4160</v>
      </c>
      <c r="G611" t="s">
        <v>4161</v>
      </c>
      <c r="H611">
        <v>120</v>
      </c>
      <c r="I611" t="s">
        <v>4217</v>
      </c>
      <c r="J611" s="140">
        <v>43108</v>
      </c>
      <c r="K611" s="140">
        <v>43111</v>
      </c>
      <c r="L611" t="s">
        <v>4400</v>
      </c>
      <c r="M611" t="s">
        <v>131</v>
      </c>
      <c r="N611" t="s">
        <v>3934</v>
      </c>
      <c r="O611" t="s">
        <v>3987</v>
      </c>
      <c r="P611">
        <v>120</v>
      </c>
      <c r="Q611" s="141">
        <v>43070</v>
      </c>
      <c r="R611">
        <v>120</v>
      </c>
      <c r="S611" s="140">
        <v>43102</v>
      </c>
    </row>
    <row r="612" spans="1:19" x14ac:dyDescent="0.15">
      <c r="A612">
        <v>5705</v>
      </c>
      <c r="B612" s="140">
        <v>43091</v>
      </c>
      <c r="C612" s="143">
        <v>43108.354861111111</v>
      </c>
      <c r="D612" t="s">
        <v>19321</v>
      </c>
      <c r="E612" t="s">
        <v>535</v>
      </c>
      <c r="F612" t="s">
        <v>493</v>
      </c>
      <c r="G612" t="s">
        <v>536</v>
      </c>
      <c r="H612">
        <v>96</v>
      </c>
      <c r="I612" t="s">
        <v>4295</v>
      </c>
      <c r="J612" s="140">
        <v>43116</v>
      </c>
      <c r="K612" s="140">
        <v>43129</v>
      </c>
      <c r="L612" t="s">
        <v>4400</v>
      </c>
      <c r="M612" t="s">
        <v>129</v>
      </c>
      <c r="N612" t="s">
        <v>4043</v>
      </c>
      <c r="O612" t="s">
        <v>3987</v>
      </c>
      <c r="P612">
        <v>96</v>
      </c>
      <c r="Q612" s="141">
        <v>43070</v>
      </c>
      <c r="R612">
        <v>21</v>
      </c>
      <c r="S612" s="140">
        <v>43103</v>
      </c>
    </row>
    <row r="613" spans="1:19" x14ac:dyDescent="0.15">
      <c r="A613">
        <v>5705</v>
      </c>
      <c r="B613" s="140">
        <v>43091</v>
      </c>
      <c r="C613" s="143">
        <v>43108.354861111111</v>
      </c>
      <c r="D613" t="s">
        <v>19321</v>
      </c>
      <c r="E613" t="s">
        <v>4033</v>
      </c>
      <c r="F613" t="s">
        <v>4160</v>
      </c>
      <c r="G613" t="s">
        <v>4161</v>
      </c>
      <c r="H613">
        <v>96</v>
      </c>
      <c r="I613" t="s">
        <v>4217</v>
      </c>
      <c r="J613" s="140">
        <v>43108</v>
      </c>
      <c r="K613" s="140">
        <v>43129</v>
      </c>
      <c r="L613" t="s">
        <v>4400</v>
      </c>
      <c r="M613" t="s">
        <v>129</v>
      </c>
      <c r="N613" t="s">
        <v>4043</v>
      </c>
      <c r="O613" t="s">
        <v>3987</v>
      </c>
      <c r="P613">
        <v>96</v>
      </c>
      <c r="Q613" s="141">
        <v>43070</v>
      </c>
      <c r="R613">
        <v>120</v>
      </c>
      <c r="S613" s="140">
        <v>43102</v>
      </c>
    </row>
    <row r="614" spans="1:19" x14ac:dyDescent="0.15">
      <c r="A614">
        <v>5705</v>
      </c>
      <c r="B614" s="140">
        <v>43091</v>
      </c>
      <c r="C614" s="143">
        <v>43108.354861111111</v>
      </c>
      <c r="D614" t="s">
        <v>19321</v>
      </c>
      <c r="E614" t="s">
        <v>19281</v>
      </c>
      <c r="G614" t="s">
        <v>19282</v>
      </c>
      <c r="H614">
        <v>1</v>
      </c>
      <c r="I614" t="s">
        <v>4217</v>
      </c>
      <c r="J614" s="140">
        <v>43116</v>
      </c>
      <c r="L614" t="s">
        <v>4400</v>
      </c>
      <c r="M614" t="s">
        <v>129</v>
      </c>
      <c r="N614" t="s">
        <v>4043</v>
      </c>
      <c r="O614" t="s">
        <v>3987</v>
      </c>
      <c r="P614">
        <v>1</v>
      </c>
      <c r="Q614" s="141">
        <v>43070</v>
      </c>
      <c r="R614">
        <v>0</v>
      </c>
    </row>
    <row r="615" spans="1:19" x14ac:dyDescent="0.15">
      <c r="A615">
        <v>5705</v>
      </c>
      <c r="B615" s="140">
        <v>43091</v>
      </c>
      <c r="C615" s="143">
        <v>43108.354861111111</v>
      </c>
      <c r="D615" t="s">
        <v>19321</v>
      </c>
      <c r="E615" t="s">
        <v>4034</v>
      </c>
      <c r="F615" t="s">
        <v>4162</v>
      </c>
      <c r="G615" t="s">
        <v>4035</v>
      </c>
      <c r="H615">
        <v>96</v>
      </c>
      <c r="I615" t="s">
        <v>4217</v>
      </c>
      <c r="J615" s="140">
        <v>43112</v>
      </c>
      <c r="K615" s="140">
        <v>43129</v>
      </c>
      <c r="L615" t="s">
        <v>4400</v>
      </c>
      <c r="M615" t="s">
        <v>129</v>
      </c>
      <c r="N615" t="s">
        <v>4043</v>
      </c>
      <c r="O615" t="s">
        <v>3987</v>
      </c>
      <c r="P615">
        <v>96</v>
      </c>
      <c r="Q615" s="141">
        <v>43070</v>
      </c>
      <c r="R615">
        <v>120</v>
      </c>
      <c r="S615" s="140">
        <v>43102</v>
      </c>
    </row>
    <row r="616" spans="1:19" x14ac:dyDescent="0.15">
      <c r="A616">
        <v>4602</v>
      </c>
      <c r="B616" s="140">
        <v>43006</v>
      </c>
      <c r="C616" s="143">
        <v>43108.353472222225</v>
      </c>
      <c r="D616" t="s">
        <v>19320</v>
      </c>
      <c r="E616" t="s">
        <v>1584</v>
      </c>
      <c r="F616" t="s">
        <v>8</v>
      </c>
      <c r="G616" t="s">
        <v>1585</v>
      </c>
      <c r="H616">
        <v>100</v>
      </c>
      <c r="I616" t="s">
        <v>4217</v>
      </c>
      <c r="J616" s="140">
        <v>43108</v>
      </c>
      <c r="K616" s="140">
        <v>43098</v>
      </c>
      <c r="L616" t="s">
        <v>4326</v>
      </c>
      <c r="M616" t="s">
        <v>131</v>
      </c>
      <c r="N616" t="s">
        <v>4327</v>
      </c>
      <c r="O616" t="s">
        <v>4228</v>
      </c>
      <c r="P616">
        <v>100</v>
      </c>
      <c r="Q616" s="141">
        <v>42979</v>
      </c>
      <c r="R616">
        <v>101</v>
      </c>
      <c r="S616" s="140">
        <v>43106</v>
      </c>
    </row>
    <row r="617" spans="1:19" x14ac:dyDescent="0.15">
      <c r="A617">
        <v>4602</v>
      </c>
      <c r="B617" s="140">
        <v>43006</v>
      </c>
      <c r="C617" s="143">
        <v>43108.353472222225</v>
      </c>
      <c r="D617" t="s">
        <v>19320</v>
      </c>
      <c r="E617" t="s">
        <v>3668</v>
      </c>
      <c r="F617" t="s">
        <v>9</v>
      </c>
      <c r="G617" t="s">
        <v>3669</v>
      </c>
      <c r="H617">
        <v>50</v>
      </c>
      <c r="I617" t="s">
        <v>4217</v>
      </c>
      <c r="J617" s="140">
        <v>43108</v>
      </c>
      <c r="K617" s="140">
        <v>43098</v>
      </c>
      <c r="L617" t="s">
        <v>4326</v>
      </c>
      <c r="M617" t="s">
        <v>131</v>
      </c>
      <c r="N617" t="s">
        <v>4327</v>
      </c>
      <c r="O617" t="s">
        <v>4228</v>
      </c>
      <c r="P617">
        <v>50</v>
      </c>
      <c r="Q617" s="141">
        <v>42979</v>
      </c>
      <c r="R617">
        <v>51</v>
      </c>
      <c r="S617" s="140">
        <v>43106</v>
      </c>
    </row>
    <row r="618" spans="1:19" x14ac:dyDescent="0.15">
      <c r="A618">
        <v>3687</v>
      </c>
      <c r="B618" s="140">
        <v>42935</v>
      </c>
      <c r="C618" s="143">
        <v>43108.353472222225</v>
      </c>
      <c r="D618" t="s">
        <v>19321</v>
      </c>
      <c r="E618" t="s">
        <v>3318</v>
      </c>
      <c r="F618" t="s">
        <v>36</v>
      </c>
      <c r="G618" t="s">
        <v>37</v>
      </c>
      <c r="H618">
        <v>2</v>
      </c>
      <c r="I618" t="s">
        <v>4217</v>
      </c>
      <c r="J618" s="140">
        <v>43108</v>
      </c>
      <c r="L618" t="s">
        <v>19180</v>
      </c>
      <c r="M618" t="s">
        <v>129</v>
      </c>
      <c r="N618" t="s">
        <v>19181</v>
      </c>
      <c r="O618" t="s">
        <v>3661</v>
      </c>
      <c r="P618">
        <v>1</v>
      </c>
      <c r="Q618" s="141">
        <v>42917</v>
      </c>
      <c r="R618">
        <v>1</v>
      </c>
      <c r="S618" s="140">
        <v>43068</v>
      </c>
    </row>
    <row r="619" spans="1:19" x14ac:dyDescent="0.15">
      <c r="A619">
        <v>4086</v>
      </c>
      <c r="B619" s="140">
        <v>42964</v>
      </c>
      <c r="C619" s="143">
        <v>43108.353472222225</v>
      </c>
      <c r="D619" t="s">
        <v>19321</v>
      </c>
      <c r="E619" t="s">
        <v>19281</v>
      </c>
      <c r="G619" t="s">
        <v>19282</v>
      </c>
      <c r="H619">
        <v>1</v>
      </c>
      <c r="I619" t="s">
        <v>4217</v>
      </c>
      <c r="J619" s="140">
        <v>43108</v>
      </c>
      <c r="L619" t="s">
        <v>19180</v>
      </c>
      <c r="M619" t="s">
        <v>129</v>
      </c>
      <c r="N619" t="s">
        <v>19206</v>
      </c>
      <c r="O619" t="s">
        <v>3661</v>
      </c>
      <c r="P619">
        <v>1</v>
      </c>
      <c r="Q619" s="141">
        <v>42948</v>
      </c>
      <c r="R619">
        <v>0</v>
      </c>
    </row>
    <row r="620" spans="1:19" x14ac:dyDescent="0.15">
      <c r="A620">
        <v>4909</v>
      </c>
      <c r="B620" s="140">
        <v>43035</v>
      </c>
      <c r="C620" s="143">
        <v>43108.354166666664</v>
      </c>
      <c r="D620" t="s">
        <v>19321</v>
      </c>
      <c r="E620" t="s">
        <v>10487</v>
      </c>
      <c r="F620" t="s">
        <v>336</v>
      </c>
      <c r="G620" t="s">
        <v>1152</v>
      </c>
      <c r="H620">
        <v>2</v>
      </c>
      <c r="I620" t="s">
        <v>4217</v>
      </c>
      <c r="J620" s="140">
        <v>43108</v>
      </c>
      <c r="K620" s="140">
        <v>43039</v>
      </c>
      <c r="L620" t="s">
        <v>19180</v>
      </c>
      <c r="M620" t="s">
        <v>3590</v>
      </c>
      <c r="N620" t="s">
        <v>19206</v>
      </c>
      <c r="O620" t="s">
        <v>3661</v>
      </c>
      <c r="P620">
        <v>1</v>
      </c>
      <c r="Q620" s="141">
        <v>43009</v>
      </c>
      <c r="R620">
        <v>119</v>
      </c>
      <c r="S620" s="140">
        <v>43102</v>
      </c>
    </row>
    <row r="621" spans="1:19" x14ac:dyDescent="0.15">
      <c r="A621">
        <v>5309</v>
      </c>
      <c r="B621" s="140">
        <v>43063</v>
      </c>
      <c r="C621" s="143">
        <v>43108.354166666664</v>
      </c>
      <c r="D621" t="s">
        <v>19321</v>
      </c>
      <c r="E621" t="s">
        <v>19281</v>
      </c>
      <c r="G621" t="s">
        <v>19282</v>
      </c>
      <c r="H621">
        <v>1</v>
      </c>
      <c r="I621" t="s">
        <v>4217</v>
      </c>
      <c r="J621" s="140">
        <v>43108</v>
      </c>
      <c r="L621" t="s">
        <v>19180</v>
      </c>
      <c r="M621" t="s">
        <v>129</v>
      </c>
      <c r="N621" t="s">
        <v>19290</v>
      </c>
      <c r="O621" t="s">
        <v>3661</v>
      </c>
      <c r="P621">
        <v>1</v>
      </c>
      <c r="Q621" s="141">
        <v>43040</v>
      </c>
      <c r="R621">
        <v>0</v>
      </c>
    </row>
    <row r="622" spans="1:19" x14ac:dyDescent="0.15">
      <c r="A622">
        <v>5706</v>
      </c>
      <c r="B622" s="140">
        <v>43091</v>
      </c>
      <c r="C622" s="143">
        <v>43108.354861111111</v>
      </c>
      <c r="D622" t="s">
        <v>19321</v>
      </c>
      <c r="E622" t="s">
        <v>3461</v>
      </c>
      <c r="F622" t="s">
        <v>67</v>
      </c>
      <c r="G622" t="s">
        <v>641</v>
      </c>
      <c r="H622">
        <v>50</v>
      </c>
      <c r="I622" t="s">
        <v>4217</v>
      </c>
      <c r="J622" s="140">
        <v>43123</v>
      </c>
      <c r="K622" s="140">
        <v>43123</v>
      </c>
      <c r="L622" t="s">
        <v>19180</v>
      </c>
      <c r="M622" t="s">
        <v>129</v>
      </c>
      <c r="N622" t="s">
        <v>4044</v>
      </c>
      <c r="O622" t="s">
        <v>123</v>
      </c>
      <c r="P622">
        <v>50</v>
      </c>
      <c r="Q622" s="141">
        <v>43070</v>
      </c>
      <c r="R622">
        <v>109</v>
      </c>
      <c r="S622" s="140">
        <v>43101</v>
      </c>
    </row>
    <row r="623" spans="1:19" x14ac:dyDescent="0.15">
      <c r="A623">
        <v>5706</v>
      </c>
      <c r="B623" s="140">
        <v>43091</v>
      </c>
      <c r="C623" s="143">
        <v>43108.354861111111</v>
      </c>
      <c r="D623" t="s">
        <v>19321</v>
      </c>
      <c r="E623" t="s">
        <v>535</v>
      </c>
      <c r="F623" t="s">
        <v>493</v>
      </c>
      <c r="G623" t="s">
        <v>536</v>
      </c>
      <c r="H623">
        <v>50</v>
      </c>
      <c r="I623" t="s">
        <v>4217</v>
      </c>
      <c r="J623" s="140">
        <v>43123</v>
      </c>
      <c r="K623" s="140">
        <v>43123</v>
      </c>
      <c r="L623" t="s">
        <v>19180</v>
      </c>
      <c r="M623" t="s">
        <v>129</v>
      </c>
      <c r="N623" t="s">
        <v>4044</v>
      </c>
      <c r="O623" t="s">
        <v>123</v>
      </c>
      <c r="P623">
        <v>29</v>
      </c>
      <c r="Q623" s="141">
        <v>43070</v>
      </c>
      <c r="R623">
        <v>21</v>
      </c>
      <c r="S623" s="140">
        <v>43103</v>
      </c>
    </row>
    <row r="624" spans="1:19" x14ac:dyDescent="0.15">
      <c r="A624">
        <v>5706</v>
      </c>
      <c r="B624" s="140">
        <v>43091</v>
      </c>
      <c r="C624" s="143">
        <v>43108.354861111111</v>
      </c>
      <c r="D624" t="s">
        <v>19321</v>
      </c>
      <c r="E624" t="s">
        <v>794</v>
      </c>
      <c r="F624" t="s">
        <v>498</v>
      </c>
      <c r="G624" t="s">
        <v>791</v>
      </c>
      <c r="H624">
        <v>20</v>
      </c>
      <c r="I624" t="s">
        <v>4217</v>
      </c>
      <c r="J624" s="140">
        <v>43123</v>
      </c>
      <c r="K624" s="140">
        <v>43123</v>
      </c>
      <c r="L624" t="s">
        <v>19180</v>
      </c>
      <c r="M624" t="s">
        <v>129</v>
      </c>
      <c r="N624" t="s">
        <v>4044</v>
      </c>
      <c r="O624" t="s">
        <v>123</v>
      </c>
      <c r="P624">
        <v>20</v>
      </c>
      <c r="Q624" s="141">
        <v>43070</v>
      </c>
      <c r="R624">
        <v>14</v>
      </c>
      <c r="S624" s="140">
        <v>43101</v>
      </c>
    </row>
    <row r="625" spans="1:19" x14ac:dyDescent="0.15">
      <c r="A625">
        <v>5706</v>
      </c>
      <c r="B625" s="140">
        <v>43091</v>
      </c>
      <c r="C625" s="143">
        <v>43108.354861111111</v>
      </c>
      <c r="D625" t="s">
        <v>19321</v>
      </c>
      <c r="E625" t="s">
        <v>19281</v>
      </c>
      <c r="G625" t="s">
        <v>19282</v>
      </c>
      <c r="H625">
        <v>1</v>
      </c>
      <c r="I625" t="s">
        <v>4217</v>
      </c>
      <c r="J625" s="140">
        <v>43108</v>
      </c>
      <c r="L625" t="s">
        <v>19180</v>
      </c>
      <c r="M625" t="s">
        <v>129</v>
      </c>
      <c r="N625" t="s">
        <v>4044</v>
      </c>
      <c r="O625" t="s">
        <v>123</v>
      </c>
      <c r="P625">
        <v>1</v>
      </c>
      <c r="Q625" s="141">
        <v>43070</v>
      </c>
      <c r="R625">
        <v>0</v>
      </c>
    </row>
    <row r="626" spans="1:19" x14ac:dyDescent="0.15">
      <c r="A626">
        <v>1992</v>
      </c>
      <c r="B626" s="140">
        <v>42783</v>
      </c>
      <c r="C626" s="143">
        <v>43108.353472222225</v>
      </c>
      <c r="D626" t="s">
        <v>19321</v>
      </c>
      <c r="E626" t="s">
        <v>186</v>
      </c>
      <c r="F626" t="s">
        <v>187</v>
      </c>
      <c r="G626" t="s">
        <v>188</v>
      </c>
      <c r="H626">
        <v>80</v>
      </c>
      <c r="I626" t="s">
        <v>4217</v>
      </c>
      <c r="J626" s="140">
        <v>43108</v>
      </c>
      <c r="K626" s="140">
        <v>43105</v>
      </c>
      <c r="L626" t="s">
        <v>4246</v>
      </c>
      <c r="M626" t="s">
        <v>128</v>
      </c>
      <c r="N626" t="s">
        <v>189</v>
      </c>
      <c r="O626" t="s">
        <v>123</v>
      </c>
      <c r="P626">
        <v>80</v>
      </c>
      <c r="Q626" s="141">
        <v>42767</v>
      </c>
      <c r="R626">
        <v>0</v>
      </c>
      <c r="S626" s="140">
        <v>43034</v>
      </c>
    </row>
    <row r="627" spans="1:19" x14ac:dyDescent="0.15">
      <c r="A627">
        <v>1993</v>
      </c>
      <c r="B627" s="140">
        <v>42783</v>
      </c>
      <c r="C627" s="143">
        <v>43108.353472222225</v>
      </c>
      <c r="D627" t="s">
        <v>19321</v>
      </c>
      <c r="E627" t="s">
        <v>186</v>
      </c>
      <c r="F627" t="s">
        <v>187</v>
      </c>
      <c r="G627" t="s">
        <v>188</v>
      </c>
      <c r="H627">
        <v>60</v>
      </c>
      <c r="I627" t="s">
        <v>4217</v>
      </c>
      <c r="J627" s="140">
        <v>43108</v>
      </c>
      <c r="K627" s="140">
        <v>43105</v>
      </c>
      <c r="L627" t="s">
        <v>4246</v>
      </c>
      <c r="M627" t="s">
        <v>133</v>
      </c>
      <c r="N627" t="s">
        <v>190</v>
      </c>
      <c r="O627" t="s">
        <v>123</v>
      </c>
      <c r="P627">
        <v>60</v>
      </c>
      <c r="Q627" s="141">
        <v>42767</v>
      </c>
      <c r="R627">
        <v>0</v>
      </c>
      <c r="S627" s="140">
        <v>43034</v>
      </c>
    </row>
    <row r="628" spans="1:19" x14ac:dyDescent="0.15">
      <c r="A628">
        <v>1994</v>
      </c>
      <c r="B628" s="140">
        <v>42783</v>
      </c>
      <c r="C628" s="143">
        <v>43108.353472222225</v>
      </c>
      <c r="D628" t="s">
        <v>19321</v>
      </c>
      <c r="E628" t="s">
        <v>186</v>
      </c>
      <c r="F628" t="s">
        <v>187</v>
      </c>
      <c r="G628" t="s">
        <v>188</v>
      </c>
      <c r="H628">
        <v>60</v>
      </c>
      <c r="I628" t="s">
        <v>4217</v>
      </c>
      <c r="J628" s="140">
        <v>43108</v>
      </c>
      <c r="K628" s="140">
        <v>43105</v>
      </c>
      <c r="L628" t="s">
        <v>4246</v>
      </c>
      <c r="M628" t="s">
        <v>133</v>
      </c>
      <c r="N628" t="s">
        <v>191</v>
      </c>
      <c r="O628" t="s">
        <v>123</v>
      </c>
      <c r="P628">
        <v>60</v>
      </c>
      <c r="Q628" s="141">
        <v>42767</v>
      </c>
      <c r="R628">
        <v>0</v>
      </c>
      <c r="S628" s="140">
        <v>43034</v>
      </c>
    </row>
    <row r="629" spans="1:19" x14ac:dyDescent="0.15">
      <c r="A629">
        <v>2846</v>
      </c>
      <c r="B629" s="140">
        <v>42864</v>
      </c>
      <c r="C629" s="143">
        <v>43108.353472222225</v>
      </c>
      <c r="D629" t="s">
        <v>19321</v>
      </c>
      <c r="E629" t="s">
        <v>2751</v>
      </c>
      <c r="F629" t="s">
        <v>2752</v>
      </c>
      <c r="G629" t="s">
        <v>2752</v>
      </c>
      <c r="H629">
        <v>100</v>
      </c>
      <c r="I629" t="s">
        <v>4217</v>
      </c>
      <c r="J629" s="140">
        <v>43108</v>
      </c>
      <c r="L629" t="s">
        <v>4246</v>
      </c>
      <c r="M629" t="s">
        <v>131</v>
      </c>
      <c r="N629" t="s">
        <v>2762</v>
      </c>
      <c r="O629" t="s">
        <v>123</v>
      </c>
      <c r="P629">
        <v>100</v>
      </c>
      <c r="Q629" s="141">
        <v>42856</v>
      </c>
      <c r="R629">
        <v>2</v>
      </c>
    </row>
    <row r="630" spans="1:19" x14ac:dyDescent="0.15">
      <c r="A630">
        <v>2847</v>
      </c>
      <c r="B630" s="140">
        <v>42864</v>
      </c>
      <c r="C630" s="143">
        <v>43108.353472222225</v>
      </c>
      <c r="D630" t="s">
        <v>19321</v>
      </c>
      <c r="E630" t="s">
        <v>2751</v>
      </c>
      <c r="F630" t="s">
        <v>2752</v>
      </c>
      <c r="G630" t="s">
        <v>2752</v>
      </c>
      <c r="H630">
        <v>100</v>
      </c>
      <c r="I630" t="s">
        <v>4217</v>
      </c>
      <c r="J630" s="140">
        <v>43108</v>
      </c>
      <c r="L630" t="s">
        <v>4246</v>
      </c>
      <c r="M630" t="s">
        <v>131</v>
      </c>
      <c r="N630" t="s">
        <v>2763</v>
      </c>
      <c r="O630" t="s">
        <v>123</v>
      </c>
      <c r="P630">
        <v>100</v>
      </c>
      <c r="Q630" s="141">
        <v>42856</v>
      </c>
      <c r="R630">
        <v>2</v>
      </c>
    </row>
    <row r="631" spans="1:19" x14ac:dyDescent="0.15">
      <c r="A631">
        <v>2848</v>
      </c>
      <c r="B631" s="140">
        <v>42864</v>
      </c>
      <c r="C631" s="143">
        <v>43108.353472222225</v>
      </c>
      <c r="D631" t="s">
        <v>19321</v>
      </c>
      <c r="E631" t="s">
        <v>2753</v>
      </c>
      <c r="F631" t="s">
        <v>2754</v>
      </c>
      <c r="G631" t="s">
        <v>2754</v>
      </c>
      <c r="H631">
        <v>50</v>
      </c>
      <c r="I631" t="s">
        <v>4217</v>
      </c>
      <c r="J631" s="140">
        <v>43108</v>
      </c>
      <c r="L631" t="s">
        <v>4246</v>
      </c>
      <c r="M631" t="s">
        <v>131</v>
      </c>
      <c r="N631" t="s">
        <v>2764</v>
      </c>
      <c r="O631" t="s">
        <v>123</v>
      </c>
      <c r="P631">
        <v>50</v>
      </c>
      <c r="Q631" s="141">
        <v>42856</v>
      </c>
      <c r="R631">
        <v>1</v>
      </c>
    </row>
    <row r="632" spans="1:19" x14ac:dyDescent="0.15">
      <c r="A632">
        <v>2848</v>
      </c>
      <c r="B632" s="140">
        <v>42864</v>
      </c>
      <c r="C632" s="143">
        <v>43108.353472222225</v>
      </c>
      <c r="D632" t="s">
        <v>19321</v>
      </c>
      <c r="E632" t="s">
        <v>2755</v>
      </c>
      <c r="F632" t="s">
        <v>2756</v>
      </c>
      <c r="G632" t="s">
        <v>2756</v>
      </c>
      <c r="H632">
        <v>50</v>
      </c>
      <c r="I632" t="s">
        <v>4217</v>
      </c>
      <c r="J632" s="140">
        <v>43108</v>
      </c>
      <c r="L632" t="s">
        <v>4246</v>
      </c>
      <c r="M632" t="s">
        <v>131</v>
      </c>
      <c r="N632" t="s">
        <v>2764</v>
      </c>
      <c r="O632" t="s">
        <v>123</v>
      </c>
      <c r="P632">
        <v>50</v>
      </c>
      <c r="Q632" s="141">
        <v>42856</v>
      </c>
      <c r="R632">
        <v>1</v>
      </c>
    </row>
    <row r="633" spans="1:19" x14ac:dyDescent="0.15">
      <c r="A633">
        <v>2848</v>
      </c>
      <c r="B633" s="140">
        <v>42864</v>
      </c>
      <c r="C633" s="143">
        <v>43108.353472222225</v>
      </c>
      <c r="D633" t="s">
        <v>19321</v>
      </c>
      <c r="E633" t="s">
        <v>2757</v>
      </c>
      <c r="F633" t="s">
        <v>2758</v>
      </c>
      <c r="G633" t="s">
        <v>2758</v>
      </c>
      <c r="H633">
        <v>50</v>
      </c>
      <c r="I633" t="s">
        <v>4217</v>
      </c>
      <c r="J633" s="140">
        <v>43108</v>
      </c>
      <c r="L633" t="s">
        <v>4246</v>
      </c>
      <c r="M633" t="s">
        <v>131</v>
      </c>
      <c r="N633" t="s">
        <v>2764</v>
      </c>
      <c r="O633" t="s">
        <v>123</v>
      </c>
      <c r="P633">
        <v>50</v>
      </c>
      <c r="Q633" s="141">
        <v>42856</v>
      </c>
      <c r="R633">
        <v>2</v>
      </c>
    </row>
    <row r="634" spans="1:19" x14ac:dyDescent="0.15">
      <c r="A634">
        <v>2848</v>
      </c>
      <c r="B634" s="140">
        <v>42864</v>
      </c>
      <c r="C634" s="143">
        <v>43108.353472222225</v>
      </c>
      <c r="D634" t="s">
        <v>19321</v>
      </c>
      <c r="E634" t="s">
        <v>2753</v>
      </c>
      <c r="F634" t="s">
        <v>2754</v>
      </c>
      <c r="G634" t="s">
        <v>2754</v>
      </c>
      <c r="H634">
        <v>75</v>
      </c>
      <c r="I634" t="s">
        <v>4217</v>
      </c>
      <c r="J634" s="140">
        <v>43108</v>
      </c>
      <c r="L634" t="s">
        <v>4246</v>
      </c>
      <c r="M634" t="s">
        <v>131</v>
      </c>
      <c r="N634" t="s">
        <v>2764</v>
      </c>
      <c r="O634" t="s">
        <v>123</v>
      </c>
      <c r="P634">
        <v>75</v>
      </c>
      <c r="Q634" s="141">
        <v>42856</v>
      </c>
      <c r="R634">
        <v>1</v>
      </c>
    </row>
    <row r="635" spans="1:19" x14ac:dyDescent="0.15">
      <c r="A635">
        <v>2848</v>
      </c>
      <c r="B635" s="140">
        <v>42864</v>
      </c>
      <c r="C635" s="143">
        <v>43108.353472222225</v>
      </c>
      <c r="D635" t="s">
        <v>19321</v>
      </c>
      <c r="E635" t="s">
        <v>2755</v>
      </c>
      <c r="F635" t="s">
        <v>2756</v>
      </c>
      <c r="G635" t="s">
        <v>2756</v>
      </c>
      <c r="H635">
        <v>75</v>
      </c>
      <c r="I635" t="s">
        <v>4217</v>
      </c>
      <c r="J635" s="140">
        <v>43108</v>
      </c>
      <c r="L635" t="s">
        <v>4246</v>
      </c>
      <c r="M635" t="s">
        <v>131</v>
      </c>
      <c r="N635" t="s">
        <v>2764</v>
      </c>
      <c r="O635" t="s">
        <v>123</v>
      </c>
      <c r="P635">
        <v>75</v>
      </c>
      <c r="Q635" s="141">
        <v>42856</v>
      </c>
      <c r="R635">
        <v>1</v>
      </c>
    </row>
    <row r="636" spans="1:19" x14ac:dyDescent="0.15">
      <c r="A636">
        <v>2848</v>
      </c>
      <c r="B636" s="140">
        <v>42864</v>
      </c>
      <c r="C636" s="143">
        <v>43108.353472222225</v>
      </c>
      <c r="D636" t="s">
        <v>19321</v>
      </c>
      <c r="E636" t="s">
        <v>2757</v>
      </c>
      <c r="F636" t="s">
        <v>2758</v>
      </c>
      <c r="G636" t="s">
        <v>2758</v>
      </c>
      <c r="H636">
        <v>75</v>
      </c>
      <c r="I636" t="s">
        <v>4217</v>
      </c>
      <c r="J636" s="140">
        <v>43108</v>
      </c>
      <c r="L636" t="s">
        <v>4246</v>
      </c>
      <c r="M636" t="s">
        <v>131</v>
      </c>
      <c r="N636" t="s">
        <v>2764</v>
      </c>
      <c r="O636" t="s">
        <v>123</v>
      </c>
      <c r="P636">
        <v>75</v>
      </c>
      <c r="Q636" s="141">
        <v>42856</v>
      </c>
      <c r="R636">
        <v>2</v>
      </c>
    </row>
    <row r="637" spans="1:19" x14ac:dyDescent="0.15">
      <c r="A637">
        <v>2848</v>
      </c>
      <c r="B637" s="140">
        <v>42864</v>
      </c>
      <c r="C637" s="143">
        <v>43108.353472222225</v>
      </c>
      <c r="D637" t="s">
        <v>19321</v>
      </c>
      <c r="E637" t="s">
        <v>2753</v>
      </c>
      <c r="F637" t="s">
        <v>2754</v>
      </c>
      <c r="G637" t="s">
        <v>2754</v>
      </c>
      <c r="H637">
        <v>75</v>
      </c>
      <c r="I637" t="s">
        <v>4217</v>
      </c>
      <c r="J637" s="140">
        <v>43112</v>
      </c>
      <c r="L637" t="s">
        <v>4246</v>
      </c>
      <c r="M637" t="s">
        <v>131</v>
      </c>
      <c r="N637" t="s">
        <v>2764</v>
      </c>
      <c r="O637" t="s">
        <v>123</v>
      </c>
      <c r="P637">
        <v>75</v>
      </c>
      <c r="Q637" s="141">
        <v>42856</v>
      </c>
      <c r="R637">
        <v>1</v>
      </c>
    </row>
    <row r="638" spans="1:19" x14ac:dyDescent="0.15">
      <c r="A638">
        <v>2848</v>
      </c>
      <c r="B638" s="140">
        <v>42864</v>
      </c>
      <c r="C638" s="143">
        <v>43108.353472222225</v>
      </c>
      <c r="D638" t="s">
        <v>19321</v>
      </c>
      <c r="E638" t="s">
        <v>2755</v>
      </c>
      <c r="F638" t="s">
        <v>2756</v>
      </c>
      <c r="G638" t="s">
        <v>2756</v>
      </c>
      <c r="H638">
        <v>75</v>
      </c>
      <c r="I638" t="s">
        <v>4217</v>
      </c>
      <c r="J638" s="140">
        <v>43112</v>
      </c>
      <c r="L638" t="s">
        <v>4246</v>
      </c>
      <c r="M638" t="s">
        <v>131</v>
      </c>
      <c r="N638" t="s">
        <v>2764</v>
      </c>
      <c r="O638" t="s">
        <v>123</v>
      </c>
      <c r="P638">
        <v>75</v>
      </c>
      <c r="Q638" s="141">
        <v>42856</v>
      </c>
      <c r="R638">
        <v>1</v>
      </c>
    </row>
    <row r="639" spans="1:19" x14ac:dyDescent="0.15">
      <c r="A639">
        <v>2848</v>
      </c>
      <c r="B639" s="140">
        <v>42864</v>
      </c>
      <c r="C639" s="143">
        <v>43108.353472222225</v>
      </c>
      <c r="D639" t="s">
        <v>19321</v>
      </c>
      <c r="E639" t="s">
        <v>2757</v>
      </c>
      <c r="F639" t="s">
        <v>2758</v>
      </c>
      <c r="G639" t="s">
        <v>2758</v>
      </c>
      <c r="H639">
        <v>75</v>
      </c>
      <c r="I639" t="s">
        <v>4217</v>
      </c>
      <c r="J639" s="140">
        <v>43112</v>
      </c>
      <c r="L639" t="s">
        <v>4246</v>
      </c>
      <c r="M639" t="s">
        <v>131</v>
      </c>
      <c r="N639" t="s">
        <v>2764</v>
      </c>
      <c r="O639" t="s">
        <v>123</v>
      </c>
      <c r="P639">
        <v>75</v>
      </c>
      <c r="Q639" s="141">
        <v>42856</v>
      </c>
      <c r="R639">
        <v>2</v>
      </c>
    </row>
    <row r="640" spans="1:19" x14ac:dyDescent="0.15">
      <c r="A640">
        <v>2965</v>
      </c>
      <c r="B640" s="140">
        <v>42873</v>
      </c>
      <c r="C640" s="143">
        <v>43108.353472222225</v>
      </c>
      <c r="D640" t="s">
        <v>19321</v>
      </c>
      <c r="E640" t="s">
        <v>2798</v>
      </c>
      <c r="F640" t="s">
        <v>2799</v>
      </c>
      <c r="G640" t="s">
        <v>2799</v>
      </c>
      <c r="H640">
        <v>75</v>
      </c>
      <c r="I640" t="s">
        <v>4217</v>
      </c>
      <c r="J640" s="140">
        <v>43108</v>
      </c>
      <c r="L640" t="s">
        <v>4246</v>
      </c>
      <c r="M640" t="s">
        <v>128</v>
      </c>
      <c r="N640" t="s">
        <v>2802</v>
      </c>
      <c r="O640" t="s">
        <v>123</v>
      </c>
      <c r="P640">
        <v>75</v>
      </c>
      <c r="Q640" s="141">
        <v>42856</v>
      </c>
      <c r="R640">
        <v>2</v>
      </c>
    </row>
    <row r="641" spans="1:19" x14ac:dyDescent="0.15">
      <c r="A641">
        <v>2965</v>
      </c>
      <c r="B641" s="140">
        <v>42873</v>
      </c>
      <c r="C641" s="143">
        <v>43108.353472222225</v>
      </c>
      <c r="D641" t="s">
        <v>19321</v>
      </c>
      <c r="E641" t="s">
        <v>2798</v>
      </c>
      <c r="F641" t="s">
        <v>2799</v>
      </c>
      <c r="G641" t="s">
        <v>2799</v>
      </c>
      <c r="H641">
        <v>75</v>
      </c>
      <c r="I641" t="s">
        <v>4217</v>
      </c>
      <c r="J641" s="140">
        <v>43108</v>
      </c>
      <c r="L641" t="s">
        <v>4246</v>
      </c>
      <c r="M641" t="s">
        <v>128</v>
      </c>
      <c r="N641" t="s">
        <v>2802</v>
      </c>
      <c r="O641" t="s">
        <v>123</v>
      </c>
      <c r="P641">
        <v>75</v>
      </c>
      <c r="Q641" s="141">
        <v>42856</v>
      </c>
      <c r="R641">
        <v>2</v>
      </c>
    </row>
    <row r="642" spans="1:19" x14ac:dyDescent="0.15">
      <c r="A642">
        <v>2965</v>
      </c>
      <c r="B642" s="140">
        <v>42873</v>
      </c>
      <c r="C642" s="143">
        <v>43108.353472222225</v>
      </c>
      <c r="D642" t="s">
        <v>19321</v>
      </c>
      <c r="E642" t="s">
        <v>2798</v>
      </c>
      <c r="F642" t="s">
        <v>2799</v>
      </c>
      <c r="G642" t="s">
        <v>2799</v>
      </c>
      <c r="H642">
        <v>50</v>
      </c>
      <c r="I642" t="s">
        <v>4217</v>
      </c>
      <c r="J642" s="140">
        <v>43108</v>
      </c>
      <c r="L642" t="s">
        <v>4246</v>
      </c>
      <c r="M642" t="s">
        <v>128</v>
      </c>
      <c r="N642" t="s">
        <v>2802</v>
      </c>
      <c r="O642" t="s">
        <v>123</v>
      </c>
      <c r="P642">
        <v>50</v>
      </c>
      <c r="Q642" s="141">
        <v>42856</v>
      </c>
      <c r="R642">
        <v>2</v>
      </c>
    </row>
    <row r="643" spans="1:19" x14ac:dyDescent="0.15">
      <c r="A643">
        <v>3411</v>
      </c>
      <c r="B643" s="140">
        <v>42914</v>
      </c>
      <c r="C643" s="143">
        <v>43108.353472222225</v>
      </c>
      <c r="D643" t="s">
        <v>19321</v>
      </c>
      <c r="E643" t="s">
        <v>234</v>
      </c>
      <c r="F643" t="s">
        <v>198</v>
      </c>
      <c r="G643" t="s">
        <v>235</v>
      </c>
      <c r="H643">
        <v>75</v>
      </c>
      <c r="I643" t="s">
        <v>4217</v>
      </c>
      <c r="J643" s="140">
        <v>43108</v>
      </c>
      <c r="K643" s="140">
        <v>43046</v>
      </c>
      <c r="L643" t="s">
        <v>4246</v>
      </c>
      <c r="M643" t="s">
        <v>131</v>
      </c>
      <c r="N643" t="s">
        <v>4287</v>
      </c>
      <c r="O643" t="s">
        <v>123</v>
      </c>
      <c r="P643">
        <v>75</v>
      </c>
      <c r="Q643" s="141">
        <v>42887</v>
      </c>
      <c r="R643">
        <v>75</v>
      </c>
      <c r="S643" s="140">
        <v>42996</v>
      </c>
    </row>
    <row r="644" spans="1:19" x14ac:dyDescent="0.15">
      <c r="A644">
        <v>3412</v>
      </c>
      <c r="B644" s="140">
        <v>42914</v>
      </c>
      <c r="C644" s="143">
        <v>42985.73333333333</v>
      </c>
      <c r="D644" t="s">
        <v>19321</v>
      </c>
      <c r="E644" t="s">
        <v>1851</v>
      </c>
      <c r="F644" t="s">
        <v>45</v>
      </c>
      <c r="G644" t="s">
        <v>1726</v>
      </c>
      <c r="H644">
        <v>50</v>
      </c>
      <c r="I644" t="s">
        <v>4217</v>
      </c>
      <c r="J644" s="140">
        <v>43138</v>
      </c>
      <c r="K644" s="140">
        <v>43138</v>
      </c>
      <c r="L644" t="s">
        <v>4246</v>
      </c>
      <c r="M644" t="s">
        <v>131</v>
      </c>
      <c r="N644" t="s">
        <v>4288</v>
      </c>
      <c r="O644" t="s">
        <v>123</v>
      </c>
      <c r="P644">
        <v>50</v>
      </c>
      <c r="Q644" s="141">
        <v>42887</v>
      </c>
      <c r="R644">
        <v>50</v>
      </c>
      <c r="S644" s="140">
        <v>43024</v>
      </c>
    </row>
    <row r="645" spans="1:19" x14ac:dyDescent="0.15">
      <c r="A645">
        <v>3509</v>
      </c>
      <c r="B645" s="140">
        <v>42922</v>
      </c>
      <c r="C645" s="143">
        <v>43108.353472222225</v>
      </c>
      <c r="D645" t="s">
        <v>19321</v>
      </c>
      <c r="E645" t="s">
        <v>1976</v>
      </c>
      <c r="F645" t="s">
        <v>363</v>
      </c>
      <c r="G645" t="s">
        <v>1977</v>
      </c>
      <c r="H645">
        <v>40</v>
      </c>
      <c r="I645" t="s">
        <v>4217</v>
      </c>
      <c r="J645" s="140">
        <v>43108</v>
      </c>
      <c r="K645" s="140">
        <v>43082</v>
      </c>
      <c r="L645" t="s">
        <v>4246</v>
      </c>
      <c r="M645" t="s">
        <v>131</v>
      </c>
      <c r="N645" t="s">
        <v>4292</v>
      </c>
      <c r="O645" t="s">
        <v>123</v>
      </c>
      <c r="P645">
        <v>40</v>
      </c>
      <c r="Q645" s="141">
        <v>42917</v>
      </c>
      <c r="R645">
        <v>70</v>
      </c>
      <c r="S645" s="140">
        <v>43008</v>
      </c>
    </row>
    <row r="646" spans="1:19" x14ac:dyDescent="0.15">
      <c r="A646">
        <v>3509</v>
      </c>
      <c r="B646" s="140">
        <v>42922</v>
      </c>
      <c r="C646" s="143">
        <v>43108.353472222225</v>
      </c>
      <c r="D646" t="s">
        <v>19321</v>
      </c>
      <c r="E646" t="s">
        <v>1978</v>
      </c>
      <c r="F646" t="s">
        <v>1979</v>
      </c>
      <c r="G646" t="s">
        <v>1979</v>
      </c>
      <c r="H646">
        <v>40</v>
      </c>
      <c r="I646" t="s">
        <v>4217</v>
      </c>
      <c r="J646" s="140">
        <v>43108</v>
      </c>
      <c r="K646" s="140">
        <v>43082</v>
      </c>
      <c r="L646" t="s">
        <v>4246</v>
      </c>
      <c r="M646" t="s">
        <v>131</v>
      </c>
      <c r="N646" t="s">
        <v>4292</v>
      </c>
      <c r="O646" t="s">
        <v>123</v>
      </c>
      <c r="P646">
        <v>40</v>
      </c>
      <c r="Q646" s="141">
        <v>42917</v>
      </c>
      <c r="R646">
        <v>80</v>
      </c>
      <c r="S646" s="140">
        <v>42994</v>
      </c>
    </row>
    <row r="647" spans="1:19" x14ac:dyDescent="0.15">
      <c r="A647">
        <v>3509</v>
      </c>
      <c r="B647" s="140">
        <v>42922</v>
      </c>
      <c r="C647" s="143">
        <v>43108.353472222225</v>
      </c>
      <c r="D647" t="s">
        <v>19321</v>
      </c>
      <c r="E647" t="s">
        <v>1486</v>
      </c>
      <c r="F647" t="s">
        <v>58</v>
      </c>
      <c r="G647" t="s">
        <v>1485</v>
      </c>
      <c r="H647">
        <v>40</v>
      </c>
      <c r="I647" t="s">
        <v>4217</v>
      </c>
      <c r="J647" s="140">
        <v>43108</v>
      </c>
      <c r="K647" s="140">
        <v>43082</v>
      </c>
      <c r="L647" t="s">
        <v>4246</v>
      </c>
      <c r="M647" t="s">
        <v>131</v>
      </c>
      <c r="N647" t="s">
        <v>4292</v>
      </c>
      <c r="O647" t="s">
        <v>123</v>
      </c>
      <c r="P647">
        <v>40</v>
      </c>
      <c r="Q647" s="141">
        <v>42917</v>
      </c>
      <c r="R647">
        <v>70</v>
      </c>
      <c r="S647" s="140">
        <v>42996</v>
      </c>
    </row>
    <row r="648" spans="1:19" x14ac:dyDescent="0.15">
      <c r="A648">
        <v>3513</v>
      </c>
      <c r="B648" s="140">
        <v>42922</v>
      </c>
      <c r="C648" s="143">
        <v>42985.73333333333</v>
      </c>
      <c r="D648" t="s">
        <v>19321</v>
      </c>
      <c r="E648" t="s">
        <v>1976</v>
      </c>
      <c r="F648" t="s">
        <v>363</v>
      </c>
      <c r="G648" t="s">
        <v>1977</v>
      </c>
      <c r="H648">
        <v>30</v>
      </c>
      <c r="I648" t="s">
        <v>4217</v>
      </c>
      <c r="J648" s="140">
        <v>43172</v>
      </c>
      <c r="K648" s="140">
        <v>43172</v>
      </c>
      <c r="L648" t="s">
        <v>4246</v>
      </c>
      <c r="M648" t="s">
        <v>131</v>
      </c>
      <c r="N648" t="s">
        <v>4293</v>
      </c>
      <c r="O648" t="s">
        <v>123</v>
      </c>
      <c r="P648">
        <v>30</v>
      </c>
      <c r="Q648" s="141">
        <v>42917</v>
      </c>
      <c r="R648">
        <v>70</v>
      </c>
      <c r="S648" s="140">
        <v>43008</v>
      </c>
    </row>
    <row r="649" spans="1:19" x14ac:dyDescent="0.15">
      <c r="A649">
        <v>3513</v>
      </c>
      <c r="B649" s="140">
        <v>42922</v>
      </c>
      <c r="C649" s="143">
        <v>42985.73333333333</v>
      </c>
      <c r="D649" t="s">
        <v>19321</v>
      </c>
      <c r="E649" t="s">
        <v>1978</v>
      </c>
      <c r="F649" t="s">
        <v>1979</v>
      </c>
      <c r="G649" t="s">
        <v>1979</v>
      </c>
      <c r="H649">
        <v>30</v>
      </c>
      <c r="I649" t="s">
        <v>4217</v>
      </c>
      <c r="J649" s="140">
        <v>43172</v>
      </c>
      <c r="K649" s="140">
        <v>43172</v>
      </c>
      <c r="L649" t="s">
        <v>4246</v>
      </c>
      <c r="M649" t="s">
        <v>131</v>
      </c>
      <c r="N649" t="s">
        <v>4293</v>
      </c>
      <c r="O649" t="s">
        <v>123</v>
      </c>
      <c r="P649">
        <v>30</v>
      </c>
      <c r="Q649" s="141">
        <v>42917</v>
      </c>
      <c r="R649">
        <v>80</v>
      </c>
      <c r="S649" s="140">
        <v>42994</v>
      </c>
    </row>
    <row r="650" spans="1:19" x14ac:dyDescent="0.15">
      <c r="A650">
        <v>3513</v>
      </c>
      <c r="B650" s="140">
        <v>42922</v>
      </c>
      <c r="C650" s="143">
        <v>42985.73333333333</v>
      </c>
      <c r="D650" t="s">
        <v>19321</v>
      </c>
      <c r="E650" t="s">
        <v>1486</v>
      </c>
      <c r="F650" t="s">
        <v>58</v>
      </c>
      <c r="G650" t="s">
        <v>1485</v>
      </c>
      <c r="H650">
        <v>30</v>
      </c>
      <c r="I650" t="s">
        <v>4217</v>
      </c>
      <c r="J650" s="140">
        <v>43172</v>
      </c>
      <c r="K650" s="140">
        <v>43172</v>
      </c>
      <c r="L650" t="s">
        <v>4246</v>
      </c>
      <c r="M650" t="s">
        <v>131</v>
      </c>
      <c r="N650" t="s">
        <v>4293</v>
      </c>
      <c r="O650" t="s">
        <v>123</v>
      </c>
      <c r="P650">
        <v>30</v>
      </c>
      <c r="Q650" s="141">
        <v>42917</v>
      </c>
      <c r="R650">
        <v>70</v>
      </c>
      <c r="S650" s="140">
        <v>42996</v>
      </c>
    </row>
    <row r="651" spans="1:19" x14ac:dyDescent="0.15">
      <c r="A651">
        <v>5152</v>
      </c>
      <c r="B651" s="140">
        <v>43053</v>
      </c>
      <c r="C651" s="143">
        <v>43108.354166666664</v>
      </c>
      <c r="D651" t="s">
        <v>19321</v>
      </c>
      <c r="E651" t="s">
        <v>19281</v>
      </c>
      <c r="G651" t="s">
        <v>19282</v>
      </c>
      <c r="H651">
        <v>1</v>
      </c>
      <c r="I651" t="s">
        <v>4217</v>
      </c>
      <c r="J651" s="140">
        <v>43108</v>
      </c>
      <c r="L651" t="s">
        <v>4246</v>
      </c>
      <c r="M651" t="s">
        <v>129</v>
      </c>
      <c r="N651" t="s">
        <v>19291</v>
      </c>
      <c r="O651" t="s">
        <v>123</v>
      </c>
      <c r="P651">
        <v>1</v>
      </c>
      <c r="Q651" s="141">
        <v>43040</v>
      </c>
      <c r="R651">
        <v>0</v>
      </c>
    </row>
    <row r="652" spans="1:19" x14ac:dyDescent="0.15">
      <c r="A652">
        <v>3516</v>
      </c>
      <c r="B652" s="140">
        <v>42922</v>
      </c>
      <c r="C652" s="143">
        <v>42926.384722222225</v>
      </c>
      <c r="D652" t="s">
        <v>19321</v>
      </c>
      <c r="E652" t="s">
        <v>2301</v>
      </c>
      <c r="F652" t="s">
        <v>2293</v>
      </c>
      <c r="G652" t="s">
        <v>2302</v>
      </c>
      <c r="H652">
        <v>25</v>
      </c>
      <c r="I652" t="s">
        <v>4217</v>
      </c>
      <c r="J652" s="140">
        <v>43144</v>
      </c>
      <c r="K652" s="140">
        <v>43144</v>
      </c>
      <c r="L652" t="s">
        <v>4246</v>
      </c>
      <c r="M652" t="s">
        <v>131</v>
      </c>
      <c r="N652" t="s">
        <v>4294</v>
      </c>
      <c r="O652" t="s">
        <v>123</v>
      </c>
      <c r="P652">
        <v>1</v>
      </c>
      <c r="Q652" s="141">
        <v>42917</v>
      </c>
      <c r="R652">
        <v>51</v>
      </c>
      <c r="S652" s="140">
        <v>43067</v>
      </c>
    </row>
    <row r="653" spans="1:19" x14ac:dyDescent="0.15">
      <c r="A653">
        <v>4153</v>
      </c>
      <c r="B653" s="140">
        <v>42970</v>
      </c>
      <c r="C653" s="143">
        <v>42975.706944444442</v>
      </c>
      <c r="D653" t="s">
        <v>19321</v>
      </c>
      <c r="E653" t="s">
        <v>3428</v>
      </c>
      <c r="F653" t="s">
        <v>3429</v>
      </c>
      <c r="G653" t="s">
        <v>3429</v>
      </c>
      <c r="H653">
        <v>50</v>
      </c>
      <c r="I653" t="s">
        <v>4217</v>
      </c>
      <c r="J653" s="140">
        <v>43140</v>
      </c>
      <c r="K653" s="140">
        <v>43140</v>
      </c>
      <c r="L653" t="s">
        <v>4246</v>
      </c>
      <c r="M653" t="s">
        <v>131</v>
      </c>
      <c r="N653" t="s">
        <v>4306</v>
      </c>
      <c r="O653" t="s">
        <v>123</v>
      </c>
      <c r="P653">
        <v>50</v>
      </c>
      <c r="Q653" s="141">
        <v>42948</v>
      </c>
      <c r="R653">
        <v>52</v>
      </c>
      <c r="S653" s="140">
        <v>43054</v>
      </c>
    </row>
    <row r="654" spans="1:19" x14ac:dyDescent="0.15">
      <c r="A654">
        <v>4688</v>
      </c>
      <c r="B654" s="140">
        <v>43020</v>
      </c>
      <c r="C654" s="143">
        <v>43021.568055555559</v>
      </c>
      <c r="D654" t="s">
        <v>19321</v>
      </c>
      <c r="E654" t="s">
        <v>1775</v>
      </c>
      <c r="F654" t="s">
        <v>70</v>
      </c>
      <c r="G654" t="s">
        <v>1774</v>
      </c>
      <c r="H654">
        <v>50</v>
      </c>
      <c r="I654" t="s">
        <v>4217</v>
      </c>
      <c r="J654" s="140">
        <v>43202</v>
      </c>
      <c r="K654" s="140">
        <v>43202</v>
      </c>
      <c r="L654" t="s">
        <v>4246</v>
      </c>
      <c r="M654" t="s">
        <v>131</v>
      </c>
      <c r="N654" t="s">
        <v>4330</v>
      </c>
      <c r="O654" t="s">
        <v>123</v>
      </c>
      <c r="P654">
        <v>50</v>
      </c>
      <c r="Q654" s="141">
        <v>43009</v>
      </c>
      <c r="R654">
        <v>50</v>
      </c>
      <c r="S654" s="140">
        <v>43074</v>
      </c>
    </row>
    <row r="655" spans="1:19" x14ac:dyDescent="0.15">
      <c r="A655">
        <v>4783</v>
      </c>
      <c r="B655" s="140">
        <v>43027</v>
      </c>
      <c r="C655" s="143">
        <v>43035.701388888891</v>
      </c>
      <c r="D655" t="s">
        <v>19321</v>
      </c>
      <c r="E655" t="s">
        <v>2301</v>
      </c>
      <c r="F655" t="s">
        <v>2293</v>
      </c>
      <c r="G655" t="s">
        <v>2302</v>
      </c>
      <c r="H655">
        <v>50</v>
      </c>
      <c r="I655" t="s">
        <v>4217</v>
      </c>
      <c r="J655" s="140">
        <v>43123</v>
      </c>
      <c r="K655" s="140">
        <v>43123</v>
      </c>
      <c r="L655" t="s">
        <v>4246</v>
      </c>
      <c r="M655" t="s">
        <v>131</v>
      </c>
      <c r="N655" t="s">
        <v>4331</v>
      </c>
      <c r="O655" t="s">
        <v>123</v>
      </c>
      <c r="P655">
        <v>50</v>
      </c>
      <c r="Q655" s="141">
        <v>43009</v>
      </c>
      <c r="R655">
        <v>51</v>
      </c>
      <c r="S655" s="140">
        <v>43067</v>
      </c>
    </row>
    <row r="656" spans="1:19" x14ac:dyDescent="0.15">
      <c r="A656">
        <v>5513</v>
      </c>
      <c r="B656" s="140">
        <v>43080</v>
      </c>
      <c r="C656" s="143">
        <v>43080.59097222222</v>
      </c>
      <c r="D656" t="s">
        <v>19321</v>
      </c>
      <c r="E656" t="s">
        <v>16</v>
      </c>
      <c r="F656" t="s">
        <v>15</v>
      </c>
      <c r="G656" t="s">
        <v>1759</v>
      </c>
      <c r="H656">
        <v>25</v>
      </c>
      <c r="I656" t="s">
        <v>4217</v>
      </c>
      <c r="J656" s="140">
        <v>43123</v>
      </c>
      <c r="L656" t="s">
        <v>4246</v>
      </c>
      <c r="M656" t="s">
        <v>129</v>
      </c>
      <c r="N656" t="s">
        <v>3945</v>
      </c>
      <c r="O656" t="s">
        <v>123</v>
      </c>
      <c r="P656">
        <v>25</v>
      </c>
      <c r="Q656" s="141">
        <v>43070</v>
      </c>
      <c r="R656">
        <v>0</v>
      </c>
      <c r="S656" s="140">
        <v>42753</v>
      </c>
    </row>
    <row r="657" spans="1:19" x14ac:dyDescent="0.15">
      <c r="A657">
        <v>5692</v>
      </c>
      <c r="B657" s="140">
        <v>43090</v>
      </c>
      <c r="C657" s="143">
        <v>43091.582638888889</v>
      </c>
      <c r="D657" t="s">
        <v>19321</v>
      </c>
      <c r="E657" t="s">
        <v>2315</v>
      </c>
      <c r="F657" t="s">
        <v>19247</v>
      </c>
      <c r="G657" t="s">
        <v>2316</v>
      </c>
      <c r="H657">
        <v>8</v>
      </c>
      <c r="I657" t="s">
        <v>4217</v>
      </c>
      <c r="J657" s="140">
        <v>43459</v>
      </c>
      <c r="K657" s="140">
        <v>43094</v>
      </c>
      <c r="L657" t="s">
        <v>4246</v>
      </c>
      <c r="M657" t="s">
        <v>129</v>
      </c>
      <c r="N657" t="s">
        <v>4048</v>
      </c>
      <c r="O657" t="s">
        <v>123</v>
      </c>
      <c r="P657">
        <v>8</v>
      </c>
      <c r="Q657" s="141">
        <v>43070</v>
      </c>
      <c r="R657">
        <v>0</v>
      </c>
      <c r="S657" s="140">
        <v>43089</v>
      </c>
    </row>
    <row r="658" spans="1:19" x14ac:dyDescent="0.15">
      <c r="A658">
        <v>5693</v>
      </c>
      <c r="B658" s="140">
        <v>43090</v>
      </c>
      <c r="C658" s="143">
        <v>43091.663888888892</v>
      </c>
      <c r="D658" t="s">
        <v>19321</v>
      </c>
      <c r="E658" t="s">
        <v>1856</v>
      </c>
      <c r="F658" t="s">
        <v>45</v>
      </c>
      <c r="G658" t="s">
        <v>1857</v>
      </c>
      <c r="H658">
        <v>200</v>
      </c>
      <c r="I658" t="s">
        <v>4217</v>
      </c>
      <c r="J658" s="140">
        <v>43124</v>
      </c>
      <c r="K658" s="140">
        <v>43129</v>
      </c>
      <c r="L658" t="s">
        <v>4246</v>
      </c>
      <c r="M658" t="s">
        <v>131</v>
      </c>
      <c r="N658" t="s">
        <v>4410</v>
      </c>
      <c r="O658" t="s">
        <v>123</v>
      </c>
      <c r="P658">
        <v>200</v>
      </c>
      <c r="Q658" s="141">
        <v>43070</v>
      </c>
      <c r="R658">
        <v>0</v>
      </c>
      <c r="S658" s="140">
        <v>43022</v>
      </c>
    </row>
    <row r="659" spans="1:19" x14ac:dyDescent="0.15">
      <c r="A659">
        <v>5701</v>
      </c>
      <c r="B659" s="140">
        <v>43091</v>
      </c>
      <c r="C659" s="143">
        <v>43091.648611111108</v>
      </c>
      <c r="D659" t="s">
        <v>19321</v>
      </c>
      <c r="E659" t="s">
        <v>2821</v>
      </c>
      <c r="F659" t="s">
        <v>2822</v>
      </c>
      <c r="G659" t="s">
        <v>2823</v>
      </c>
      <c r="H659">
        <v>100</v>
      </c>
      <c r="I659" t="s">
        <v>4217</v>
      </c>
      <c r="J659" s="140">
        <v>43130</v>
      </c>
      <c r="K659" s="140">
        <v>43130</v>
      </c>
      <c r="L659" t="s">
        <v>4246</v>
      </c>
      <c r="M659" t="s">
        <v>131</v>
      </c>
      <c r="N659" t="s">
        <v>4047</v>
      </c>
      <c r="O659" t="s">
        <v>123</v>
      </c>
      <c r="P659">
        <v>100</v>
      </c>
      <c r="Q659" s="141">
        <v>43070</v>
      </c>
      <c r="R659">
        <v>0</v>
      </c>
      <c r="S659" s="140">
        <v>42972</v>
      </c>
    </row>
    <row r="660" spans="1:19" x14ac:dyDescent="0.15">
      <c r="A660">
        <v>5849</v>
      </c>
      <c r="B660" s="140">
        <v>43105</v>
      </c>
      <c r="C660" s="143">
        <v>43108.354861111111</v>
      </c>
      <c r="D660" t="s">
        <v>19321</v>
      </c>
      <c r="E660" t="s">
        <v>19281</v>
      </c>
      <c r="G660" t="s">
        <v>19282</v>
      </c>
      <c r="H660">
        <v>1</v>
      </c>
      <c r="I660" t="s">
        <v>4217</v>
      </c>
      <c r="J660" s="140">
        <v>43108</v>
      </c>
      <c r="L660" t="s">
        <v>4226</v>
      </c>
      <c r="M660" t="s">
        <v>129</v>
      </c>
      <c r="N660" t="s">
        <v>19292</v>
      </c>
      <c r="O660" t="s">
        <v>3661</v>
      </c>
      <c r="P660">
        <v>1</v>
      </c>
      <c r="Q660" s="141">
        <v>43101</v>
      </c>
      <c r="R660">
        <v>0</v>
      </c>
    </row>
    <row r="661" spans="1:19" x14ac:dyDescent="0.15">
      <c r="A661">
        <v>5571</v>
      </c>
      <c r="B661" s="140">
        <v>43082</v>
      </c>
      <c r="C661" s="143">
        <v>43083.720138888886</v>
      </c>
      <c r="D661" t="s">
        <v>19321</v>
      </c>
      <c r="E661" t="s">
        <v>3966</v>
      </c>
      <c r="F661" t="s">
        <v>690</v>
      </c>
      <c r="G661" t="s">
        <v>3967</v>
      </c>
      <c r="H661">
        <v>200</v>
      </c>
      <c r="I661" t="s">
        <v>4217</v>
      </c>
      <c r="J661" s="140">
        <v>43117</v>
      </c>
      <c r="L661" t="s">
        <v>4226</v>
      </c>
      <c r="M661" t="s">
        <v>130</v>
      </c>
      <c r="N661" t="s">
        <v>3968</v>
      </c>
      <c r="O661" t="s">
        <v>3661</v>
      </c>
      <c r="P661">
        <v>200</v>
      </c>
      <c r="Q661" s="141">
        <v>43070</v>
      </c>
      <c r="R661">
        <v>0</v>
      </c>
    </row>
    <row r="662" spans="1:19" x14ac:dyDescent="0.15">
      <c r="A662">
        <v>4068</v>
      </c>
      <c r="B662" s="140">
        <v>42964</v>
      </c>
      <c r="C662" s="143">
        <v>43108.353472222225</v>
      </c>
      <c r="D662" t="s">
        <v>19320</v>
      </c>
      <c r="E662" t="s">
        <v>3412</v>
      </c>
      <c r="F662" t="s">
        <v>38</v>
      </c>
      <c r="G662" t="s">
        <v>3413</v>
      </c>
      <c r="H662">
        <v>50</v>
      </c>
      <c r="I662" t="s">
        <v>4217</v>
      </c>
      <c r="J662" s="140">
        <v>43108</v>
      </c>
      <c r="L662" t="s">
        <v>4304</v>
      </c>
      <c r="M662" t="s">
        <v>128</v>
      </c>
      <c r="N662" t="s">
        <v>3418</v>
      </c>
      <c r="O662" t="s">
        <v>4305</v>
      </c>
      <c r="P662">
        <v>49</v>
      </c>
      <c r="Q662" s="141">
        <v>42948</v>
      </c>
      <c r="R662">
        <v>0</v>
      </c>
      <c r="S662" s="140">
        <v>43006</v>
      </c>
    </row>
    <row r="663" spans="1:19" x14ac:dyDescent="0.15">
      <c r="A663">
        <v>4068</v>
      </c>
      <c r="B663" s="140">
        <v>42964</v>
      </c>
      <c r="C663" s="143">
        <v>43108.353472222225</v>
      </c>
      <c r="D663" t="s">
        <v>19320</v>
      </c>
      <c r="E663" t="s">
        <v>3414</v>
      </c>
      <c r="F663" t="s">
        <v>51</v>
      </c>
      <c r="G663" t="s">
        <v>3415</v>
      </c>
      <c r="H663">
        <v>50</v>
      </c>
      <c r="I663" t="s">
        <v>4217</v>
      </c>
      <c r="J663" s="140">
        <v>43108</v>
      </c>
      <c r="L663" t="s">
        <v>4304</v>
      </c>
      <c r="M663" t="s">
        <v>128</v>
      </c>
      <c r="N663" t="s">
        <v>3418</v>
      </c>
      <c r="O663" t="s">
        <v>4305</v>
      </c>
      <c r="P663">
        <v>49</v>
      </c>
      <c r="Q663" s="141">
        <v>42948</v>
      </c>
      <c r="R663">
        <v>0</v>
      </c>
      <c r="S663" s="140">
        <v>43006</v>
      </c>
    </row>
    <row r="664" spans="1:19" x14ac:dyDescent="0.15">
      <c r="A664">
        <v>3032</v>
      </c>
      <c r="B664" s="140">
        <v>42879</v>
      </c>
      <c r="C664" s="143">
        <v>43108.353472222225</v>
      </c>
      <c r="D664" t="s">
        <v>19320</v>
      </c>
      <c r="E664" t="s">
        <v>2815</v>
      </c>
      <c r="F664" t="s">
        <v>238</v>
      </c>
      <c r="G664" t="s">
        <v>2816</v>
      </c>
      <c r="H664">
        <v>100</v>
      </c>
      <c r="I664" t="s">
        <v>4217</v>
      </c>
      <c r="J664" s="140">
        <v>43108</v>
      </c>
      <c r="K664" s="140">
        <v>42961</v>
      </c>
      <c r="L664" t="s">
        <v>4220</v>
      </c>
      <c r="M664" t="s">
        <v>130</v>
      </c>
      <c r="N664" t="s">
        <v>4273</v>
      </c>
      <c r="O664" t="s">
        <v>125</v>
      </c>
      <c r="P664">
        <v>100</v>
      </c>
      <c r="Q664" s="141">
        <v>42856</v>
      </c>
      <c r="R664">
        <v>100</v>
      </c>
      <c r="S664" s="140">
        <v>43005</v>
      </c>
    </row>
    <row r="665" spans="1:19" x14ac:dyDescent="0.15">
      <c r="A665">
        <v>3032</v>
      </c>
      <c r="B665" s="140">
        <v>42879</v>
      </c>
      <c r="C665" s="143">
        <v>43108.353472222225</v>
      </c>
      <c r="D665" t="s">
        <v>19320</v>
      </c>
      <c r="E665" t="s">
        <v>2818</v>
      </c>
      <c r="F665" t="s">
        <v>51</v>
      </c>
      <c r="G665" t="s">
        <v>4274</v>
      </c>
      <c r="H665">
        <v>30</v>
      </c>
      <c r="I665" t="s">
        <v>4217</v>
      </c>
      <c r="J665" s="140">
        <v>43108</v>
      </c>
      <c r="L665" t="s">
        <v>4220</v>
      </c>
      <c r="M665" t="s">
        <v>130</v>
      </c>
      <c r="N665" t="s">
        <v>4273</v>
      </c>
      <c r="O665" t="s">
        <v>125</v>
      </c>
      <c r="P665">
        <v>30</v>
      </c>
      <c r="Q665" s="141">
        <v>42856</v>
      </c>
      <c r="R665">
        <v>30</v>
      </c>
      <c r="S665" s="140">
        <v>43090</v>
      </c>
    </row>
    <row r="666" spans="1:19" x14ac:dyDescent="0.15">
      <c r="A666">
        <v>4001</v>
      </c>
      <c r="B666" s="140">
        <v>42958</v>
      </c>
      <c r="C666" s="143">
        <v>43108.353472222225</v>
      </c>
      <c r="D666" t="s">
        <v>19320</v>
      </c>
      <c r="E666" t="s">
        <v>480</v>
      </c>
      <c r="F666" t="s">
        <v>113</v>
      </c>
      <c r="G666" t="s">
        <v>481</v>
      </c>
      <c r="H666">
        <v>1</v>
      </c>
      <c r="I666" t="s">
        <v>4217</v>
      </c>
      <c r="J666" s="140">
        <v>43108</v>
      </c>
      <c r="K666" s="140">
        <v>42999</v>
      </c>
      <c r="L666" t="s">
        <v>4220</v>
      </c>
      <c r="M666" t="s">
        <v>129</v>
      </c>
      <c r="N666" t="s">
        <v>19184</v>
      </c>
      <c r="O666" t="s">
        <v>125</v>
      </c>
      <c r="P666">
        <v>1</v>
      </c>
      <c r="Q666" s="141">
        <v>42948</v>
      </c>
      <c r="R666">
        <v>52</v>
      </c>
      <c r="S666" s="140">
        <v>43102</v>
      </c>
    </row>
    <row r="667" spans="1:19" x14ac:dyDescent="0.15">
      <c r="A667">
        <v>5517</v>
      </c>
      <c r="B667" s="140">
        <v>43080</v>
      </c>
      <c r="C667" s="143">
        <v>43090.634027777778</v>
      </c>
      <c r="D667" t="s">
        <v>19320</v>
      </c>
      <c r="E667" t="s">
        <v>331</v>
      </c>
      <c r="F667" t="s">
        <v>49</v>
      </c>
      <c r="G667" t="s">
        <v>49</v>
      </c>
      <c r="H667">
        <v>200</v>
      </c>
      <c r="I667" t="s">
        <v>4217</v>
      </c>
      <c r="J667" s="140">
        <v>43125</v>
      </c>
      <c r="K667" s="140">
        <v>43125</v>
      </c>
      <c r="L667" t="s">
        <v>4220</v>
      </c>
      <c r="M667" t="s">
        <v>131</v>
      </c>
      <c r="N667" t="s">
        <v>3946</v>
      </c>
      <c r="O667" t="s">
        <v>3756</v>
      </c>
      <c r="P667">
        <v>200</v>
      </c>
      <c r="Q667" s="141">
        <v>43070</v>
      </c>
      <c r="R667">
        <v>0</v>
      </c>
      <c r="S667" s="140">
        <v>43103</v>
      </c>
    </row>
    <row r="668" spans="1:19" x14ac:dyDescent="0.15">
      <c r="A668">
        <v>5289</v>
      </c>
      <c r="B668" s="140">
        <v>43062</v>
      </c>
      <c r="C668" s="143">
        <v>43108.354166666664</v>
      </c>
      <c r="D668" t="s">
        <v>19320</v>
      </c>
      <c r="E668" t="s">
        <v>3876</v>
      </c>
      <c r="F668" t="s">
        <v>675</v>
      </c>
      <c r="G668" t="s">
        <v>3877</v>
      </c>
      <c r="H668" s="142">
        <v>1000</v>
      </c>
      <c r="I668" t="s">
        <v>4217</v>
      </c>
      <c r="J668" s="140">
        <v>43108</v>
      </c>
      <c r="K668" s="140">
        <v>43126</v>
      </c>
      <c r="L668" t="s">
        <v>4386</v>
      </c>
      <c r="M668" t="s">
        <v>130</v>
      </c>
      <c r="N668" t="s">
        <v>3885</v>
      </c>
      <c r="O668" t="s">
        <v>4225</v>
      </c>
      <c r="P668" s="142">
        <v>1000</v>
      </c>
      <c r="Q668" s="141">
        <v>43040</v>
      </c>
      <c r="R668">
        <v>0</v>
      </c>
    </row>
    <row r="669" spans="1:19" x14ac:dyDescent="0.15">
      <c r="A669">
        <v>5289</v>
      </c>
      <c r="B669" s="140">
        <v>43062</v>
      </c>
      <c r="C669" s="143">
        <v>43108.354166666664</v>
      </c>
      <c r="D669" t="s">
        <v>19320</v>
      </c>
      <c r="E669" t="s">
        <v>3878</v>
      </c>
      <c r="F669" t="s">
        <v>4152</v>
      </c>
      <c r="G669" t="s">
        <v>4153</v>
      </c>
      <c r="H669" s="142">
        <v>1000</v>
      </c>
      <c r="I669" t="s">
        <v>4217</v>
      </c>
      <c r="J669" s="140">
        <v>43108</v>
      </c>
      <c r="K669" s="140">
        <v>43126</v>
      </c>
      <c r="L669" t="s">
        <v>4386</v>
      </c>
      <c r="M669" t="s">
        <v>130</v>
      </c>
      <c r="N669" t="s">
        <v>3885</v>
      </c>
      <c r="O669" t="s">
        <v>4225</v>
      </c>
      <c r="P669" s="142">
        <v>1000</v>
      </c>
      <c r="Q669" s="141">
        <v>43040</v>
      </c>
      <c r="R669">
        <v>0</v>
      </c>
    </row>
    <row r="670" spans="1:19" x14ac:dyDescent="0.15">
      <c r="A670">
        <v>5863</v>
      </c>
      <c r="B670" s="140">
        <v>43105</v>
      </c>
      <c r="C670" s="143">
        <v>43105.765972222223</v>
      </c>
      <c r="D670" t="s">
        <v>19320</v>
      </c>
      <c r="E670" t="s">
        <v>15142</v>
      </c>
      <c r="F670" t="s">
        <v>4027</v>
      </c>
      <c r="G670" t="s">
        <v>4027</v>
      </c>
      <c r="H670">
        <v>1</v>
      </c>
      <c r="I670" t="s">
        <v>4217</v>
      </c>
      <c r="J670" s="140">
        <v>43109</v>
      </c>
      <c r="L670" t="s">
        <v>4223</v>
      </c>
      <c r="M670" t="s">
        <v>129</v>
      </c>
      <c r="N670" t="s">
        <v>19322</v>
      </c>
      <c r="O670" t="s">
        <v>4225</v>
      </c>
      <c r="P670">
        <v>1</v>
      </c>
      <c r="Q670" s="141">
        <v>43101</v>
      </c>
      <c r="R670">
        <v>0</v>
      </c>
    </row>
    <row r="671" spans="1:19" x14ac:dyDescent="0.15">
      <c r="A671">
        <v>5864</v>
      </c>
      <c r="B671" s="140">
        <v>43105</v>
      </c>
      <c r="C671" s="143">
        <v>43108.457638888889</v>
      </c>
      <c r="D671" t="s">
        <v>19320</v>
      </c>
      <c r="E671" t="s">
        <v>4328</v>
      </c>
      <c r="F671" t="s">
        <v>460</v>
      </c>
      <c r="G671" t="s">
        <v>4329</v>
      </c>
      <c r="H671">
        <v>25</v>
      </c>
      <c r="I671" t="s">
        <v>4217</v>
      </c>
      <c r="J671" s="140">
        <v>43132</v>
      </c>
      <c r="K671" s="140">
        <v>43132</v>
      </c>
      <c r="L671" t="s">
        <v>4223</v>
      </c>
      <c r="M671" t="s">
        <v>131</v>
      </c>
      <c r="N671" t="s">
        <v>19323</v>
      </c>
      <c r="O671" t="s">
        <v>4225</v>
      </c>
      <c r="P671">
        <v>25</v>
      </c>
      <c r="Q671" s="141">
        <v>43101</v>
      </c>
      <c r="R671">
        <v>10</v>
      </c>
      <c r="S671" s="140">
        <v>43061</v>
      </c>
    </row>
    <row r="672" spans="1:19" x14ac:dyDescent="0.15">
      <c r="A672">
        <v>5838</v>
      </c>
      <c r="B672" s="140">
        <v>43104</v>
      </c>
      <c r="C672" s="143">
        <v>43108.4375</v>
      </c>
      <c r="D672" t="s">
        <v>19320</v>
      </c>
      <c r="E672" t="s">
        <v>474</v>
      </c>
      <c r="F672" t="s">
        <v>80</v>
      </c>
      <c r="G672" t="s">
        <v>475</v>
      </c>
      <c r="H672">
        <v>6</v>
      </c>
      <c r="I672" t="s">
        <v>4217</v>
      </c>
      <c r="J672" s="140">
        <v>43109</v>
      </c>
      <c r="K672" s="140">
        <v>43109</v>
      </c>
      <c r="L672" t="s">
        <v>19293</v>
      </c>
      <c r="M672" t="s">
        <v>129</v>
      </c>
      <c r="N672" t="s">
        <v>19294</v>
      </c>
      <c r="O672" t="s">
        <v>4305</v>
      </c>
      <c r="P672">
        <v>6</v>
      </c>
      <c r="Q672" s="141">
        <v>43101</v>
      </c>
      <c r="R672">
        <v>85</v>
      </c>
      <c r="S672" s="140">
        <v>43091</v>
      </c>
    </row>
    <row r="673" spans="1:19" x14ac:dyDescent="0.15">
      <c r="A673">
        <v>5838</v>
      </c>
      <c r="B673" s="140">
        <v>43104</v>
      </c>
      <c r="C673" s="143">
        <v>43108.4375</v>
      </c>
      <c r="D673" t="s">
        <v>19320</v>
      </c>
      <c r="E673" t="s">
        <v>732</v>
      </c>
      <c r="F673" t="s">
        <v>51</v>
      </c>
      <c r="G673" t="s">
        <v>733</v>
      </c>
      <c r="H673">
        <v>7</v>
      </c>
      <c r="I673" t="s">
        <v>4217</v>
      </c>
      <c r="J673" s="140">
        <v>43109</v>
      </c>
      <c r="K673" s="140">
        <v>43109</v>
      </c>
      <c r="L673" t="s">
        <v>19293</v>
      </c>
      <c r="M673" t="s">
        <v>129</v>
      </c>
      <c r="N673" t="s">
        <v>19294</v>
      </c>
      <c r="O673" t="s">
        <v>4305</v>
      </c>
      <c r="P673">
        <v>7</v>
      </c>
      <c r="Q673" s="141">
        <v>43101</v>
      </c>
      <c r="R673">
        <v>32</v>
      </c>
      <c r="S673" s="140">
        <v>43089</v>
      </c>
    </row>
    <row r="674" spans="1:19" x14ac:dyDescent="0.15">
      <c r="A674">
        <v>5838</v>
      </c>
      <c r="B674" s="140">
        <v>43104</v>
      </c>
      <c r="C674" s="143">
        <v>43108.4375</v>
      </c>
      <c r="D674" t="s">
        <v>19320</v>
      </c>
      <c r="E674" t="s">
        <v>338</v>
      </c>
      <c r="F674" t="s">
        <v>339</v>
      </c>
      <c r="G674" t="s">
        <v>339</v>
      </c>
      <c r="H674">
        <v>10</v>
      </c>
      <c r="I674" t="s">
        <v>4217</v>
      </c>
      <c r="J674" s="140">
        <v>43109</v>
      </c>
      <c r="K674" s="140">
        <v>43109</v>
      </c>
      <c r="L674" t="s">
        <v>19293</v>
      </c>
      <c r="M674" t="s">
        <v>129</v>
      </c>
      <c r="N674" t="s">
        <v>19294</v>
      </c>
      <c r="O674" t="s">
        <v>4305</v>
      </c>
      <c r="P674">
        <v>10</v>
      </c>
      <c r="Q674" s="141">
        <v>43101</v>
      </c>
      <c r="R674">
        <v>23</v>
      </c>
      <c r="S674" s="140">
        <v>43101</v>
      </c>
    </row>
    <row r="675" spans="1:19" x14ac:dyDescent="0.15">
      <c r="A675">
        <v>5838</v>
      </c>
      <c r="B675" s="140">
        <v>43104</v>
      </c>
      <c r="C675" s="143">
        <v>43108.4375</v>
      </c>
      <c r="D675" t="s">
        <v>19320</v>
      </c>
      <c r="E675" t="s">
        <v>2093</v>
      </c>
      <c r="F675" t="s">
        <v>49</v>
      </c>
      <c r="G675" t="s">
        <v>2088</v>
      </c>
      <c r="H675">
        <v>4</v>
      </c>
      <c r="I675" t="s">
        <v>4217</v>
      </c>
      <c r="J675" s="140">
        <v>43109</v>
      </c>
      <c r="K675" s="140">
        <v>43109</v>
      </c>
      <c r="L675" t="s">
        <v>19293</v>
      </c>
      <c r="M675" t="s">
        <v>129</v>
      </c>
      <c r="N675" t="s">
        <v>19294</v>
      </c>
      <c r="O675" t="s">
        <v>4305</v>
      </c>
      <c r="P675">
        <v>4</v>
      </c>
      <c r="Q675" s="141">
        <v>43101</v>
      </c>
      <c r="R675">
        <v>20</v>
      </c>
      <c r="S675" s="140">
        <v>43103</v>
      </c>
    </row>
    <row r="676" spans="1:19" x14ac:dyDescent="0.15">
      <c r="A676">
        <v>5838</v>
      </c>
      <c r="B676" s="140">
        <v>43104</v>
      </c>
      <c r="C676" s="143">
        <v>43108.4375</v>
      </c>
      <c r="D676" t="s">
        <v>19320</v>
      </c>
      <c r="E676" t="s">
        <v>19281</v>
      </c>
      <c r="G676" t="s">
        <v>19282</v>
      </c>
      <c r="H676">
        <v>1</v>
      </c>
      <c r="I676" t="s">
        <v>4217</v>
      </c>
      <c r="J676" s="140">
        <v>43109</v>
      </c>
      <c r="L676" t="s">
        <v>19293</v>
      </c>
      <c r="M676" t="s">
        <v>129</v>
      </c>
      <c r="N676" t="s">
        <v>19294</v>
      </c>
      <c r="O676" t="s">
        <v>4305</v>
      </c>
      <c r="P676">
        <v>1</v>
      </c>
      <c r="Q676" s="141">
        <v>43101</v>
      </c>
      <c r="R676">
        <v>0</v>
      </c>
    </row>
    <row r="677" spans="1:19" x14ac:dyDescent="0.15">
      <c r="A677">
        <v>5817</v>
      </c>
      <c r="B677" s="140">
        <v>43103</v>
      </c>
      <c r="C677" s="143">
        <v>43103.684027777781</v>
      </c>
      <c r="D677" t="s">
        <v>19320</v>
      </c>
      <c r="E677" t="s">
        <v>2590</v>
      </c>
      <c r="F677" t="s">
        <v>47</v>
      </c>
      <c r="G677" t="s">
        <v>1592</v>
      </c>
      <c r="H677">
        <v>5</v>
      </c>
      <c r="I677" t="s">
        <v>4295</v>
      </c>
      <c r="J677" s="140">
        <v>43108</v>
      </c>
      <c r="K677" s="140">
        <v>43111</v>
      </c>
      <c r="L677" t="s">
        <v>4406</v>
      </c>
      <c r="M677" t="s">
        <v>129</v>
      </c>
      <c r="N677" t="s">
        <v>4194</v>
      </c>
      <c r="O677" t="s">
        <v>4269</v>
      </c>
      <c r="P677">
        <v>5</v>
      </c>
      <c r="Q677" s="141">
        <v>43101</v>
      </c>
      <c r="R677">
        <v>28</v>
      </c>
      <c r="S677" s="140">
        <v>43066</v>
      </c>
    </row>
    <row r="678" spans="1:19" x14ac:dyDescent="0.15">
      <c r="A678">
        <v>5817</v>
      </c>
      <c r="B678" s="140">
        <v>43103</v>
      </c>
      <c r="C678" s="143">
        <v>43103.684027777781</v>
      </c>
      <c r="D678" t="s">
        <v>19320</v>
      </c>
      <c r="E678" t="s">
        <v>474</v>
      </c>
      <c r="F678" t="s">
        <v>80</v>
      </c>
      <c r="G678" t="s">
        <v>475</v>
      </c>
      <c r="H678">
        <v>20</v>
      </c>
      <c r="I678" t="s">
        <v>4295</v>
      </c>
      <c r="J678" s="140">
        <v>43108</v>
      </c>
      <c r="K678" s="140">
        <v>43111</v>
      </c>
      <c r="L678" t="s">
        <v>4406</v>
      </c>
      <c r="M678" t="s">
        <v>129</v>
      </c>
      <c r="N678" t="s">
        <v>4194</v>
      </c>
      <c r="O678" t="s">
        <v>4269</v>
      </c>
      <c r="P678">
        <v>20</v>
      </c>
      <c r="Q678" s="141">
        <v>43101</v>
      </c>
      <c r="R678">
        <v>85</v>
      </c>
      <c r="S678" s="140">
        <v>43091</v>
      </c>
    </row>
    <row r="679" spans="1:19" x14ac:dyDescent="0.15">
      <c r="A679">
        <v>5817</v>
      </c>
      <c r="B679" s="140">
        <v>43103</v>
      </c>
      <c r="C679" s="143">
        <v>43103.684027777781</v>
      </c>
      <c r="D679" t="s">
        <v>19320</v>
      </c>
      <c r="E679" t="s">
        <v>19281</v>
      </c>
      <c r="G679" t="s">
        <v>19282</v>
      </c>
      <c r="H679">
        <v>1</v>
      </c>
      <c r="I679" t="s">
        <v>4217</v>
      </c>
      <c r="J679" s="140">
        <v>43108</v>
      </c>
      <c r="L679" t="s">
        <v>4406</v>
      </c>
      <c r="M679" t="s">
        <v>129</v>
      </c>
      <c r="N679" t="s">
        <v>4194</v>
      </c>
      <c r="O679" t="s">
        <v>4269</v>
      </c>
      <c r="P679">
        <v>1</v>
      </c>
      <c r="Q679" s="141">
        <v>43101</v>
      </c>
      <c r="R679">
        <v>0</v>
      </c>
    </row>
    <row r="680" spans="1:19" x14ac:dyDescent="0.15">
      <c r="A680">
        <v>5797</v>
      </c>
      <c r="B680" s="140">
        <v>43102</v>
      </c>
      <c r="C680" s="143">
        <v>43103.685416666667</v>
      </c>
      <c r="D680" t="s">
        <v>19320</v>
      </c>
      <c r="E680" t="s">
        <v>2698</v>
      </c>
      <c r="F680" t="s">
        <v>74</v>
      </c>
      <c r="G680" t="s">
        <v>1615</v>
      </c>
      <c r="H680">
        <v>10</v>
      </c>
      <c r="I680" t="s">
        <v>4295</v>
      </c>
      <c r="J680" s="140">
        <v>43108</v>
      </c>
      <c r="K680" s="140">
        <v>43111</v>
      </c>
      <c r="L680" t="s">
        <v>4290</v>
      </c>
      <c r="M680" t="s">
        <v>129</v>
      </c>
      <c r="N680" t="s">
        <v>4195</v>
      </c>
      <c r="O680" t="s">
        <v>125</v>
      </c>
      <c r="P680">
        <v>10</v>
      </c>
      <c r="Q680" s="141">
        <v>43101</v>
      </c>
      <c r="R680">
        <v>103</v>
      </c>
      <c r="S680" s="140">
        <v>43104</v>
      </c>
    </row>
    <row r="681" spans="1:19" x14ac:dyDescent="0.15">
      <c r="A681">
        <v>5795</v>
      </c>
      <c r="B681" s="140">
        <v>43102</v>
      </c>
      <c r="C681" s="143">
        <v>43103.631944444445</v>
      </c>
      <c r="D681" t="s">
        <v>19320</v>
      </c>
      <c r="E681" t="s">
        <v>1962</v>
      </c>
      <c r="F681" t="s">
        <v>215</v>
      </c>
      <c r="G681" t="s">
        <v>1882</v>
      </c>
      <c r="H681">
        <v>192</v>
      </c>
      <c r="I681" t="s">
        <v>4217</v>
      </c>
      <c r="J681" s="140">
        <v>43157</v>
      </c>
      <c r="L681" t="s">
        <v>4290</v>
      </c>
      <c r="M681" t="s">
        <v>130</v>
      </c>
      <c r="N681" t="s">
        <v>4199</v>
      </c>
      <c r="O681" t="s">
        <v>125</v>
      </c>
      <c r="P681">
        <v>192</v>
      </c>
      <c r="Q681" s="141">
        <v>43101</v>
      </c>
      <c r="R681">
        <v>96</v>
      </c>
      <c r="S681" s="140">
        <v>43101</v>
      </c>
    </row>
    <row r="682" spans="1:19" x14ac:dyDescent="0.15">
      <c r="A682">
        <v>5831</v>
      </c>
      <c r="B682" s="140">
        <v>43104</v>
      </c>
      <c r="C682" s="143">
        <v>43104.573611111111</v>
      </c>
      <c r="D682" t="s">
        <v>19320</v>
      </c>
      <c r="E682" t="s">
        <v>2093</v>
      </c>
      <c r="F682" t="s">
        <v>49</v>
      </c>
      <c r="G682" t="s">
        <v>2088</v>
      </c>
      <c r="H682">
        <v>5</v>
      </c>
      <c r="I682" t="s">
        <v>4295</v>
      </c>
      <c r="J682" s="140">
        <v>43113</v>
      </c>
      <c r="K682" s="140">
        <v>43113</v>
      </c>
      <c r="L682" t="s">
        <v>4290</v>
      </c>
      <c r="M682" t="s">
        <v>129</v>
      </c>
      <c r="N682" t="s">
        <v>4211</v>
      </c>
      <c r="O682" t="s">
        <v>125</v>
      </c>
      <c r="P682">
        <v>5</v>
      </c>
      <c r="Q682" s="141">
        <v>43101</v>
      </c>
      <c r="R682">
        <v>20</v>
      </c>
      <c r="S682" s="140">
        <v>43103</v>
      </c>
    </row>
    <row r="683" spans="1:19" x14ac:dyDescent="0.15">
      <c r="A683">
        <v>5851</v>
      </c>
      <c r="B683" s="140">
        <v>43105</v>
      </c>
      <c r="C683" s="143">
        <v>43105.76666666667</v>
      </c>
      <c r="D683" t="s">
        <v>19321</v>
      </c>
      <c r="E683" t="s">
        <v>335</v>
      </c>
      <c r="F683" t="s">
        <v>336</v>
      </c>
      <c r="G683" t="s">
        <v>337</v>
      </c>
      <c r="H683">
        <v>200</v>
      </c>
      <c r="I683" t="s">
        <v>4217</v>
      </c>
      <c r="J683" s="140">
        <v>43165</v>
      </c>
      <c r="L683" t="s">
        <v>4218</v>
      </c>
      <c r="M683" t="s">
        <v>131</v>
      </c>
      <c r="N683" t="s">
        <v>19295</v>
      </c>
      <c r="O683" t="s">
        <v>123</v>
      </c>
      <c r="P683">
        <v>200</v>
      </c>
      <c r="Q683" s="141">
        <v>43101</v>
      </c>
      <c r="R683">
        <v>198</v>
      </c>
      <c r="S683" s="140">
        <v>43102</v>
      </c>
    </row>
    <row r="684" spans="1:19" x14ac:dyDescent="0.15">
      <c r="A684">
        <v>5834</v>
      </c>
      <c r="B684" s="140">
        <v>43104</v>
      </c>
      <c r="C684" s="143">
        <v>43104.574999999997</v>
      </c>
      <c r="D684" t="s">
        <v>19320</v>
      </c>
      <c r="E684" t="s">
        <v>5710</v>
      </c>
      <c r="F684" t="s">
        <v>84</v>
      </c>
      <c r="G684" t="s">
        <v>5711</v>
      </c>
      <c r="H684">
        <v>8</v>
      </c>
      <c r="I684" t="s">
        <v>4217</v>
      </c>
      <c r="J684" s="140">
        <v>43109</v>
      </c>
      <c r="K684" s="140">
        <v>43109</v>
      </c>
      <c r="L684" t="s">
        <v>19225</v>
      </c>
      <c r="M684" t="s">
        <v>129</v>
      </c>
      <c r="N684" t="s">
        <v>19259</v>
      </c>
      <c r="O684" t="s">
        <v>3756</v>
      </c>
      <c r="P684">
        <v>8</v>
      </c>
      <c r="Q684" s="141">
        <v>43101</v>
      </c>
      <c r="R684">
        <v>12</v>
      </c>
      <c r="S684" s="140">
        <v>43101</v>
      </c>
    </row>
    <row r="685" spans="1:19" x14ac:dyDescent="0.15">
      <c r="A685">
        <v>5850</v>
      </c>
      <c r="B685" s="140">
        <v>43105</v>
      </c>
      <c r="C685" s="143">
        <v>43105.76666666667</v>
      </c>
      <c r="D685" t="s">
        <v>19321</v>
      </c>
      <c r="E685" t="s">
        <v>2495</v>
      </c>
      <c r="F685" t="s">
        <v>493</v>
      </c>
      <c r="G685" t="s">
        <v>2496</v>
      </c>
      <c r="H685">
        <v>55</v>
      </c>
      <c r="I685" t="s">
        <v>4217</v>
      </c>
      <c r="J685" s="140">
        <v>43164</v>
      </c>
      <c r="L685" t="s">
        <v>4246</v>
      </c>
      <c r="M685" t="s">
        <v>131</v>
      </c>
      <c r="N685" t="s">
        <v>19296</v>
      </c>
      <c r="O685" t="s">
        <v>123</v>
      </c>
      <c r="P685">
        <v>55</v>
      </c>
      <c r="Q685" s="141">
        <v>43101</v>
      </c>
      <c r="R685">
        <v>0</v>
      </c>
    </row>
    <row r="686" spans="1:19" x14ac:dyDescent="0.15">
      <c r="A686">
        <v>5850</v>
      </c>
      <c r="B686" s="140">
        <v>43105</v>
      </c>
      <c r="C686" s="143">
        <v>43105.76666666667</v>
      </c>
      <c r="D686" t="s">
        <v>19321</v>
      </c>
      <c r="E686" t="s">
        <v>2495</v>
      </c>
      <c r="F686" t="s">
        <v>493</v>
      </c>
      <c r="G686" t="s">
        <v>2496</v>
      </c>
      <c r="H686">
        <v>45</v>
      </c>
      <c r="I686" t="s">
        <v>4217</v>
      </c>
      <c r="J686" s="140">
        <v>43150</v>
      </c>
      <c r="L686" t="s">
        <v>4246</v>
      </c>
      <c r="M686" t="s">
        <v>131</v>
      </c>
      <c r="N686" t="s">
        <v>19296</v>
      </c>
      <c r="O686" t="s">
        <v>123</v>
      </c>
      <c r="P686">
        <v>45</v>
      </c>
      <c r="Q686" s="141">
        <v>43101</v>
      </c>
      <c r="R686">
        <v>0</v>
      </c>
    </row>
    <row r="687" spans="1:19" x14ac:dyDescent="0.15">
      <c r="A687">
        <v>5852</v>
      </c>
      <c r="B687" s="140">
        <v>43105</v>
      </c>
      <c r="C687" s="143">
        <v>43108.356944444444</v>
      </c>
      <c r="D687" t="s">
        <v>19321</v>
      </c>
      <c r="E687" t="s">
        <v>2753</v>
      </c>
      <c r="F687" t="s">
        <v>2754</v>
      </c>
      <c r="G687" t="s">
        <v>2754</v>
      </c>
      <c r="H687">
        <v>1</v>
      </c>
      <c r="I687" t="s">
        <v>4217</v>
      </c>
      <c r="J687" s="140">
        <v>43108</v>
      </c>
      <c r="L687" t="s">
        <v>4246</v>
      </c>
      <c r="M687" t="s">
        <v>129</v>
      </c>
      <c r="N687" t="s">
        <v>19297</v>
      </c>
      <c r="O687" t="s">
        <v>123</v>
      </c>
      <c r="P687">
        <v>1</v>
      </c>
      <c r="Q687" s="141">
        <v>43101</v>
      </c>
      <c r="R687">
        <v>1</v>
      </c>
    </row>
    <row r="688" spans="1:19" x14ac:dyDescent="0.15">
      <c r="A688">
        <v>5852</v>
      </c>
      <c r="B688" s="140">
        <v>43105</v>
      </c>
      <c r="C688" s="143">
        <v>43108.356944444444</v>
      </c>
      <c r="D688" t="s">
        <v>19321</v>
      </c>
      <c r="E688" t="s">
        <v>2755</v>
      </c>
      <c r="F688" t="s">
        <v>2756</v>
      </c>
      <c r="G688" t="s">
        <v>2756</v>
      </c>
      <c r="H688">
        <v>1</v>
      </c>
      <c r="I688" t="s">
        <v>4217</v>
      </c>
      <c r="J688" s="140">
        <v>43108</v>
      </c>
      <c r="L688" t="s">
        <v>4246</v>
      </c>
      <c r="M688" t="s">
        <v>129</v>
      </c>
      <c r="N688" t="s">
        <v>19297</v>
      </c>
      <c r="O688" t="s">
        <v>123</v>
      </c>
      <c r="P688">
        <v>1</v>
      </c>
      <c r="Q688" s="141">
        <v>43101</v>
      </c>
      <c r="R688">
        <v>1</v>
      </c>
    </row>
    <row r="689" spans="1:19" x14ac:dyDescent="0.15">
      <c r="A689">
        <v>5852</v>
      </c>
      <c r="B689" s="140">
        <v>43105</v>
      </c>
      <c r="C689" s="143">
        <v>43108.356944444444</v>
      </c>
      <c r="D689" t="s">
        <v>19321</v>
      </c>
      <c r="E689" t="s">
        <v>2757</v>
      </c>
      <c r="F689" t="s">
        <v>2758</v>
      </c>
      <c r="G689" t="s">
        <v>2758</v>
      </c>
      <c r="H689">
        <v>2</v>
      </c>
      <c r="I689" t="s">
        <v>4217</v>
      </c>
      <c r="J689" s="140">
        <v>43108</v>
      </c>
      <c r="L689" t="s">
        <v>4246</v>
      </c>
      <c r="M689" t="s">
        <v>129</v>
      </c>
      <c r="N689" t="s">
        <v>19297</v>
      </c>
      <c r="O689" t="s">
        <v>123</v>
      </c>
      <c r="P689">
        <v>2</v>
      </c>
      <c r="Q689" s="141">
        <v>43101</v>
      </c>
      <c r="R689">
        <v>2</v>
      </c>
    </row>
    <row r="690" spans="1:19" x14ac:dyDescent="0.15">
      <c r="A690">
        <v>5852</v>
      </c>
      <c r="B690" s="140">
        <v>43105</v>
      </c>
      <c r="C690" s="143">
        <v>43108.356944444444</v>
      </c>
      <c r="D690" t="s">
        <v>19321</v>
      </c>
      <c r="E690" t="s">
        <v>2798</v>
      </c>
      <c r="F690" t="s">
        <v>2799</v>
      </c>
      <c r="G690" t="s">
        <v>2799</v>
      </c>
      <c r="H690">
        <v>2</v>
      </c>
      <c r="I690" t="s">
        <v>4217</v>
      </c>
      <c r="J690" s="140">
        <v>43108</v>
      </c>
      <c r="L690" t="s">
        <v>4246</v>
      </c>
      <c r="M690" t="s">
        <v>129</v>
      </c>
      <c r="N690" t="s">
        <v>19297</v>
      </c>
      <c r="O690" t="s">
        <v>123</v>
      </c>
      <c r="P690">
        <v>2</v>
      </c>
      <c r="Q690" s="141">
        <v>43101</v>
      </c>
      <c r="R690">
        <v>2</v>
      </c>
    </row>
    <row r="691" spans="1:19" x14ac:dyDescent="0.15">
      <c r="A691">
        <v>5852</v>
      </c>
      <c r="B691" s="140">
        <v>43105</v>
      </c>
      <c r="C691" s="143">
        <v>43108.356944444444</v>
      </c>
      <c r="D691" t="s">
        <v>19321</v>
      </c>
      <c r="E691" t="s">
        <v>2751</v>
      </c>
      <c r="F691" t="s">
        <v>2752</v>
      </c>
      <c r="G691" t="s">
        <v>2752</v>
      </c>
      <c r="H691">
        <v>2</v>
      </c>
      <c r="I691" t="s">
        <v>4217</v>
      </c>
      <c r="J691" s="140">
        <v>43108</v>
      </c>
      <c r="L691" t="s">
        <v>4246</v>
      </c>
      <c r="M691" t="s">
        <v>129</v>
      </c>
      <c r="N691" t="s">
        <v>19297</v>
      </c>
      <c r="O691" t="s">
        <v>123</v>
      </c>
      <c r="P691">
        <v>2</v>
      </c>
      <c r="Q691" s="141">
        <v>43101</v>
      </c>
      <c r="R691">
        <v>2</v>
      </c>
    </row>
    <row r="692" spans="1:19" x14ac:dyDescent="0.15">
      <c r="A692">
        <v>1909</v>
      </c>
      <c r="B692" s="140">
        <v>42773</v>
      </c>
      <c r="C692" s="143">
        <v>43108.353472222225</v>
      </c>
      <c r="D692" t="s">
        <v>19321</v>
      </c>
      <c r="E692" t="s">
        <v>168</v>
      </c>
      <c r="F692" t="s">
        <v>70</v>
      </c>
      <c r="G692" t="s">
        <v>169</v>
      </c>
      <c r="H692">
        <v>5</v>
      </c>
      <c r="I692" t="s">
        <v>4217</v>
      </c>
      <c r="J692" s="140">
        <v>43108</v>
      </c>
      <c r="L692" t="s">
        <v>127</v>
      </c>
      <c r="M692" t="s">
        <v>132</v>
      </c>
      <c r="N692" t="s">
        <v>4245</v>
      </c>
      <c r="O692" t="s">
        <v>123</v>
      </c>
      <c r="P692">
        <v>5</v>
      </c>
      <c r="Q692" s="141">
        <v>42767</v>
      </c>
      <c r="R692">
        <v>1</v>
      </c>
      <c r="S692" s="140">
        <v>42922</v>
      </c>
    </row>
    <row r="693" spans="1:19" x14ac:dyDescent="0.15">
      <c r="A693">
        <v>963</v>
      </c>
      <c r="B693" s="140">
        <v>42671</v>
      </c>
      <c r="C693" s="143">
        <v>43108.352777777778</v>
      </c>
      <c r="D693" t="s">
        <v>19321</v>
      </c>
      <c r="E693" t="s">
        <v>48</v>
      </c>
      <c r="F693" t="s">
        <v>49</v>
      </c>
      <c r="G693" t="s">
        <v>2109</v>
      </c>
      <c r="H693">
        <v>8</v>
      </c>
      <c r="I693" t="s">
        <v>4217</v>
      </c>
      <c r="J693" s="140">
        <v>43108</v>
      </c>
      <c r="L693" t="s">
        <v>4226</v>
      </c>
      <c r="M693" t="s">
        <v>132</v>
      </c>
      <c r="N693" t="s">
        <v>4229</v>
      </c>
      <c r="O693" t="s">
        <v>4228</v>
      </c>
      <c r="P693">
        <v>8</v>
      </c>
      <c r="Q693" s="141">
        <v>42644</v>
      </c>
      <c r="R693">
        <v>8</v>
      </c>
    </row>
    <row r="694" spans="1:19" x14ac:dyDescent="0.15">
      <c r="A694">
        <v>3093</v>
      </c>
      <c r="B694" s="140">
        <v>42886</v>
      </c>
      <c r="C694" s="143">
        <v>43108.353472222225</v>
      </c>
      <c r="D694" t="s">
        <v>19321</v>
      </c>
      <c r="E694" t="s">
        <v>60</v>
      </c>
      <c r="F694" t="s">
        <v>61</v>
      </c>
      <c r="G694" t="s">
        <v>61</v>
      </c>
      <c r="H694">
        <v>3</v>
      </c>
      <c r="I694" t="s">
        <v>4217</v>
      </c>
      <c r="J694" s="140">
        <v>43108</v>
      </c>
      <c r="L694" t="s">
        <v>4218</v>
      </c>
      <c r="M694" t="s">
        <v>132</v>
      </c>
      <c r="N694" t="s">
        <v>4275</v>
      </c>
      <c r="O694" t="s">
        <v>123</v>
      </c>
      <c r="P694">
        <v>3</v>
      </c>
      <c r="Q694" s="141">
        <v>42856</v>
      </c>
      <c r="R694">
        <v>23</v>
      </c>
      <c r="S694" s="140">
        <v>43088</v>
      </c>
    </row>
    <row r="695" spans="1:19" x14ac:dyDescent="0.15">
      <c r="A695">
        <v>3093</v>
      </c>
      <c r="B695" s="140">
        <v>42886</v>
      </c>
      <c r="C695" s="143">
        <v>43108.353472222225</v>
      </c>
      <c r="D695" t="s">
        <v>19321</v>
      </c>
      <c r="E695" t="s">
        <v>1666</v>
      </c>
      <c r="F695" t="s">
        <v>1667</v>
      </c>
      <c r="G695" t="s">
        <v>1667</v>
      </c>
      <c r="H695">
        <v>1</v>
      </c>
      <c r="I695" t="s">
        <v>4217</v>
      </c>
      <c r="J695" s="140">
        <v>43108</v>
      </c>
      <c r="L695" t="s">
        <v>4218</v>
      </c>
      <c r="M695" t="s">
        <v>132</v>
      </c>
      <c r="N695" t="s">
        <v>4275</v>
      </c>
      <c r="O695" t="s">
        <v>123</v>
      </c>
      <c r="P695">
        <v>1</v>
      </c>
      <c r="Q695" s="141">
        <v>42856</v>
      </c>
      <c r="R695">
        <v>2</v>
      </c>
      <c r="S695" s="140">
        <v>43031</v>
      </c>
    </row>
    <row r="696" spans="1:19" x14ac:dyDescent="0.15">
      <c r="A696">
        <v>3093</v>
      </c>
      <c r="B696" s="140">
        <v>42886</v>
      </c>
      <c r="C696" s="143">
        <v>43108.353472222225</v>
      </c>
      <c r="D696" t="s">
        <v>19321</v>
      </c>
      <c r="E696" t="s">
        <v>4276</v>
      </c>
      <c r="F696" t="s">
        <v>748</v>
      </c>
      <c r="G696" t="s">
        <v>4277</v>
      </c>
      <c r="H696">
        <v>5</v>
      </c>
      <c r="I696" t="s">
        <v>4217</v>
      </c>
      <c r="J696" s="140">
        <v>43108</v>
      </c>
      <c r="L696" t="s">
        <v>4218</v>
      </c>
      <c r="M696" t="s">
        <v>132</v>
      </c>
      <c r="N696" t="s">
        <v>4275</v>
      </c>
      <c r="O696" t="s">
        <v>123</v>
      </c>
      <c r="P696">
        <v>5</v>
      </c>
      <c r="Q696" s="141">
        <v>42856</v>
      </c>
      <c r="R696">
        <v>5</v>
      </c>
      <c r="S696" s="140">
        <v>42912</v>
      </c>
    </row>
    <row r="697" spans="1:19" x14ac:dyDescent="0.15">
      <c r="A697">
        <v>3093</v>
      </c>
      <c r="B697" s="140">
        <v>42886</v>
      </c>
      <c r="C697" s="143">
        <v>43108.353472222225</v>
      </c>
      <c r="D697" t="s">
        <v>19321</v>
      </c>
      <c r="E697" t="s">
        <v>613</v>
      </c>
      <c r="F697" t="s">
        <v>79</v>
      </c>
      <c r="G697" t="s">
        <v>614</v>
      </c>
      <c r="H697">
        <v>1</v>
      </c>
      <c r="I697" t="s">
        <v>4217</v>
      </c>
      <c r="J697" s="140">
        <v>43108</v>
      </c>
      <c r="L697" t="s">
        <v>4218</v>
      </c>
      <c r="M697" t="s">
        <v>132</v>
      </c>
      <c r="N697" t="s">
        <v>4275</v>
      </c>
      <c r="O697" t="s">
        <v>123</v>
      </c>
      <c r="P697">
        <v>1</v>
      </c>
      <c r="Q697" s="141">
        <v>42856</v>
      </c>
      <c r="R697">
        <v>1</v>
      </c>
      <c r="S697" s="140">
        <v>42912</v>
      </c>
    </row>
    <row r="698" spans="1:19" x14ac:dyDescent="0.15">
      <c r="A698">
        <v>3093</v>
      </c>
      <c r="B698" s="140">
        <v>42886</v>
      </c>
      <c r="C698" s="143">
        <v>43108.353472222225</v>
      </c>
      <c r="D698" t="s">
        <v>19321</v>
      </c>
      <c r="E698" t="s">
        <v>615</v>
      </c>
      <c r="F698" t="s">
        <v>616</v>
      </c>
      <c r="G698" t="s">
        <v>617</v>
      </c>
      <c r="H698">
        <v>9</v>
      </c>
      <c r="I698" t="s">
        <v>4217</v>
      </c>
      <c r="J698" s="140">
        <v>43108</v>
      </c>
      <c r="L698" t="s">
        <v>4218</v>
      </c>
      <c r="M698" t="s">
        <v>132</v>
      </c>
      <c r="N698" t="s">
        <v>4275</v>
      </c>
      <c r="O698" t="s">
        <v>123</v>
      </c>
      <c r="P698">
        <v>9</v>
      </c>
      <c r="Q698" s="141">
        <v>42856</v>
      </c>
      <c r="R698">
        <v>11</v>
      </c>
      <c r="S698" s="140">
        <v>43031</v>
      </c>
    </row>
    <row r="699" spans="1:19" x14ac:dyDescent="0.15">
      <c r="A699">
        <v>3093</v>
      </c>
      <c r="B699" s="140">
        <v>42886</v>
      </c>
      <c r="C699" s="143">
        <v>43108.353472222225</v>
      </c>
      <c r="D699" t="s">
        <v>19321</v>
      </c>
      <c r="E699" t="s">
        <v>2347</v>
      </c>
      <c r="F699" t="s">
        <v>198</v>
      </c>
      <c r="G699" t="s">
        <v>2348</v>
      </c>
      <c r="H699">
        <v>1</v>
      </c>
      <c r="I699" t="s">
        <v>4217</v>
      </c>
      <c r="J699" s="140">
        <v>43108</v>
      </c>
      <c r="L699" t="s">
        <v>4218</v>
      </c>
      <c r="M699" t="s">
        <v>132</v>
      </c>
      <c r="N699" t="s">
        <v>4275</v>
      </c>
      <c r="O699" t="s">
        <v>123</v>
      </c>
      <c r="P699">
        <v>1</v>
      </c>
      <c r="Q699" s="141">
        <v>42856</v>
      </c>
      <c r="R699">
        <v>1</v>
      </c>
      <c r="S699" s="140">
        <v>42912</v>
      </c>
    </row>
    <row r="700" spans="1:19" x14ac:dyDescent="0.15">
      <c r="A700">
        <v>3093</v>
      </c>
      <c r="B700" s="140">
        <v>42886</v>
      </c>
      <c r="C700" s="143">
        <v>43108.353472222225</v>
      </c>
      <c r="D700" t="s">
        <v>19321</v>
      </c>
      <c r="E700" t="s">
        <v>624</v>
      </c>
      <c r="F700" t="s">
        <v>80</v>
      </c>
      <c r="G700" t="s">
        <v>625</v>
      </c>
      <c r="H700">
        <v>2</v>
      </c>
      <c r="I700" t="s">
        <v>4217</v>
      </c>
      <c r="J700" s="140">
        <v>43108</v>
      </c>
      <c r="L700" t="s">
        <v>4218</v>
      </c>
      <c r="M700" t="s">
        <v>132</v>
      </c>
      <c r="N700" t="s">
        <v>4275</v>
      </c>
      <c r="O700" t="s">
        <v>123</v>
      </c>
      <c r="P700">
        <v>2</v>
      </c>
      <c r="Q700" s="141">
        <v>42856</v>
      </c>
      <c r="R700">
        <v>2</v>
      </c>
      <c r="S700" s="140">
        <v>42930</v>
      </c>
    </row>
    <row r="701" spans="1:19" x14ac:dyDescent="0.15">
      <c r="A701">
        <v>3093</v>
      </c>
      <c r="B701" s="140">
        <v>42886</v>
      </c>
      <c r="C701" s="143">
        <v>43108.353472222225</v>
      </c>
      <c r="D701" t="s">
        <v>19321</v>
      </c>
      <c r="E701" t="s">
        <v>626</v>
      </c>
      <c r="F701" t="s">
        <v>578</v>
      </c>
      <c r="G701" t="s">
        <v>627</v>
      </c>
      <c r="H701">
        <v>1</v>
      </c>
      <c r="I701" t="s">
        <v>4217</v>
      </c>
      <c r="J701" s="140">
        <v>43108</v>
      </c>
      <c r="L701" t="s">
        <v>4218</v>
      </c>
      <c r="M701" t="s">
        <v>132</v>
      </c>
      <c r="N701" t="s">
        <v>4275</v>
      </c>
      <c r="O701" t="s">
        <v>123</v>
      </c>
      <c r="P701">
        <v>1</v>
      </c>
      <c r="Q701" s="141">
        <v>42856</v>
      </c>
      <c r="R701">
        <v>4</v>
      </c>
      <c r="S701" s="140">
        <v>43031</v>
      </c>
    </row>
    <row r="702" spans="1:19" x14ac:dyDescent="0.15">
      <c r="A702">
        <v>3093</v>
      </c>
      <c r="B702" s="140">
        <v>42886</v>
      </c>
      <c r="C702" s="143">
        <v>43108.353472222225</v>
      </c>
      <c r="D702" t="s">
        <v>19321</v>
      </c>
      <c r="E702" t="s">
        <v>3906</v>
      </c>
      <c r="F702" t="s">
        <v>85</v>
      </c>
      <c r="G702" t="s">
        <v>3907</v>
      </c>
      <c r="H702">
        <v>2</v>
      </c>
      <c r="I702" t="s">
        <v>4217</v>
      </c>
      <c r="J702" s="140">
        <v>43108</v>
      </c>
      <c r="L702" t="s">
        <v>4218</v>
      </c>
      <c r="M702" t="s">
        <v>132</v>
      </c>
      <c r="N702" t="s">
        <v>4275</v>
      </c>
      <c r="O702" t="s">
        <v>123</v>
      </c>
      <c r="P702">
        <v>2</v>
      </c>
      <c r="Q702" s="141">
        <v>42856</v>
      </c>
      <c r="R702">
        <v>2</v>
      </c>
      <c r="S702" s="140">
        <v>42912</v>
      </c>
    </row>
    <row r="703" spans="1:19" x14ac:dyDescent="0.15">
      <c r="A703">
        <v>3112</v>
      </c>
      <c r="B703" s="140">
        <v>42887</v>
      </c>
      <c r="C703" s="143">
        <v>42889.486805555556</v>
      </c>
      <c r="D703" t="s">
        <v>19321</v>
      </c>
      <c r="E703" t="s">
        <v>628</v>
      </c>
      <c r="F703" t="s">
        <v>629</v>
      </c>
      <c r="G703" t="s">
        <v>629</v>
      </c>
      <c r="H703">
        <v>1</v>
      </c>
      <c r="I703" t="s">
        <v>4217</v>
      </c>
      <c r="J703" s="140">
        <v>42893</v>
      </c>
      <c r="K703" s="140">
        <v>42901</v>
      </c>
      <c r="L703" t="s">
        <v>4218</v>
      </c>
      <c r="M703" t="s">
        <v>4280</v>
      </c>
      <c r="N703" t="s">
        <v>4281</v>
      </c>
      <c r="O703" t="s">
        <v>123</v>
      </c>
      <c r="P703">
        <v>1</v>
      </c>
      <c r="Q703" s="141">
        <v>42887</v>
      </c>
      <c r="R703">
        <v>7</v>
      </c>
      <c r="S703" s="140">
        <v>42962</v>
      </c>
    </row>
    <row r="704" spans="1:19" x14ac:dyDescent="0.15">
      <c r="A704">
        <v>3112</v>
      </c>
      <c r="B704" s="140">
        <v>42887</v>
      </c>
      <c r="C704" s="143">
        <v>42889.486805555556</v>
      </c>
      <c r="D704" t="s">
        <v>19321</v>
      </c>
      <c r="E704" t="s">
        <v>3064</v>
      </c>
      <c r="F704" t="s">
        <v>3065</v>
      </c>
      <c r="G704" t="s">
        <v>3065</v>
      </c>
      <c r="H704">
        <v>1</v>
      </c>
      <c r="I704" t="s">
        <v>4217</v>
      </c>
      <c r="J704" s="140">
        <v>42893</v>
      </c>
      <c r="K704" s="140">
        <v>42901</v>
      </c>
      <c r="L704" t="s">
        <v>4218</v>
      </c>
      <c r="M704" t="s">
        <v>4280</v>
      </c>
      <c r="N704" t="s">
        <v>4281</v>
      </c>
      <c r="O704" t="s">
        <v>123</v>
      </c>
      <c r="P704">
        <v>1</v>
      </c>
      <c r="Q704" s="141">
        <v>42887</v>
      </c>
      <c r="R704">
        <v>1</v>
      </c>
      <c r="S704" s="140">
        <v>42962</v>
      </c>
    </row>
    <row r="705" spans="1:19" x14ac:dyDescent="0.15">
      <c r="A705">
        <v>3112</v>
      </c>
      <c r="B705" s="140">
        <v>42887</v>
      </c>
      <c r="C705" s="143">
        <v>42889.486805555556</v>
      </c>
      <c r="D705" t="s">
        <v>19321</v>
      </c>
      <c r="E705" t="s">
        <v>4278</v>
      </c>
      <c r="F705" t="s">
        <v>4279</v>
      </c>
      <c r="G705" t="s">
        <v>4279</v>
      </c>
      <c r="H705">
        <v>2</v>
      </c>
      <c r="I705" t="s">
        <v>4217</v>
      </c>
      <c r="J705" s="140">
        <v>42893</v>
      </c>
      <c r="K705" s="140">
        <v>42901</v>
      </c>
      <c r="L705" t="s">
        <v>4218</v>
      </c>
      <c r="M705" t="s">
        <v>4280</v>
      </c>
      <c r="N705" t="s">
        <v>4281</v>
      </c>
      <c r="O705" t="s">
        <v>123</v>
      </c>
      <c r="P705">
        <v>2</v>
      </c>
      <c r="Q705" s="141">
        <v>42887</v>
      </c>
      <c r="R705">
        <v>3</v>
      </c>
      <c r="S705" s="140">
        <v>42901</v>
      </c>
    </row>
    <row r="706" spans="1:19" x14ac:dyDescent="0.15">
      <c r="A706">
        <v>3642</v>
      </c>
      <c r="B706" s="140">
        <v>42930</v>
      </c>
      <c r="C706" s="143">
        <v>43108.353472222225</v>
      </c>
      <c r="D706" t="s">
        <v>19320</v>
      </c>
      <c r="E706" t="s">
        <v>3273</v>
      </c>
      <c r="F706" t="s">
        <v>754</v>
      </c>
      <c r="G706" t="s">
        <v>766</v>
      </c>
      <c r="H706">
        <v>3</v>
      </c>
      <c r="I706" t="s">
        <v>4217</v>
      </c>
      <c r="J706" s="140">
        <v>43108</v>
      </c>
      <c r="L706" t="s">
        <v>4267</v>
      </c>
      <c r="M706" t="s">
        <v>132</v>
      </c>
      <c r="N706" t="s">
        <v>3276</v>
      </c>
      <c r="O706" t="s">
        <v>4269</v>
      </c>
      <c r="P706">
        <v>1</v>
      </c>
      <c r="Q706" s="141">
        <v>42917</v>
      </c>
      <c r="R706">
        <v>0</v>
      </c>
    </row>
    <row r="707" spans="1:19" x14ac:dyDescent="0.15">
      <c r="A707">
        <v>3642</v>
      </c>
      <c r="B707" s="140">
        <v>42930</v>
      </c>
      <c r="C707" s="143">
        <v>43108.353472222225</v>
      </c>
      <c r="D707" t="s">
        <v>19320</v>
      </c>
      <c r="E707" t="s">
        <v>765</v>
      </c>
      <c r="F707" t="s">
        <v>767</v>
      </c>
      <c r="G707" t="s">
        <v>766</v>
      </c>
      <c r="H707">
        <v>3</v>
      </c>
      <c r="I707" t="s">
        <v>4217</v>
      </c>
      <c r="J707" s="140">
        <v>43108</v>
      </c>
      <c r="L707" t="s">
        <v>4267</v>
      </c>
      <c r="M707" t="s">
        <v>132</v>
      </c>
      <c r="N707" t="s">
        <v>3276</v>
      </c>
      <c r="O707" t="s">
        <v>4269</v>
      </c>
      <c r="P707">
        <v>2</v>
      </c>
      <c r="Q707" s="141">
        <v>42917</v>
      </c>
      <c r="R707">
        <v>0</v>
      </c>
      <c r="S707" s="140">
        <v>42788</v>
      </c>
    </row>
    <row r="708" spans="1:19" x14ac:dyDescent="0.15">
      <c r="A708">
        <v>5810</v>
      </c>
      <c r="B708" s="140">
        <v>43103</v>
      </c>
      <c r="C708" s="143">
        <v>43103.633333333331</v>
      </c>
      <c r="D708" t="s">
        <v>19320</v>
      </c>
      <c r="E708" t="s">
        <v>2585</v>
      </c>
      <c r="F708" t="s">
        <v>47</v>
      </c>
      <c r="G708" t="s">
        <v>2584</v>
      </c>
      <c r="H708">
        <v>2</v>
      </c>
      <c r="I708" t="s">
        <v>4217</v>
      </c>
      <c r="J708" s="140">
        <v>43110</v>
      </c>
      <c r="L708" t="s">
        <v>4267</v>
      </c>
      <c r="M708" t="s">
        <v>132</v>
      </c>
      <c r="N708" t="s">
        <v>4196</v>
      </c>
      <c r="O708" t="s">
        <v>4269</v>
      </c>
      <c r="P708">
        <v>2</v>
      </c>
      <c r="Q708" s="141">
        <v>43101</v>
      </c>
      <c r="R708">
        <v>0</v>
      </c>
      <c r="S708" s="140">
        <v>43045</v>
      </c>
    </row>
    <row r="709" spans="1:19" x14ac:dyDescent="0.15">
      <c r="A709">
        <v>5810</v>
      </c>
      <c r="B709" s="140">
        <v>43103</v>
      </c>
      <c r="C709" s="143">
        <v>43103.633333333331</v>
      </c>
      <c r="D709" t="s">
        <v>19320</v>
      </c>
      <c r="E709" t="s">
        <v>4172</v>
      </c>
      <c r="F709" t="s">
        <v>7</v>
      </c>
      <c r="G709" t="s">
        <v>4173</v>
      </c>
      <c r="H709">
        <v>4</v>
      </c>
      <c r="I709" t="s">
        <v>4217</v>
      </c>
      <c r="J709" s="140">
        <v>43110</v>
      </c>
      <c r="L709" t="s">
        <v>4267</v>
      </c>
      <c r="M709" t="s">
        <v>132</v>
      </c>
      <c r="N709" t="s">
        <v>4196</v>
      </c>
      <c r="O709" t="s">
        <v>4269</v>
      </c>
      <c r="P709">
        <v>4</v>
      </c>
      <c r="Q709" s="141">
        <v>43101</v>
      </c>
      <c r="R709">
        <v>0</v>
      </c>
      <c r="S709" s="140">
        <v>43045</v>
      </c>
    </row>
    <row r="710" spans="1:19" x14ac:dyDescent="0.15">
      <c r="A710">
        <v>5810</v>
      </c>
      <c r="B710" s="140">
        <v>43103</v>
      </c>
      <c r="C710" s="143">
        <v>43103.633333333331</v>
      </c>
      <c r="D710" t="s">
        <v>19320</v>
      </c>
      <c r="E710" t="s">
        <v>4174</v>
      </c>
      <c r="F710" t="s">
        <v>7</v>
      </c>
      <c r="G710" t="s">
        <v>4175</v>
      </c>
      <c r="H710">
        <v>1</v>
      </c>
      <c r="I710" t="s">
        <v>4217</v>
      </c>
      <c r="J710" s="140">
        <v>43110</v>
      </c>
      <c r="L710" t="s">
        <v>4267</v>
      </c>
      <c r="M710" t="s">
        <v>132</v>
      </c>
      <c r="N710" t="s">
        <v>4196</v>
      </c>
      <c r="O710" t="s">
        <v>4269</v>
      </c>
      <c r="P710">
        <v>1</v>
      </c>
      <c r="Q710" s="141">
        <v>43101</v>
      </c>
      <c r="R710">
        <v>1</v>
      </c>
      <c r="S710" s="140">
        <v>43081</v>
      </c>
    </row>
    <row r="711" spans="1:19" x14ac:dyDescent="0.15">
      <c r="A711">
        <v>5810</v>
      </c>
      <c r="B711" s="140">
        <v>43103</v>
      </c>
      <c r="C711" s="143">
        <v>43103.633333333331</v>
      </c>
      <c r="D711" t="s">
        <v>19320</v>
      </c>
      <c r="E711" t="s">
        <v>1353</v>
      </c>
      <c r="F711" t="s">
        <v>407</v>
      </c>
      <c r="G711" t="s">
        <v>1354</v>
      </c>
      <c r="H711">
        <v>1</v>
      </c>
      <c r="I711" t="s">
        <v>4217</v>
      </c>
      <c r="J711" s="140">
        <v>43110</v>
      </c>
      <c r="L711" t="s">
        <v>4267</v>
      </c>
      <c r="M711" t="s">
        <v>132</v>
      </c>
      <c r="N711" t="s">
        <v>4196</v>
      </c>
      <c r="O711" t="s">
        <v>4269</v>
      </c>
      <c r="P711">
        <v>1</v>
      </c>
      <c r="Q711" s="141">
        <v>43101</v>
      </c>
      <c r="R711">
        <v>0</v>
      </c>
      <c r="S711" s="140">
        <v>43045</v>
      </c>
    </row>
    <row r="712" spans="1:19" x14ac:dyDescent="0.15">
      <c r="A712">
        <v>5810</v>
      </c>
      <c r="B712" s="140">
        <v>43103</v>
      </c>
      <c r="C712" s="143">
        <v>43103.633333333331</v>
      </c>
      <c r="D712" t="s">
        <v>19320</v>
      </c>
      <c r="E712" t="s">
        <v>3274</v>
      </c>
      <c r="F712" t="s">
        <v>445</v>
      </c>
      <c r="G712" t="s">
        <v>3275</v>
      </c>
      <c r="H712">
        <v>6</v>
      </c>
      <c r="I712" t="s">
        <v>4217</v>
      </c>
      <c r="J712" s="140">
        <v>43110</v>
      </c>
      <c r="L712" t="s">
        <v>4267</v>
      </c>
      <c r="M712" t="s">
        <v>132</v>
      </c>
      <c r="N712" t="s">
        <v>4196</v>
      </c>
      <c r="O712" t="s">
        <v>4269</v>
      </c>
      <c r="P712">
        <v>6</v>
      </c>
      <c r="Q712" s="141">
        <v>43101</v>
      </c>
      <c r="R712">
        <v>0</v>
      </c>
      <c r="S712" s="140">
        <v>43040</v>
      </c>
    </row>
    <row r="713" spans="1:19" x14ac:dyDescent="0.15">
      <c r="A713">
        <v>5810</v>
      </c>
      <c r="B713" s="140">
        <v>43103</v>
      </c>
      <c r="C713" s="143">
        <v>43103.633333333331</v>
      </c>
      <c r="D713" t="s">
        <v>19320</v>
      </c>
      <c r="E713" t="s">
        <v>4176</v>
      </c>
      <c r="F713" t="s">
        <v>2160</v>
      </c>
      <c r="G713" t="s">
        <v>2159</v>
      </c>
      <c r="H713">
        <v>1</v>
      </c>
      <c r="I713" t="s">
        <v>4217</v>
      </c>
      <c r="J713" s="140">
        <v>43110</v>
      </c>
      <c r="L713" t="s">
        <v>4267</v>
      </c>
      <c r="M713" t="s">
        <v>132</v>
      </c>
      <c r="N713" t="s">
        <v>4196</v>
      </c>
      <c r="O713" t="s">
        <v>4269</v>
      </c>
      <c r="P713">
        <v>1</v>
      </c>
      <c r="Q713" s="141">
        <v>43101</v>
      </c>
      <c r="R713">
        <v>0</v>
      </c>
    </row>
    <row r="714" spans="1:19" x14ac:dyDescent="0.15">
      <c r="A714">
        <v>5810</v>
      </c>
      <c r="B714" s="140">
        <v>43103</v>
      </c>
      <c r="C714" s="143">
        <v>43103.633333333331</v>
      </c>
      <c r="D714" t="s">
        <v>19320</v>
      </c>
      <c r="E714" t="s">
        <v>1801</v>
      </c>
      <c r="F714" t="s">
        <v>45</v>
      </c>
      <c r="G714" t="s">
        <v>1802</v>
      </c>
      <c r="H714">
        <v>2</v>
      </c>
      <c r="I714" t="s">
        <v>4217</v>
      </c>
      <c r="J714" s="140">
        <v>43110</v>
      </c>
      <c r="L714" t="s">
        <v>4267</v>
      </c>
      <c r="M714" t="s">
        <v>132</v>
      </c>
      <c r="N714" t="s">
        <v>4196</v>
      </c>
      <c r="O714" t="s">
        <v>4269</v>
      </c>
      <c r="P714">
        <v>2</v>
      </c>
      <c r="Q714" s="141">
        <v>43101</v>
      </c>
      <c r="R714">
        <v>0</v>
      </c>
      <c r="S714" s="140">
        <v>42971</v>
      </c>
    </row>
    <row r="715" spans="1:19" x14ac:dyDescent="0.15">
      <c r="A715">
        <v>5810</v>
      </c>
      <c r="B715" s="140">
        <v>43103</v>
      </c>
      <c r="C715" s="143">
        <v>43103.633333333331</v>
      </c>
      <c r="D715" t="s">
        <v>19320</v>
      </c>
      <c r="E715" t="s">
        <v>1812</v>
      </c>
      <c r="F715" t="s">
        <v>45</v>
      </c>
      <c r="G715" t="s">
        <v>1799</v>
      </c>
      <c r="H715">
        <v>1</v>
      </c>
      <c r="I715" t="s">
        <v>4217</v>
      </c>
      <c r="J715" s="140">
        <v>43110</v>
      </c>
      <c r="L715" t="s">
        <v>4267</v>
      </c>
      <c r="M715" t="s">
        <v>132</v>
      </c>
      <c r="N715" t="s">
        <v>4196</v>
      </c>
      <c r="O715" t="s">
        <v>4269</v>
      </c>
      <c r="P715">
        <v>1</v>
      </c>
      <c r="Q715" s="141">
        <v>43101</v>
      </c>
      <c r="R715">
        <v>155</v>
      </c>
      <c r="S715" s="140">
        <v>43091</v>
      </c>
    </row>
    <row r="716" spans="1:19" x14ac:dyDescent="0.15">
      <c r="A716">
        <v>5810</v>
      </c>
      <c r="B716" s="140">
        <v>43103</v>
      </c>
      <c r="C716" s="143">
        <v>43103.633333333331</v>
      </c>
      <c r="D716" t="s">
        <v>19320</v>
      </c>
      <c r="E716" t="s">
        <v>3092</v>
      </c>
      <c r="F716" t="s">
        <v>3093</v>
      </c>
      <c r="G716" t="s">
        <v>3094</v>
      </c>
      <c r="H716">
        <v>5</v>
      </c>
      <c r="I716" t="s">
        <v>4217</v>
      </c>
      <c r="J716" s="140">
        <v>43110</v>
      </c>
      <c r="L716" t="s">
        <v>4267</v>
      </c>
      <c r="M716" t="s">
        <v>132</v>
      </c>
      <c r="N716" t="s">
        <v>4196</v>
      </c>
      <c r="O716" t="s">
        <v>4269</v>
      </c>
      <c r="P716">
        <v>5</v>
      </c>
      <c r="Q716" s="141">
        <v>43101</v>
      </c>
      <c r="R716">
        <v>23</v>
      </c>
      <c r="S716" s="140">
        <v>43105</v>
      </c>
    </row>
    <row r="717" spans="1:19" x14ac:dyDescent="0.15">
      <c r="A717">
        <v>5810</v>
      </c>
      <c r="B717" s="140">
        <v>43103</v>
      </c>
      <c r="C717" s="143">
        <v>43103.633333333331</v>
      </c>
      <c r="D717" t="s">
        <v>19320</v>
      </c>
      <c r="E717" t="s">
        <v>2826</v>
      </c>
      <c r="F717" t="s">
        <v>656</v>
      </c>
      <c r="G717" t="s">
        <v>657</v>
      </c>
      <c r="H717">
        <v>3</v>
      </c>
      <c r="I717" t="s">
        <v>4217</v>
      </c>
      <c r="J717" s="140">
        <v>43110</v>
      </c>
      <c r="L717" t="s">
        <v>4267</v>
      </c>
      <c r="M717" t="s">
        <v>132</v>
      </c>
      <c r="N717" t="s">
        <v>4196</v>
      </c>
      <c r="O717" t="s">
        <v>4269</v>
      </c>
      <c r="P717">
        <v>3</v>
      </c>
      <c r="Q717" s="141">
        <v>43101</v>
      </c>
      <c r="R717">
        <v>182</v>
      </c>
      <c r="S717" s="140">
        <v>43101</v>
      </c>
    </row>
    <row r="718" spans="1:19" x14ac:dyDescent="0.15">
      <c r="A718">
        <v>5810</v>
      </c>
      <c r="B718" s="140">
        <v>43103</v>
      </c>
      <c r="C718" s="143">
        <v>43103.633333333331</v>
      </c>
      <c r="D718" t="s">
        <v>19320</v>
      </c>
      <c r="E718" t="s">
        <v>2536</v>
      </c>
      <c r="F718" t="s">
        <v>8</v>
      </c>
      <c r="G718" t="s">
        <v>2537</v>
      </c>
      <c r="H718">
        <v>2</v>
      </c>
      <c r="I718" t="s">
        <v>4217</v>
      </c>
      <c r="J718" s="140">
        <v>43110</v>
      </c>
      <c r="L718" t="s">
        <v>4267</v>
      </c>
      <c r="M718" t="s">
        <v>132</v>
      </c>
      <c r="N718" t="s">
        <v>4196</v>
      </c>
      <c r="O718" t="s">
        <v>4269</v>
      </c>
      <c r="P718">
        <v>2</v>
      </c>
      <c r="Q718" s="141">
        <v>43101</v>
      </c>
      <c r="R718">
        <v>0</v>
      </c>
      <c r="S718" s="140">
        <v>43045</v>
      </c>
    </row>
    <row r="719" spans="1:19" x14ac:dyDescent="0.15">
      <c r="A719">
        <v>5810</v>
      </c>
      <c r="B719" s="140">
        <v>43103</v>
      </c>
      <c r="C719" s="143">
        <v>43103.633333333331</v>
      </c>
      <c r="D719" t="s">
        <v>19320</v>
      </c>
      <c r="E719" t="s">
        <v>2666</v>
      </c>
      <c r="F719" t="s">
        <v>65</v>
      </c>
      <c r="G719" t="s">
        <v>2667</v>
      </c>
      <c r="H719">
        <v>1</v>
      </c>
      <c r="I719" t="s">
        <v>4217</v>
      </c>
      <c r="J719" s="140">
        <v>43110</v>
      </c>
      <c r="L719" t="s">
        <v>4267</v>
      </c>
      <c r="M719" t="s">
        <v>132</v>
      </c>
      <c r="N719" t="s">
        <v>4196</v>
      </c>
      <c r="O719" t="s">
        <v>4269</v>
      </c>
      <c r="P719">
        <v>1</v>
      </c>
      <c r="Q719" s="141">
        <v>43101</v>
      </c>
      <c r="R719">
        <v>0</v>
      </c>
      <c r="S719" s="140">
        <v>42971</v>
      </c>
    </row>
    <row r="720" spans="1:19" x14ac:dyDescent="0.15">
      <c r="A720">
        <v>5810</v>
      </c>
      <c r="B720" s="140">
        <v>43103</v>
      </c>
      <c r="C720" s="143">
        <v>43103.633333333331</v>
      </c>
      <c r="D720" t="s">
        <v>19320</v>
      </c>
      <c r="E720" t="s">
        <v>689</v>
      </c>
      <c r="F720" t="s">
        <v>690</v>
      </c>
      <c r="G720" t="s">
        <v>691</v>
      </c>
      <c r="H720">
        <v>1</v>
      </c>
      <c r="I720" t="s">
        <v>4217</v>
      </c>
      <c r="J720" s="140">
        <v>43110</v>
      </c>
      <c r="L720" t="s">
        <v>4267</v>
      </c>
      <c r="M720" t="s">
        <v>132</v>
      </c>
      <c r="N720" t="s">
        <v>4196</v>
      </c>
      <c r="O720" t="s">
        <v>4269</v>
      </c>
      <c r="P720">
        <v>1</v>
      </c>
      <c r="Q720" s="141">
        <v>43101</v>
      </c>
      <c r="R720">
        <v>150</v>
      </c>
      <c r="S720" s="140">
        <v>43081</v>
      </c>
    </row>
    <row r="721" spans="1:19" x14ac:dyDescent="0.15">
      <c r="A721">
        <v>5810</v>
      </c>
      <c r="B721" s="140">
        <v>43103</v>
      </c>
      <c r="C721" s="143">
        <v>43103.633333333331</v>
      </c>
      <c r="D721" t="s">
        <v>19320</v>
      </c>
      <c r="E721" t="s">
        <v>4177</v>
      </c>
      <c r="F721" t="s">
        <v>277</v>
      </c>
      <c r="G721" t="s">
        <v>2852</v>
      </c>
      <c r="H721">
        <v>1</v>
      </c>
      <c r="I721" t="s">
        <v>4217</v>
      </c>
      <c r="J721" s="140">
        <v>43110</v>
      </c>
      <c r="L721" t="s">
        <v>4267</v>
      </c>
      <c r="M721" t="s">
        <v>132</v>
      </c>
      <c r="N721" t="s">
        <v>4196</v>
      </c>
      <c r="O721" t="s">
        <v>4269</v>
      </c>
      <c r="P721">
        <v>1</v>
      </c>
      <c r="Q721" s="141">
        <v>43101</v>
      </c>
      <c r="R721">
        <v>100</v>
      </c>
      <c r="S721" s="140">
        <v>43091</v>
      </c>
    </row>
    <row r="722" spans="1:19" x14ac:dyDescent="0.15">
      <c r="A722">
        <v>5810</v>
      </c>
      <c r="B722" s="140">
        <v>43103</v>
      </c>
      <c r="C722" s="143">
        <v>43103.633333333331</v>
      </c>
      <c r="D722" t="s">
        <v>19320</v>
      </c>
      <c r="E722" t="s">
        <v>1277</v>
      </c>
      <c r="F722" t="s">
        <v>56</v>
      </c>
      <c r="G722" t="s">
        <v>1278</v>
      </c>
      <c r="H722">
        <v>1</v>
      </c>
      <c r="I722" t="s">
        <v>4217</v>
      </c>
      <c r="J722" s="140">
        <v>43110</v>
      </c>
      <c r="L722" t="s">
        <v>4267</v>
      </c>
      <c r="M722" t="s">
        <v>132</v>
      </c>
      <c r="N722" t="s">
        <v>4196</v>
      </c>
      <c r="O722" t="s">
        <v>4269</v>
      </c>
      <c r="P722">
        <v>1</v>
      </c>
      <c r="Q722" s="141">
        <v>43101</v>
      </c>
      <c r="R722">
        <v>0</v>
      </c>
      <c r="S722" s="140">
        <v>42971</v>
      </c>
    </row>
    <row r="723" spans="1:19" x14ac:dyDescent="0.15">
      <c r="A723">
        <v>5810</v>
      </c>
      <c r="B723" s="140">
        <v>43103</v>
      </c>
      <c r="C723" s="143">
        <v>43103.633333333331</v>
      </c>
      <c r="D723" t="s">
        <v>19320</v>
      </c>
      <c r="E723" t="s">
        <v>4178</v>
      </c>
      <c r="F723" t="s">
        <v>4179</v>
      </c>
      <c r="G723" t="s">
        <v>4180</v>
      </c>
      <c r="H723">
        <v>1</v>
      </c>
      <c r="I723" t="s">
        <v>4217</v>
      </c>
      <c r="J723" s="140">
        <v>43110</v>
      </c>
      <c r="L723" t="s">
        <v>4267</v>
      </c>
      <c r="M723" t="s">
        <v>132</v>
      </c>
      <c r="N723" t="s">
        <v>4196</v>
      </c>
      <c r="O723" t="s">
        <v>4269</v>
      </c>
      <c r="P723">
        <v>1</v>
      </c>
      <c r="Q723" s="141">
        <v>43101</v>
      </c>
      <c r="R723">
        <v>0</v>
      </c>
      <c r="S723" s="140">
        <v>42844</v>
      </c>
    </row>
    <row r="724" spans="1:19" x14ac:dyDescent="0.15">
      <c r="A724">
        <v>5810</v>
      </c>
      <c r="B724" s="140">
        <v>43103</v>
      </c>
      <c r="C724" s="143">
        <v>43103.633333333331</v>
      </c>
      <c r="D724" t="s">
        <v>19320</v>
      </c>
      <c r="E724" t="s">
        <v>4181</v>
      </c>
      <c r="F724" t="s">
        <v>88</v>
      </c>
      <c r="G724" t="s">
        <v>4182</v>
      </c>
      <c r="H724">
        <v>1</v>
      </c>
      <c r="I724" t="s">
        <v>4217</v>
      </c>
      <c r="J724" s="140">
        <v>43110</v>
      </c>
      <c r="L724" t="s">
        <v>4267</v>
      </c>
      <c r="M724" t="s">
        <v>132</v>
      </c>
      <c r="N724" t="s">
        <v>4196</v>
      </c>
      <c r="O724" t="s">
        <v>4269</v>
      </c>
      <c r="P724">
        <v>1</v>
      </c>
      <c r="Q724" s="141">
        <v>43101</v>
      </c>
      <c r="R724">
        <v>0</v>
      </c>
      <c r="S724" s="140">
        <v>43045</v>
      </c>
    </row>
    <row r="725" spans="1:19" x14ac:dyDescent="0.15">
      <c r="A725">
        <v>5810</v>
      </c>
      <c r="B725" s="140">
        <v>43103</v>
      </c>
      <c r="C725" s="143">
        <v>43103.633333333331</v>
      </c>
      <c r="D725" t="s">
        <v>19320</v>
      </c>
      <c r="E725" t="s">
        <v>4183</v>
      </c>
      <c r="F725" t="s">
        <v>9</v>
      </c>
      <c r="G725" t="s">
        <v>4184</v>
      </c>
      <c r="H725">
        <v>1</v>
      </c>
      <c r="I725" t="s">
        <v>4217</v>
      </c>
      <c r="J725" s="140">
        <v>43110</v>
      </c>
      <c r="L725" t="s">
        <v>4267</v>
      </c>
      <c r="M725" t="s">
        <v>132</v>
      </c>
      <c r="N725" t="s">
        <v>4196</v>
      </c>
      <c r="O725" t="s">
        <v>4269</v>
      </c>
      <c r="P725">
        <v>1</v>
      </c>
      <c r="Q725" s="141">
        <v>43101</v>
      </c>
      <c r="R725">
        <v>0</v>
      </c>
      <c r="S725" s="140">
        <v>43045</v>
      </c>
    </row>
    <row r="726" spans="1:19" x14ac:dyDescent="0.15">
      <c r="A726">
        <v>5810</v>
      </c>
      <c r="B726" s="140">
        <v>43103</v>
      </c>
      <c r="C726" s="143">
        <v>43103.633333333331</v>
      </c>
      <c r="D726" t="s">
        <v>19320</v>
      </c>
      <c r="E726" t="s">
        <v>4185</v>
      </c>
      <c r="F726" t="s">
        <v>63</v>
      </c>
      <c r="G726" t="s">
        <v>712</v>
      </c>
      <c r="H726">
        <v>1</v>
      </c>
      <c r="I726" t="s">
        <v>4217</v>
      </c>
      <c r="J726" s="140">
        <v>43110</v>
      </c>
      <c r="L726" t="s">
        <v>4267</v>
      </c>
      <c r="M726" t="s">
        <v>132</v>
      </c>
      <c r="N726" t="s">
        <v>4196</v>
      </c>
      <c r="O726" t="s">
        <v>4269</v>
      </c>
      <c r="P726">
        <v>1</v>
      </c>
      <c r="Q726" s="141">
        <v>43101</v>
      </c>
      <c r="R726">
        <v>0</v>
      </c>
      <c r="S726" s="140">
        <v>42971</v>
      </c>
    </row>
    <row r="727" spans="1:19" x14ac:dyDescent="0.15">
      <c r="A727">
        <v>5810</v>
      </c>
      <c r="B727" s="140">
        <v>43103</v>
      </c>
      <c r="C727" s="143">
        <v>43103.633333333331</v>
      </c>
      <c r="D727" t="s">
        <v>19320</v>
      </c>
      <c r="E727" t="s">
        <v>53</v>
      </c>
      <c r="F727" t="s">
        <v>54</v>
      </c>
      <c r="G727" t="s">
        <v>2578</v>
      </c>
      <c r="H727">
        <v>1</v>
      </c>
      <c r="I727" t="s">
        <v>4217</v>
      </c>
      <c r="J727" s="140">
        <v>43110</v>
      </c>
      <c r="L727" t="s">
        <v>4267</v>
      </c>
      <c r="M727" t="s">
        <v>132</v>
      </c>
      <c r="N727" t="s">
        <v>4196</v>
      </c>
      <c r="O727" t="s">
        <v>4269</v>
      </c>
      <c r="P727">
        <v>1</v>
      </c>
      <c r="Q727" s="141">
        <v>43101</v>
      </c>
      <c r="R727">
        <v>1</v>
      </c>
      <c r="S727" s="140">
        <v>43007</v>
      </c>
    </row>
    <row r="728" spans="1:19" x14ac:dyDescent="0.15">
      <c r="A728">
        <v>5810</v>
      </c>
      <c r="B728" s="140">
        <v>43103</v>
      </c>
      <c r="C728" s="143">
        <v>43103.633333333331</v>
      </c>
      <c r="D728" t="s">
        <v>19320</v>
      </c>
      <c r="E728" t="s">
        <v>2670</v>
      </c>
      <c r="F728" t="s">
        <v>65</v>
      </c>
      <c r="G728" t="s">
        <v>1603</v>
      </c>
      <c r="H728">
        <v>1</v>
      </c>
      <c r="I728" t="s">
        <v>4217</v>
      </c>
      <c r="J728" s="140">
        <v>43110</v>
      </c>
      <c r="L728" t="s">
        <v>4267</v>
      </c>
      <c r="M728" t="s">
        <v>132</v>
      </c>
      <c r="N728" t="s">
        <v>4196</v>
      </c>
      <c r="O728" t="s">
        <v>4269</v>
      </c>
      <c r="P728">
        <v>1</v>
      </c>
      <c r="Q728" s="141">
        <v>43101</v>
      </c>
      <c r="R728">
        <v>0</v>
      </c>
      <c r="S728" s="140">
        <v>43083</v>
      </c>
    </row>
    <row r="729" spans="1:19" x14ac:dyDescent="0.15">
      <c r="A729">
        <v>5810</v>
      </c>
      <c r="B729" s="140">
        <v>43103</v>
      </c>
      <c r="C729" s="143">
        <v>43103.633333333331</v>
      </c>
      <c r="D729" t="s">
        <v>19320</v>
      </c>
      <c r="E729" t="s">
        <v>2093</v>
      </c>
      <c r="F729" t="s">
        <v>49</v>
      </c>
      <c r="G729" t="s">
        <v>2088</v>
      </c>
      <c r="H729">
        <v>1</v>
      </c>
      <c r="I729" t="s">
        <v>4217</v>
      </c>
      <c r="J729" s="140">
        <v>43110</v>
      </c>
      <c r="L729" t="s">
        <v>4267</v>
      </c>
      <c r="M729" t="s">
        <v>132</v>
      </c>
      <c r="N729" t="s">
        <v>4196</v>
      </c>
      <c r="O729" t="s">
        <v>4269</v>
      </c>
      <c r="P729">
        <v>1</v>
      </c>
      <c r="Q729" s="141">
        <v>43101</v>
      </c>
      <c r="R729">
        <v>20</v>
      </c>
      <c r="S729" s="140">
        <v>43103</v>
      </c>
    </row>
    <row r="730" spans="1:19" x14ac:dyDescent="0.15">
      <c r="A730">
        <v>5619</v>
      </c>
      <c r="B730" s="140">
        <v>43084</v>
      </c>
      <c r="C730" s="143">
        <v>43108.354861111111</v>
      </c>
      <c r="D730" t="s">
        <v>19320</v>
      </c>
      <c r="E730" t="s">
        <v>2927</v>
      </c>
      <c r="F730" t="s">
        <v>19240</v>
      </c>
      <c r="G730" t="s">
        <v>2928</v>
      </c>
      <c r="H730">
        <v>20</v>
      </c>
      <c r="I730" t="s">
        <v>4217</v>
      </c>
      <c r="J730" s="140">
        <v>43108</v>
      </c>
      <c r="K730" s="140">
        <v>43084</v>
      </c>
      <c r="L730" t="s">
        <v>4407</v>
      </c>
      <c r="M730" t="s">
        <v>4280</v>
      </c>
      <c r="N730" t="s">
        <v>19241</v>
      </c>
      <c r="O730" t="s">
        <v>125</v>
      </c>
      <c r="P730">
        <v>20</v>
      </c>
      <c r="Q730" s="141">
        <v>43070</v>
      </c>
      <c r="R730">
        <v>20</v>
      </c>
      <c r="S730" s="140">
        <v>43104</v>
      </c>
    </row>
    <row r="731" spans="1:19" x14ac:dyDescent="0.15">
      <c r="A731">
        <v>5619</v>
      </c>
      <c r="B731" s="140">
        <v>43084</v>
      </c>
      <c r="C731" s="143">
        <v>43108.354861111111</v>
      </c>
      <c r="D731" t="s">
        <v>19320</v>
      </c>
      <c r="E731" t="s">
        <v>3066</v>
      </c>
      <c r="F731" t="s">
        <v>19242</v>
      </c>
      <c r="G731" t="s">
        <v>4013</v>
      </c>
      <c r="H731">
        <v>20</v>
      </c>
      <c r="I731" t="s">
        <v>4217</v>
      </c>
      <c r="J731" s="140">
        <v>43108</v>
      </c>
      <c r="K731" s="140">
        <v>43084</v>
      </c>
      <c r="L731" t="s">
        <v>4407</v>
      </c>
      <c r="M731" t="s">
        <v>4280</v>
      </c>
      <c r="N731" t="s">
        <v>19241</v>
      </c>
      <c r="O731" t="s">
        <v>125</v>
      </c>
      <c r="P731">
        <v>20</v>
      </c>
      <c r="Q731" s="141">
        <v>43070</v>
      </c>
      <c r="R731">
        <v>20</v>
      </c>
      <c r="S731" s="140">
        <v>43101</v>
      </c>
    </row>
    <row r="732" spans="1:19" x14ac:dyDescent="0.15">
      <c r="A732">
        <v>2267</v>
      </c>
      <c r="B732" s="140">
        <v>42809</v>
      </c>
      <c r="C732" s="143">
        <v>43108.353472222225</v>
      </c>
      <c r="D732" t="s">
        <v>19321</v>
      </c>
      <c r="E732" t="s">
        <v>242</v>
      </c>
      <c r="F732" t="s">
        <v>88</v>
      </c>
      <c r="G732" t="s">
        <v>243</v>
      </c>
      <c r="H732">
        <v>3</v>
      </c>
      <c r="I732" t="s">
        <v>4217</v>
      </c>
      <c r="J732" s="140">
        <v>43108</v>
      </c>
      <c r="L732" t="s">
        <v>4218</v>
      </c>
      <c r="M732" t="s">
        <v>132</v>
      </c>
      <c r="N732" t="s">
        <v>4257</v>
      </c>
      <c r="O732" t="s">
        <v>123</v>
      </c>
      <c r="P732">
        <v>3</v>
      </c>
      <c r="Q732" s="141">
        <v>42795</v>
      </c>
      <c r="R732">
        <v>3</v>
      </c>
      <c r="S732" s="140">
        <v>42989</v>
      </c>
    </row>
    <row r="733" spans="1:19" x14ac:dyDescent="0.15">
      <c r="A733">
        <v>5093</v>
      </c>
      <c r="B733" s="140">
        <v>43049</v>
      </c>
      <c r="C733" s="143">
        <v>43108.354166666664</v>
      </c>
      <c r="D733" t="s">
        <v>19320</v>
      </c>
      <c r="E733" t="s">
        <v>492</v>
      </c>
      <c r="F733" t="s">
        <v>493</v>
      </c>
      <c r="G733" t="s">
        <v>4367</v>
      </c>
      <c r="H733">
        <v>46</v>
      </c>
      <c r="I733" t="s">
        <v>4217</v>
      </c>
      <c r="J733" s="140">
        <v>43108</v>
      </c>
      <c r="L733" t="s">
        <v>4300</v>
      </c>
      <c r="M733" t="s">
        <v>132</v>
      </c>
      <c r="N733" t="s">
        <v>4366</v>
      </c>
      <c r="O733" t="s">
        <v>2772</v>
      </c>
      <c r="P733">
        <v>44</v>
      </c>
      <c r="Q733" s="141">
        <v>43040</v>
      </c>
      <c r="R733">
        <v>44</v>
      </c>
      <c r="S733" s="140">
        <v>43089</v>
      </c>
    </row>
    <row r="734" spans="1:19" x14ac:dyDescent="0.15">
      <c r="A734">
        <v>5093</v>
      </c>
      <c r="B734" s="140">
        <v>43049</v>
      </c>
      <c r="C734" s="143">
        <v>43108.354166666664</v>
      </c>
      <c r="D734" t="s">
        <v>19320</v>
      </c>
      <c r="E734" t="s">
        <v>495</v>
      </c>
      <c r="F734" t="s">
        <v>57</v>
      </c>
      <c r="G734" t="s">
        <v>4365</v>
      </c>
      <c r="H734">
        <v>94</v>
      </c>
      <c r="I734" t="s">
        <v>4217</v>
      </c>
      <c r="J734" s="140">
        <v>43108</v>
      </c>
      <c r="L734" t="s">
        <v>4300</v>
      </c>
      <c r="M734" t="s">
        <v>132</v>
      </c>
      <c r="N734" t="s">
        <v>4366</v>
      </c>
      <c r="O734" t="s">
        <v>2772</v>
      </c>
      <c r="P734">
        <v>90</v>
      </c>
      <c r="Q734" s="141">
        <v>43040</v>
      </c>
      <c r="R734">
        <v>90</v>
      </c>
      <c r="S734" s="140">
        <v>43089</v>
      </c>
    </row>
    <row r="735" spans="1:19" x14ac:dyDescent="0.15">
      <c r="A735">
        <v>5074</v>
      </c>
      <c r="B735" s="140">
        <v>43047</v>
      </c>
      <c r="C735" s="143">
        <v>43108.354166666664</v>
      </c>
      <c r="D735" t="s">
        <v>19320</v>
      </c>
      <c r="E735" t="s">
        <v>497</v>
      </c>
      <c r="F735" t="s">
        <v>498</v>
      </c>
      <c r="G735" t="s">
        <v>3802</v>
      </c>
      <c r="H735">
        <v>42</v>
      </c>
      <c r="I735" t="s">
        <v>4217</v>
      </c>
      <c r="J735" s="140">
        <v>43108</v>
      </c>
      <c r="K735" s="140">
        <v>43096</v>
      </c>
      <c r="L735" t="s">
        <v>4300</v>
      </c>
      <c r="M735" t="s">
        <v>132</v>
      </c>
      <c r="N735" t="s">
        <v>4361</v>
      </c>
      <c r="O735" t="s">
        <v>2772</v>
      </c>
      <c r="P735">
        <v>39</v>
      </c>
      <c r="Q735" s="141">
        <v>43040</v>
      </c>
      <c r="R735">
        <v>39</v>
      </c>
      <c r="S735" s="140">
        <v>43105</v>
      </c>
    </row>
    <row r="736" spans="1:19" x14ac:dyDescent="0.15">
      <c r="A736">
        <v>5074</v>
      </c>
      <c r="B736" s="140">
        <v>43047</v>
      </c>
      <c r="C736" s="143">
        <v>43108.354166666664</v>
      </c>
      <c r="D736" t="s">
        <v>19320</v>
      </c>
      <c r="E736" t="s">
        <v>2396</v>
      </c>
      <c r="F736" t="s">
        <v>76</v>
      </c>
      <c r="G736" t="s">
        <v>3803</v>
      </c>
      <c r="H736">
        <v>95</v>
      </c>
      <c r="I736" t="s">
        <v>4217</v>
      </c>
      <c r="J736" s="140">
        <v>43108</v>
      </c>
      <c r="L736" t="s">
        <v>4300</v>
      </c>
      <c r="M736" t="s">
        <v>132</v>
      </c>
      <c r="N736" t="s">
        <v>4361</v>
      </c>
      <c r="O736" t="s">
        <v>2772</v>
      </c>
      <c r="P736">
        <v>93</v>
      </c>
      <c r="Q736" s="141">
        <v>43040</v>
      </c>
      <c r="R736">
        <v>93</v>
      </c>
      <c r="S736" s="140">
        <v>43078</v>
      </c>
    </row>
    <row r="737" spans="1:19" x14ac:dyDescent="0.15">
      <c r="A737">
        <v>5074</v>
      </c>
      <c r="B737" s="140">
        <v>43047</v>
      </c>
      <c r="C737" s="143">
        <v>43108.354166666664</v>
      </c>
      <c r="D737" t="s">
        <v>19320</v>
      </c>
      <c r="E737" t="s">
        <v>501</v>
      </c>
      <c r="F737" t="s">
        <v>77</v>
      </c>
      <c r="G737" t="s">
        <v>3804</v>
      </c>
      <c r="H737">
        <v>93</v>
      </c>
      <c r="I737" t="s">
        <v>4217</v>
      </c>
      <c r="J737" s="140">
        <v>43108</v>
      </c>
      <c r="L737" t="s">
        <v>4300</v>
      </c>
      <c r="M737" t="s">
        <v>132</v>
      </c>
      <c r="N737" t="s">
        <v>4361</v>
      </c>
      <c r="O737" t="s">
        <v>2772</v>
      </c>
      <c r="P737">
        <v>91</v>
      </c>
      <c r="Q737" s="141">
        <v>43040</v>
      </c>
      <c r="R737">
        <v>91</v>
      </c>
      <c r="S737" s="140">
        <v>43078</v>
      </c>
    </row>
    <row r="738" spans="1:19" x14ac:dyDescent="0.15">
      <c r="A738">
        <v>5074</v>
      </c>
      <c r="B738" s="140">
        <v>43047</v>
      </c>
      <c r="C738" s="143">
        <v>43108.354166666664</v>
      </c>
      <c r="D738" t="s">
        <v>19320</v>
      </c>
      <c r="E738" t="s">
        <v>499</v>
      </c>
      <c r="F738" t="s">
        <v>445</v>
      </c>
      <c r="G738" t="s">
        <v>3805</v>
      </c>
      <c r="H738">
        <v>43</v>
      </c>
      <c r="I738" t="s">
        <v>4217</v>
      </c>
      <c r="J738" s="140">
        <v>43108</v>
      </c>
      <c r="K738" s="140">
        <v>43096</v>
      </c>
      <c r="L738" t="s">
        <v>4300</v>
      </c>
      <c r="M738" t="s">
        <v>132</v>
      </c>
      <c r="N738" t="s">
        <v>4361</v>
      </c>
      <c r="O738" t="s">
        <v>2772</v>
      </c>
      <c r="P738">
        <v>37</v>
      </c>
      <c r="Q738" s="141">
        <v>43040</v>
      </c>
      <c r="R738">
        <v>37</v>
      </c>
      <c r="S738" s="140">
        <v>43103</v>
      </c>
    </row>
    <row r="739" spans="1:19" x14ac:dyDescent="0.15">
      <c r="A739">
        <v>5074</v>
      </c>
      <c r="B739" s="140">
        <v>43047</v>
      </c>
      <c r="C739" s="143">
        <v>43108.354166666664</v>
      </c>
      <c r="D739" t="s">
        <v>19320</v>
      </c>
      <c r="E739" t="s">
        <v>3808</v>
      </c>
      <c r="F739" t="s">
        <v>87</v>
      </c>
      <c r="G739" t="s">
        <v>3809</v>
      </c>
      <c r="H739">
        <v>12</v>
      </c>
      <c r="I739" t="s">
        <v>4217</v>
      </c>
      <c r="J739" s="140">
        <v>43108</v>
      </c>
      <c r="L739" t="s">
        <v>4300</v>
      </c>
      <c r="M739" t="s">
        <v>132</v>
      </c>
      <c r="N739" t="s">
        <v>4361</v>
      </c>
      <c r="O739" t="s">
        <v>2772</v>
      </c>
      <c r="P739">
        <v>10</v>
      </c>
      <c r="Q739" s="141">
        <v>43040</v>
      </c>
      <c r="R739">
        <v>10</v>
      </c>
      <c r="S739" s="140">
        <v>43101</v>
      </c>
    </row>
    <row r="740" spans="1:19" x14ac:dyDescent="0.15">
      <c r="A740">
        <v>5074</v>
      </c>
      <c r="B740" s="140">
        <v>43047</v>
      </c>
      <c r="C740" s="143">
        <v>43108.354166666664</v>
      </c>
      <c r="D740" t="s">
        <v>19320</v>
      </c>
      <c r="E740" t="s">
        <v>16640</v>
      </c>
      <c r="F740" t="s">
        <v>3210</v>
      </c>
      <c r="G740" t="s">
        <v>3211</v>
      </c>
      <c r="H740">
        <v>15</v>
      </c>
      <c r="I740" t="s">
        <v>4295</v>
      </c>
      <c r="J740" s="140">
        <v>43108</v>
      </c>
      <c r="L740" t="s">
        <v>4300</v>
      </c>
      <c r="M740" t="s">
        <v>132</v>
      </c>
      <c r="N740" t="s">
        <v>4361</v>
      </c>
      <c r="O740" t="s">
        <v>2772</v>
      </c>
      <c r="P740">
        <v>11</v>
      </c>
      <c r="Q740" s="141">
        <v>43040</v>
      </c>
      <c r="R740">
        <v>38</v>
      </c>
      <c r="S740" s="140">
        <v>43089</v>
      </c>
    </row>
    <row r="741" spans="1:19" x14ac:dyDescent="0.15">
      <c r="A741">
        <v>5074</v>
      </c>
      <c r="B741" s="140">
        <v>43047</v>
      </c>
      <c r="C741" s="143">
        <v>43108.354166666664</v>
      </c>
      <c r="D741" t="s">
        <v>19320</v>
      </c>
      <c r="E741" t="s">
        <v>2855</v>
      </c>
      <c r="F741" t="s">
        <v>2856</v>
      </c>
      <c r="G741" t="s">
        <v>2857</v>
      </c>
      <c r="H741">
        <v>15</v>
      </c>
      <c r="I741" t="s">
        <v>4295</v>
      </c>
      <c r="J741" s="140">
        <v>43108</v>
      </c>
      <c r="L741" t="s">
        <v>4300</v>
      </c>
      <c r="M741" t="s">
        <v>132</v>
      </c>
      <c r="N741" t="s">
        <v>4361</v>
      </c>
      <c r="O741" t="s">
        <v>2772</v>
      </c>
      <c r="P741">
        <v>10</v>
      </c>
      <c r="Q741" s="141">
        <v>43040</v>
      </c>
      <c r="R741">
        <v>286</v>
      </c>
      <c r="S741" s="140">
        <v>43106</v>
      </c>
    </row>
    <row r="742" spans="1:19" x14ac:dyDescent="0.15">
      <c r="A742">
        <v>5074</v>
      </c>
      <c r="B742" s="140">
        <v>43047</v>
      </c>
      <c r="C742" s="143">
        <v>43108.354166666664</v>
      </c>
      <c r="D742" t="s">
        <v>19320</v>
      </c>
      <c r="E742" t="s">
        <v>3092</v>
      </c>
      <c r="F742" t="s">
        <v>3093</v>
      </c>
      <c r="G742" t="s">
        <v>3094</v>
      </c>
      <c r="H742">
        <v>18</v>
      </c>
      <c r="I742" t="s">
        <v>4295</v>
      </c>
      <c r="J742" s="140">
        <v>43108</v>
      </c>
      <c r="L742" t="s">
        <v>4300</v>
      </c>
      <c r="M742" t="s">
        <v>132</v>
      </c>
      <c r="N742" t="s">
        <v>4361</v>
      </c>
      <c r="O742" t="s">
        <v>2772</v>
      </c>
      <c r="P742">
        <v>14</v>
      </c>
      <c r="Q742" s="141">
        <v>43040</v>
      </c>
      <c r="R742">
        <v>23</v>
      </c>
      <c r="S742" s="140">
        <v>43105</v>
      </c>
    </row>
    <row r="743" spans="1:19" x14ac:dyDescent="0.15">
      <c r="A743">
        <v>5074</v>
      </c>
      <c r="B743" s="140">
        <v>43047</v>
      </c>
      <c r="C743" s="143">
        <v>43108.354166666664</v>
      </c>
      <c r="D743" t="s">
        <v>19320</v>
      </c>
      <c r="E743" t="s">
        <v>3050</v>
      </c>
      <c r="F743" t="s">
        <v>2858</v>
      </c>
      <c r="G743" t="s">
        <v>2859</v>
      </c>
      <c r="H743">
        <v>17</v>
      </c>
      <c r="I743" t="s">
        <v>4295</v>
      </c>
      <c r="J743" s="140">
        <v>43108</v>
      </c>
      <c r="L743" t="s">
        <v>4300</v>
      </c>
      <c r="M743" t="s">
        <v>132</v>
      </c>
      <c r="N743" t="s">
        <v>4361</v>
      </c>
      <c r="O743" t="s">
        <v>2772</v>
      </c>
      <c r="P743">
        <v>12</v>
      </c>
      <c r="Q743" s="141">
        <v>43040</v>
      </c>
      <c r="R743">
        <v>230</v>
      </c>
      <c r="S743" s="140">
        <v>43101</v>
      </c>
    </row>
    <row r="744" spans="1:19" x14ac:dyDescent="0.15">
      <c r="A744">
        <v>5074</v>
      </c>
      <c r="B744" s="140">
        <v>43047</v>
      </c>
      <c r="C744" s="143">
        <v>43108.354166666664</v>
      </c>
      <c r="D744" t="s">
        <v>19320</v>
      </c>
      <c r="E744" t="s">
        <v>402</v>
      </c>
      <c r="F744" t="s">
        <v>38</v>
      </c>
      <c r="G744" t="s">
        <v>4362</v>
      </c>
      <c r="H744">
        <v>19</v>
      </c>
      <c r="I744" t="s">
        <v>4217</v>
      </c>
      <c r="J744" s="140">
        <v>43108</v>
      </c>
      <c r="L744" t="s">
        <v>4300</v>
      </c>
      <c r="M744" t="s">
        <v>132</v>
      </c>
      <c r="N744" t="s">
        <v>4361</v>
      </c>
      <c r="O744" t="s">
        <v>2772</v>
      </c>
      <c r="P744">
        <v>17</v>
      </c>
      <c r="Q744" s="141">
        <v>43040</v>
      </c>
      <c r="R744">
        <v>17</v>
      </c>
      <c r="S744" s="140">
        <v>43102</v>
      </c>
    </row>
    <row r="745" spans="1:19" x14ac:dyDescent="0.15">
      <c r="A745">
        <v>5074</v>
      </c>
      <c r="B745" s="140">
        <v>43047</v>
      </c>
      <c r="C745" s="143">
        <v>43108.354166666664</v>
      </c>
      <c r="D745" t="s">
        <v>19320</v>
      </c>
      <c r="E745" t="s">
        <v>403</v>
      </c>
      <c r="F745" t="s">
        <v>51</v>
      </c>
      <c r="G745" t="s">
        <v>4363</v>
      </c>
      <c r="H745">
        <v>39</v>
      </c>
      <c r="I745" t="s">
        <v>4217</v>
      </c>
      <c r="J745" s="140">
        <v>43108</v>
      </c>
      <c r="L745" t="s">
        <v>4300</v>
      </c>
      <c r="M745" t="s">
        <v>132</v>
      </c>
      <c r="N745" t="s">
        <v>4361</v>
      </c>
      <c r="O745" t="s">
        <v>2772</v>
      </c>
      <c r="P745">
        <v>37</v>
      </c>
      <c r="Q745" s="141">
        <v>43040</v>
      </c>
      <c r="R745">
        <v>37</v>
      </c>
      <c r="S745" s="140">
        <v>43101</v>
      </c>
    </row>
    <row r="746" spans="1:19" x14ac:dyDescent="0.15">
      <c r="A746">
        <v>5074</v>
      </c>
      <c r="B746" s="140">
        <v>43047</v>
      </c>
      <c r="C746" s="143">
        <v>43108.354166666664</v>
      </c>
      <c r="D746" t="s">
        <v>19320</v>
      </c>
      <c r="E746" t="s">
        <v>16351</v>
      </c>
      <c r="F746" t="s">
        <v>1655</v>
      </c>
      <c r="G746" t="s">
        <v>14951</v>
      </c>
      <c r="H746">
        <v>35</v>
      </c>
      <c r="I746" t="s">
        <v>4295</v>
      </c>
      <c r="J746" s="140">
        <v>43108</v>
      </c>
      <c r="K746" s="140">
        <v>43096</v>
      </c>
      <c r="L746" t="s">
        <v>4300</v>
      </c>
      <c r="M746" t="s">
        <v>132</v>
      </c>
      <c r="N746" t="s">
        <v>4361</v>
      </c>
      <c r="O746" t="s">
        <v>2772</v>
      </c>
      <c r="P746">
        <v>29</v>
      </c>
      <c r="Q746" s="141">
        <v>43040</v>
      </c>
      <c r="R746">
        <v>30</v>
      </c>
      <c r="S746" s="140">
        <v>43091</v>
      </c>
    </row>
    <row r="747" spans="1:19" x14ac:dyDescent="0.15">
      <c r="A747">
        <v>5074</v>
      </c>
      <c r="B747" s="140">
        <v>43047</v>
      </c>
      <c r="C747" s="143">
        <v>43108.354166666664</v>
      </c>
      <c r="D747" t="s">
        <v>19320</v>
      </c>
      <c r="E747" t="s">
        <v>500</v>
      </c>
      <c r="F747" t="s">
        <v>50</v>
      </c>
      <c r="G747" t="s">
        <v>3810</v>
      </c>
      <c r="H747">
        <v>95</v>
      </c>
      <c r="I747" t="s">
        <v>4217</v>
      </c>
      <c r="J747" s="140">
        <v>43108</v>
      </c>
      <c r="L747" t="s">
        <v>4300</v>
      </c>
      <c r="M747" t="s">
        <v>132</v>
      </c>
      <c r="N747" t="s">
        <v>4361</v>
      </c>
      <c r="O747" t="s">
        <v>2772</v>
      </c>
      <c r="P747">
        <v>92</v>
      </c>
      <c r="Q747" s="141">
        <v>43040</v>
      </c>
      <c r="R747">
        <v>92</v>
      </c>
      <c r="S747" s="140">
        <v>43078</v>
      </c>
    </row>
    <row r="748" spans="1:19" x14ac:dyDescent="0.15">
      <c r="A748">
        <v>5074</v>
      </c>
      <c r="B748" s="140">
        <v>43047</v>
      </c>
      <c r="C748" s="143">
        <v>43108.354166666664</v>
      </c>
      <c r="D748" t="s">
        <v>19320</v>
      </c>
      <c r="E748" t="s">
        <v>491</v>
      </c>
      <c r="F748" t="s">
        <v>74</v>
      </c>
      <c r="G748" t="s">
        <v>4360</v>
      </c>
      <c r="H748">
        <v>30</v>
      </c>
      <c r="I748" t="s">
        <v>4217</v>
      </c>
      <c r="J748" s="140">
        <v>43108</v>
      </c>
      <c r="K748" s="140">
        <v>43096</v>
      </c>
      <c r="L748" t="s">
        <v>4300</v>
      </c>
      <c r="M748" t="s">
        <v>132</v>
      </c>
      <c r="N748" t="s">
        <v>4361</v>
      </c>
      <c r="O748" t="s">
        <v>2772</v>
      </c>
      <c r="P748">
        <v>27</v>
      </c>
      <c r="Q748" s="141">
        <v>43040</v>
      </c>
      <c r="R748">
        <v>27</v>
      </c>
      <c r="S748" s="140">
        <v>43101</v>
      </c>
    </row>
    <row r="749" spans="1:19" x14ac:dyDescent="0.15">
      <c r="A749">
        <v>5074</v>
      </c>
      <c r="B749" s="140">
        <v>43047</v>
      </c>
      <c r="C749" s="143">
        <v>43108.354166666664</v>
      </c>
      <c r="D749" t="s">
        <v>19320</v>
      </c>
      <c r="E749" t="s">
        <v>9679</v>
      </c>
      <c r="F749" t="s">
        <v>63</v>
      </c>
      <c r="G749" t="s">
        <v>371</v>
      </c>
      <c r="H749">
        <v>2</v>
      </c>
      <c r="I749" t="s">
        <v>4295</v>
      </c>
      <c r="J749" s="140">
        <v>43108</v>
      </c>
      <c r="K749" s="140">
        <v>43096</v>
      </c>
      <c r="L749" t="s">
        <v>4300</v>
      </c>
      <c r="M749" t="s">
        <v>132</v>
      </c>
      <c r="N749" t="s">
        <v>4361</v>
      </c>
      <c r="O749" t="s">
        <v>2772</v>
      </c>
      <c r="P749">
        <v>2</v>
      </c>
      <c r="Q749" s="141">
        <v>43040</v>
      </c>
      <c r="R749">
        <v>31</v>
      </c>
      <c r="S749" s="140">
        <v>43101</v>
      </c>
    </row>
    <row r="750" spans="1:19" x14ac:dyDescent="0.15">
      <c r="A750">
        <v>5408</v>
      </c>
      <c r="B750" s="140">
        <v>43073</v>
      </c>
      <c r="C750" s="143">
        <v>43108.354166666664</v>
      </c>
      <c r="D750" t="s">
        <v>19321</v>
      </c>
      <c r="E750" t="s">
        <v>4397</v>
      </c>
      <c r="F750" t="s">
        <v>7</v>
      </c>
      <c r="G750" t="s">
        <v>4398</v>
      </c>
      <c r="H750">
        <v>26</v>
      </c>
      <c r="I750" t="s">
        <v>4217</v>
      </c>
      <c r="J750" s="140">
        <v>43108</v>
      </c>
      <c r="L750" t="s">
        <v>4315</v>
      </c>
      <c r="M750" t="s">
        <v>132</v>
      </c>
      <c r="N750" t="s">
        <v>4396</v>
      </c>
      <c r="O750" t="s">
        <v>3661</v>
      </c>
      <c r="P750">
        <v>3</v>
      </c>
      <c r="Q750" s="141">
        <v>43070</v>
      </c>
      <c r="R750">
        <v>3</v>
      </c>
      <c r="S750" s="140">
        <v>43089</v>
      </c>
    </row>
    <row r="751" spans="1:19" x14ac:dyDescent="0.15">
      <c r="A751">
        <v>5408</v>
      </c>
      <c r="B751" s="140">
        <v>43073</v>
      </c>
      <c r="C751" s="143">
        <v>43108.354166666664</v>
      </c>
      <c r="D751" t="s">
        <v>19321</v>
      </c>
      <c r="E751" t="s">
        <v>524</v>
      </c>
      <c r="F751" t="s">
        <v>460</v>
      </c>
      <c r="G751" t="s">
        <v>525</v>
      </c>
      <c r="H751">
        <v>6</v>
      </c>
      <c r="I751" t="s">
        <v>4217</v>
      </c>
      <c r="J751" s="140">
        <v>43108</v>
      </c>
      <c r="L751" t="s">
        <v>4315</v>
      </c>
      <c r="M751" t="s">
        <v>132</v>
      </c>
      <c r="N751" t="s">
        <v>4396</v>
      </c>
      <c r="O751" t="s">
        <v>3661</v>
      </c>
      <c r="P751">
        <v>1</v>
      </c>
      <c r="Q751" s="141">
        <v>43070</v>
      </c>
      <c r="R751">
        <v>1</v>
      </c>
      <c r="S751" s="140">
        <v>43089</v>
      </c>
    </row>
    <row r="752" spans="1:19" x14ac:dyDescent="0.15">
      <c r="A752">
        <v>5408</v>
      </c>
      <c r="B752" s="140">
        <v>43073</v>
      </c>
      <c r="C752" s="143">
        <v>43108.354166666664</v>
      </c>
      <c r="D752" t="s">
        <v>19321</v>
      </c>
      <c r="E752" t="s">
        <v>9841</v>
      </c>
      <c r="F752" t="s">
        <v>4474</v>
      </c>
      <c r="G752" t="s">
        <v>4473</v>
      </c>
      <c r="H752">
        <v>3</v>
      </c>
      <c r="I752" t="s">
        <v>4217</v>
      </c>
      <c r="J752" s="140">
        <v>43108</v>
      </c>
      <c r="L752" t="s">
        <v>4315</v>
      </c>
      <c r="M752" t="s">
        <v>132</v>
      </c>
      <c r="N752" t="s">
        <v>4396</v>
      </c>
      <c r="O752" t="s">
        <v>3661</v>
      </c>
      <c r="P752">
        <v>3</v>
      </c>
      <c r="Q752" s="141">
        <v>43070</v>
      </c>
      <c r="R752">
        <v>5</v>
      </c>
      <c r="S752" s="140">
        <v>43089</v>
      </c>
    </row>
    <row r="753" spans="1:19" x14ac:dyDescent="0.15">
      <c r="A753">
        <v>5408</v>
      </c>
      <c r="B753" s="140">
        <v>43073</v>
      </c>
      <c r="C753" s="143">
        <v>43108.354166666664</v>
      </c>
      <c r="D753" t="s">
        <v>19321</v>
      </c>
      <c r="E753" t="s">
        <v>3162</v>
      </c>
      <c r="F753" t="s">
        <v>3135</v>
      </c>
      <c r="G753" t="s">
        <v>3136</v>
      </c>
      <c r="H753">
        <v>3</v>
      </c>
      <c r="I753" t="s">
        <v>4217</v>
      </c>
      <c r="J753" s="140">
        <v>43108</v>
      </c>
      <c r="L753" t="s">
        <v>4315</v>
      </c>
      <c r="M753" t="s">
        <v>132</v>
      </c>
      <c r="N753" t="s">
        <v>4396</v>
      </c>
      <c r="O753" t="s">
        <v>3661</v>
      </c>
      <c r="P753">
        <v>3</v>
      </c>
      <c r="Q753" s="141">
        <v>43070</v>
      </c>
      <c r="R753">
        <v>303</v>
      </c>
      <c r="S753" s="140">
        <v>43102</v>
      </c>
    </row>
    <row r="754" spans="1:19" x14ac:dyDescent="0.15">
      <c r="A754">
        <v>5408</v>
      </c>
      <c r="B754" s="140">
        <v>43073</v>
      </c>
      <c r="C754" s="143">
        <v>43108.354166666664</v>
      </c>
      <c r="D754" t="s">
        <v>19321</v>
      </c>
      <c r="E754" t="s">
        <v>3161</v>
      </c>
      <c r="F754" t="s">
        <v>3129</v>
      </c>
      <c r="G754" t="s">
        <v>3130</v>
      </c>
      <c r="H754">
        <v>5</v>
      </c>
      <c r="I754" t="s">
        <v>4217</v>
      </c>
      <c r="J754" s="140">
        <v>43108</v>
      </c>
      <c r="L754" t="s">
        <v>4315</v>
      </c>
      <c r="M754" t="s">
        <v>132</v>
      </c>
      <c r="N754" t="s">
        <v>4396</v>
      </c>
      <c r="O754" t="s">
        <v>3661</v>
      </c>
      <c r="P754">
        <v>5</v>
      </c>
      <c r="Q754" s="141">
        <v>43070</v>
      </c>
      <c r="R754">
        <v>27</v>
      </c>
      <c r="S754" s="140">
        <v>43102</v>
      </c>
    </row>
    <row r="755" spans="1:19" x14ac:dyDescent="0.15">
      <c r="A755">
        <v>5408</v>
      </c>
      <c r="B755" s="140">
        <v>43073</v>
      </c>
      <c r="C755" s="143">
        <v>43108.354166666664</v>
      </c>
      <c r="D755" t="s">
        <v>19321</v>
      </c>
      <c r="E755" t="s">
        <v>3097</v>
      </c>
      <c r="F755" t="s">
        <v>170</v>
      </c>
      <c r="G755" t="s">
        <v>2955</v>
      </c>
      <c r="H755">
        <v>1</v>
      </c>
      <c r="I755" t="s">
        <v>4217</v>
      </c>
      <c r="J755" s="140">
        <v>43108</v>
      </c>
      <c r="L755" t="s">
        <v>4315</v>
      </c>
      <c r="M755" t="s">
        <v>132</v>
      </c>
      <c r="N755" t="s">
        <v>4396</v>
      </c>
      <c r="O755" t="s">
        <v>3661</v>
      </c>
      <c r="P755">
        <v>1</v>
      </c>
      <c r="Q755" s="141">
        <v>43070</v>
      </c>
      <c r="R755">
        <v>241</v>
      </c>
      <c r="S755" s="140">
        <v>43105</v>
      </c>
    </row>
    <row r="756" spans="1:19" x14ac:dyDescent="0.15">
      <c r="A756">
        <v>5408</v>
      </c>
      <c r="B756" s="140">
        <v>43073</v>
      </c>
      <c r="C756" s="143">
        <v>43108.354166666664</v>
      </c>
      <c r="D756" t="s">
        <v>19321</v>
      </c>
      <c r="E756" t="s">
        <v>3685</v>
      </c>
      <c r="F756" t="s">
        <v>3686</v>
      </c>
      <c r="G756" t="s">
        <v>3687</v>
      </c>
      <c r="H756">
        <v>2</v>
      </c>
      <c r="I756" t="s">
        <v>4217</v>
      </c>
      <c r="J756" s="140">
        <v>43108</v>
      </c>
      <c r="L756" t="s">
        <v>4315</v>
      </c>
      <c r="M756" t="s">
        <v>132</v>
      </c>
      <c r="N756" t="s">
        <v>4396</v>
      </c>
      <c r="O756" t="s">
        <v>3661</v>
      </c>
      <c r="P756">
        <v>2</v>
      </c>
      <c r="Q756" s="141">
        <v>43070</v>
      </c>
      <c r="R756">
        <v>2</v>
      </c>
      <c r="S756" s="140">
        <v>43089</v>
      </c>
    </row>
    <row r="757" spans="1:19" x14ac:dyDescent="0.15">
      <c r="A757">
        <v>5408</v>
      </c>
      <c r="B757" s="140">
        <v>43073</v>
      </c>
      <c r="C757" s="143">
        <v>43108.354166666664</v>
      </c>
      <c r="D757" t="s">
        <v>19321</v>
      </c>
      <c r="E757" t="s">
        <v>2024</v>
      </c>
      <c r="F757" t="s">
        <v>2019</v>
      </c>
      <c r="G757" t="s">
        <v>2025</v>
      </c>
      <c r="H757">
        <v>2</v>
      </c>
      <c r="I757" t="s">
        <v>4217</v>
      </c>
      <c r="J757" s="140">
        <v>43108</v>
      </c>
      <c r="L757" t="s">
        <v>4315</v>
      </c>
      <c r="M757" t="s">
        <v>132</v>
      </c>
      <c r="N757" t="s">
        <v>4396</v>
      </c>
      <c r="O757" t="s">
        <v>3661</v>
      </c>
      <c r="P757">
        <v>2</v>
      </c>
      <c r="Q757" s="141">
        <v>43070</v>
      </c>
      <c r="R757">
        <v>2</v>
      </c>
      <c r="S757" s="140">
        <v>43089</v>
      </c>
    </row>
    <row r="758" spans="1:19" x14ac:dyDescent="0.15">
      <c r="A758">
        <v>5408</v>
      </c>
      <c r="B758" s="140">
        <v>43073</v>
      </c>
      <c r="C758" s="143">
        <v>43108.354166666664</v>
      </c>
      <c r="D758" t="s">
        <v>19321</v>
      </c>
      <c r="E758" t="s">
        <v>2004</v>
      </c>
      <c r="F758" t="s">
        <v>1998</v>
      </c>
      <c r="G758" t="s">
        <v>2005</v>
      </c>
      <c r="H758">
        <v>1</v>
      </c>
      <c r="I758" t="s">
        <v>4217</v>
      </c>
      <c r="J758" s="140">
        <v>43108</v>
      </c>
      <c r="L758" t="s">
        <v>4315</v>
      </c>
      <c r="M758" t="s">
        <v>132</v>
      </c>
      <c r="N758" t="s">
        <v>4396</v>
      </c>
      <c r="O758" t="s">
        <v>3661</v>
      </c>
      <c r="P758">
        <v>1</v>
      </c>
      <c r="Q758" s="141">
        <v>43070</v>
      </c>
      <c r="R758">
        <v>1</v>
      </c>
      <c r="S758" s="140">
        <v>43089</v>
      </c>
    </row>
    <row r="759" spans="1:19" x14ac:dyDescent="0.15">
      <c r="A759">
        <v>5408</v>
      </c>
      <c r="B759" s="140">
        <v>43073</v>
      </c>
      <c r="C759" s="143">
        <v>43108.354166666664</v>
      </c>
      <c r="D759" t="s">
        <v>19321</v>
      </c>
      <c r="E759" t="s">
        <v>2462</v>
      </c>
      <c r="F759" t="s">
        <v>57</v>
      </c>
      <c r="G759" t="s">
        <v>2463</v>
      </c>
      <c r="H759">
        <v>3</v>
      </c>
      <c r="I759" t="s">
        <v>4217</v>
      </c>
      <c r="J759" s="140">
        <v>43108</v>
      </c>
      <c r="L759" t="s">
        <v>4315</v>
      </c>
      <c r="M759" t="s">
        <v>132</v>
      </c>
      <c r="N759" t="s">
        <v>4396</v>
      </c>
      <c r="O759" t="s">
        <v>3661</v>
      </c>
      <c r="P759">
        <v>1</v>
      </c>
      <c r="Q759" s="141">
        <v>43070</v>
      </c>
      <c r="R759">
        <v>2</v>
      </c>
      <c r="S759" s="140">
        <v>43089</v>
      </c>
    </row>
    <row r="760" spans="1:19" x14ac:dyDescent="0.15">
      <c r="A760">
        <v>5408</v>
      </c>
      <c r="B760" s="140">
        <v>43073</v>
      </c>
      <c r="C760" s="143">
        <v>43108.354166666664</v>
      </c>
      <c r="D760" t="s">
        <v>19321</v>
      </c>
      <c r="E760" t="s">
        <v>9843</v>
      </c>
      <c r="F760" t="s">
        <v>6729</v>
      </c>
      <c r="G760" t="s">
        <v>6728</v>
      </c>
      <c r="H760">
        <v>2</v>
      </c>
      <c r="I760" t="s">
        <v>4217</v>
      </c>
      <c r="J760" s="140">
        <v>43108</v>
      </c>
      <c r="L760" t="s">
        <v>4315</v>
      </c>
      <c r="M760" t="s">
        <v>132</v>
      </c>
      <c r="N760" t="s">
        <v>4396</v>
      </c>
      <c r="O760" t="s">
        <v>3661</v>
      </c>
      <c r="P760">
        <v>2</v>
      </c>
      <c r="Q760" s="141">
        <v>43070</v>
      </c>
      <c r="R760">
        <v>175</v>
      </c>
      <c r="S760" s="140">
        <v>43090</v>
      </c>
    </row>
    <row r="761" spans="1:19" x14ac:dyDescent="0.15">
      <c r="A761">
        <v>5408</v>
      </c>
      <c r="B761" s="140">
        <v>43073</v>
      </c>
      <c r="C761" s="143">
        <v>43108.354166666664</v>
      </c>
      <c r="D761" t="s">
        <v>19321</v>
      </c>
      <c r="E761" t="s">
        <v>3163</v>
      </c>
      <c r="F761" t="s">
        <v>3164</v>
      </c>
      <c r="G761" t="s">
        <v>3165</v>
      </c>
      <c r="H761">
        <v>2</v>
      </c>
      <c r="I761" t="s">
        <v>4217</v>
      </c>
      <c r="J761" s="140">
        <v>43108</v>
      </c>
      <c r="L761" t="s">
        <v>4315</v>
      </c>
      <c r="M761" t="s">
        <v>132</v>
      </c>
      <c r="N761" t="s">
        <v>4396</v>
      </c>
      <c r="O761" t="s">
        <v>3661</v>
      </c>
      <c r="P761">
        <v>1</v>
      </c>
      <c r="Q761" s="141">
        <v>43070</v>
      </c>
      <c r="R761">
        <v>149</v>
      </c>
      <c r="S761" s="140">
        <v>43089</v>
      </c>
    </row>
    <row r="762" spans="1:19" x14ac:dyDescent="0.15">
      <c r="A762">
        <v>5408</v>
      </c>
      <c r="B762" s="140">
        <v>43073</v>
      </c>
      <c r="C762" s="143">
        <v>43108.354166666664</v>
      </c>
      <c r="D762" t="s">
        <v>19321</v>
      </c>
      <c r="E762" t="s">
        <v>988</v>
      </c>
      <c r="F762" t="s">
        <v>983</v>
      </c>
      <c r="G762" t="s">
        <v>989</v>
      </c>
      <c r="H762">
        <v>1</v>
      </c>
      <c r="I762" t="s">
        <v>4217</v>
      </c>
      <c r="J762" s="140">
        <v>43108</v>
      </c>
      <c r="L762" t="s">
        <v>4315</v>
      </c>
      <c r="M762" t="s">
        <v>132</v>
      </c>
      <c r="N762" t="s">
        <v>4396</v>
      </c>
      <c r="O762" t="s">
        <v>3661</v>
      </c>
      <c r="P762">
        <v>1</v>
      </c>
      <c r="Q762" s="141">
        <v>43070</v>
      </c>
      <c r="R762">
        <v>1</v>
      </c>
      <c r="S762" s="140">
        <v>43089</v>
      </c>
    </row>
    <row r="763" spans="1:19" x14ac:dyDescent="0.15">
      <c r="A763">
        <v>5798</v>
      </c>
      <c r="B763" s="140">
        <v>43102</v>
      </c>
      <c r="C763" s="143">
        <v>43103.632638888892</v>
      </c>
      <c r="D763" t="s">
        <v>19321</v>
      </c>
      <c r="E763" t="s">
        <v>2642</v>
      </c>
      <c r="F763" t="s">
        <v>2643</v>
      </c>
      <c r="G763" t="s">
        <v>2643</v>
      </c>
      <c r="H763">
        <v>4</v>
      </c>
      <c r="I763" t="s">
        <v>4217</v>
      </c>
      <c r="J763" s="140">
        <v>43109</v>
      </c>
      <c r="L763" t="s">
        <v>4399</v>
      </c>
      <c r="M763" t="s">
        <v>132</v>
      </c>
      <c r="N763" t="s">
        <v>4197</v>
      </c>
      <c r="O763" t="s">
        <v>3661</v>
      </c>
      <c r="P763">
        <v>4</v>
      </c>
      <c r="Q763" s="141">
        <v>43101</v>
      </c>
      <c r="R763">
        <v>0</v>
      </c>
      <c r="S763" s="140">
        <v>43083</v>
      </c>
    </row>
    <row r="764" spans="1:19" x14ac:dyDescent="0.15">
      <c r="A764">
        <v>5798</v>
      </c>
      <c r="B764" s="140">
        <v>43102</v>
      </c>
      <c r="C764" s="143">
        <v>43103.632638888892</v>
      </c>
      <c r="D764" t="s">
        <v>19321</v>
      </c>
      <c r="E764" t="s">
        <v>4186</v>
      </c>
      <c r="F764" t="s">
        <v>7</v>
      </c>
      <c r="G764" t="s">
        <v>4187</v>
      </c>
      <c r="H764">
        <v>3</v>
      </c>
      <c r="I764" t="s">
        <v>4217</v>
      </c>
      <c r="J764" s="140">
        <v>43109</v>
      </c>
      <c r="L764" t="s">
        <v>4399</v>
      </c>
      <c r="M764" t="s">
        <v>132</v>
      </c>
      <c r="N764" t="s">
        <v>4197</v>
      </c>
      <c r="O764" t="s">
        <v>3661</v>
      </c>
      <c r="P764">
        <v>3</v>
      </c>
      <c r="Q764" s="141">
        <v>43101</v>
      </c>
      <c r="R764">
        <v>0</v>
      </c>
      <c r="S764" s="140">
        <v>43083</v>
      </c>
    </row>
    <row r="765" spans="1:19" x14ac:dyDescent="0.15">
      <c r="A765">
        <v>5798</v>
      </c>
      <c r="B765" s="140">
        <v>43102</v>
      </c>
      <c r="C765" s="143">
        <v>43103.632638888892</v>
      </c>
      <c r="D765" t="s">
        <v>19321</v>
      </c>
      <c r="E765" t="s">
        <v>1295</v>
      </c>
      <c r="F765" t="s">
        <v>1297</v>
      </c>
      <c r="G765" t="s">
        <v>1296</v>
      </c>
      <c r="H765">
        <v>1</v>
      </c>
      <c r="I765" t="s">
        <v>4217</v>
      </c>
      <c r="J765" s="140">
        <v>43109</v>
      </c>
      <c r="L765" t="s">
        <v>4399</v>
      </c>
      <c r="M765" t="s">
        <v>132</v>
      </c>
      <c r="N765" t="s">
        <v>4197</v>
      </c>
      <c r="O765" t="s">
        <v>3661</v>
      </c>
      <c r="P765">
        <v>1</v>
      </c>
      <c r="Q765" s="141">
        <v>43101</v>
      </c>
      <c r="R765">
        <v>0</v>
      </c>
    </row>
    <row r="766" spans="1:19" x14ac:dyDescent="0.15">
      <c r="A766">
        <v>5805</v>
      </c>
      <c r="B766" s="140">
        <v>43102</v>
      </c>
      <c r="C766" s="143">
        <v>43108.354861111111</v>
      </c>
      <c r="D766" t="s">
        <v>19320</v>
      </c>
      <c r="E766" t="s">
        <v>4201</v>
      </c>
      <c r="F766" t="s">
        <v>11728</v>
      </c>
      <c r="G766" t="s">
        <v>8056</v>
      </c>
      <c r="H766">
        <v>1</v>
      </c>
      <c r="I766" t="s">
        <v>4217</v>
      </c>
      <c r="J766" s="140">
        <v>43108</v>
      </c>
      <c r="K766" s="140">
        <v>43110</v>
      </c>
      <c r="L766" t="s">
        <v>19199</v>
      </c>
      <c r="M766" t="s">
        <v>4280</v>
      </c>
      <c r="N766" t="s">
        <v>4212</v>
      </c>
      <c r="O766" t="s">
        <v>4269</v>
      </c>
      <c r="P766">
        <v>1</v>
      </c>
      <c r="Q766" s="141">
        <v>43101</v>
      </c>
      <c r="R766">
        <v>1</v>
      </c>
      <c r="S766" s="140">
        <v>42851</v>
      </c>
    </row>
    <row r="767" spans="1:19" x14ac:dyDescent="0.15">
      <c r="A767">
        <v>5805</v>
      </c>
      <c r="B767" s="140">
        <v>43102</v>
      </c>
      <c r="C767" s="143">
        <v>43108.354861111111</v>
      </c>
      <c r="D767" t="s">
        <v>19320</v>
      </c>
      <c r="E767" t="s">
        <v>4202</v>
      </c>
      <c r="F767" t="s">
        <v>4203</v>
      </c>
      <c r="G767" t="s">
        <v>9629</v>
      </c>
      <c r="H767">
        <v>1</v>
      </c>
      <c r="I767" t="s">
        <v>4217</v>
      </c>
      <c r="J767" s="140">
        <v>43108</v>
      </c>
      <c r="K767" s="140">
        <v>43110</v>
      </c>
      <c r="L767" t="s">
        <v>19199</v>
      </c>
      <c r="M767" t="s">
        <v>4280</v>
      </c>
      <c r="N767" t="s">
        <v>4212</v>
      </c>
      <c r="O767" t="s">
        <v>4269</v>
      </c>
      <c r="P767">
        <v>1</v>
      </c>
      <c r="Q767" s="141">
        <v>43101</v>
      </c>
      <c r="R767">
        <v>1</v>
      </c>
    </row>
    <row r="768" spans="1:19" x14ac:dyDescent="0.15">
      <c r="A768">
        <v>5805</v>
      </c>
      <c r="B768" s="140">
        <v>43102</v>
      </c>
      <c r="C768" s="143">
        <v>43108.354861111111</v>
      </c>
      <c r="D768" t="s">
        <v>19320</v>
      </c>
      <c r="E768" t="s">
        <v>4204</v>
      </c>
      <c r="F768" t="s">
        <v>4205</v>
      </c>
      <c r="G768" t="s">
        <v>9775</v>
      </c>
      <c r="H768">
        <v>1</v>
      </c>
      <c r="I768" t="s">
        <v>4217</v>
      </c>
      <c r="J768" s="140">
        <v>43108</v>
      </c>
      <c r="K768" s="140">
        <v>43110</v>
      </c>
      <c r="L768" t="s">
        <v>19199</v>
      </c>
      <c r="M768" t="s">
        <v>4280</v>
      </c>
      <c r="N768" t="s">
        <v>4212</v>
      </c>
      <c r="O768" t="s">
        <v>4269</v>
      </c>
      <c r="P768">
        <v>1</v>
      </c>
      <c r="Q768" s="141">
        <v>43101</v>
      </c>
      <c r="R768">
        <v>1</v>
      </c>
    </row>
  </sheetData>
  <autoFilter ref="A1:S768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57"/>
  <sheetViews>
    <sheetView topLeftCell="A12213" workbookViewId="0">
      <selection activeCell="H12249" sqref="H12249:H12257"/>
    </sheetView>
  </sheetViews>
  <sheetFormatPr defaultRowHeight="13.5" x14ac:dyDescent="0.15"/>
  <sheetData>
    <row r="1" spans="1:8" x14ac:dyDescent="0.15">
      <c r="A1" t="s">
        <v>4441</v>
      </c>
    </row>
    <row r="2" spans="1:8" x14ac:dyDescent="0.15">
      <c r="A2" t="s">
        <v>4442</v>
      </c>
      <c r="B2" t="s">
        <v>4443</v>
      </c>
      <c r="C2" t="s">
        <v>4444</v>
      </c>
      <c r="D2" t="s">
        <v>4445</v>
      </c>
      <c r="E2" t="s">
        <v>4446</v>
      </c>
      <c r="F2" t="s">
        <v>4447</v>
      </c>
    </row>
    <row r="3" spans="1:8" x14ac:dyDescent="0.15">
      <c r="A3" t="s">
        <v>15509</v>
      </c>
      <c r="B3" t="s">
        <v>437</v>
      </c>
      <c r="C3" t="s">
        <v>437</v>
      </c>
      <c r="D3">
        <v>102</v>
      </c>
      <c r="E3" t="s">
        <v>4449</v>
      </c>
      <c r="F3" t="s">
        <v>4450</v>
      </c>
      <c r="H3" t="str">
        <f>E3&amp;F3</f>
        <v>有BOM表可用</v>
      </c>
    </row>
    <row r="4" spans="1:8" x14ac:dyDescent="0.15">
      <c r="A4" t="s">
        <v>15510</v>
      </c>
      <c r="B4" t="s">
        <v>925</v>
      </c>
      <c r="C4" t="s">
        <v>1921</v>
      </c>
      <c r="D4">
        <v>102</v>
      </c>
      <c r="E4" t="s">
        <v>4453</v>
      </c>
      <c r="F4" t="s">
        <v>4450</v>
      </c>
      <c r="H4" t="str">
        <f t="shared" ref="H4:H67" si="0">E4&amp;F4</f>
        <v>无BOM表可用</v>
      </c>
    </row>
    <row r="5" spans="1:8" x14ac:dyDescent="0.15">
      <c r="A5" t="s">
        <v>15511</v>
      </c>
      <c r="B5" t="s">
        <v>864</v>
      </c>
      <c r="C5" t="s">
        <v>854</v>
      </c>
      <c r="D5">
        <v>102</v>
      </c>
      <c r="E5" t="s">
        <v>4453</v>
      </c>
      <c r="F5" t="s">
        <v>4450</v>
      </c>
      <c r="H5" t="str">
        <f t="shared" si="0"/>
        <v>无BOM表可用</v>
      </c>
    </row>
    <row r="6" spans="1:8" x14ac:dyDescent="0.15">
      <c r="A6" t="s">
        <v>15512</v>
      </c>
      <c r="B6" t="s">
        <v>11750</v>
      </c>
      <c r="C6" t="s">
        <v>854</v>
      </c>
      <c r="D6">
        <v>102</v>
      </c>
      <c r="E6" t="s">
        <v>4453</v>
      </c>
      <c r="F6" t="s">
        <v>4450</v>
      </c>
      <c r="H6" t="str">
        <f t="shared" si="0"/>
        <v>无BOM表可用</v>
      </c>
    </row>
    <row r="7" spans="1:8" x14ac:dyDescent="0.15">
      <c r="A7" t="s">
        <v>15513</v>
      </c>
      <c r="B7" t="s">
        <v>14762</v>
      </c>
      <c r="C7" t="s">
        <v>3581</v>
      </c>
      <c r="D7">
        <v>102</v>
      </c>
      <c r="E7" t="s">
        <v>4453</v>
      </c>
      <c r="F7" t="s">
        <v>4450</v>
      </c>
      <c r="H7" t="str">
        <f t="shared" si="0"/>
        <v>无BOM表可用</v>
      </c>
    </row>
    <row r="8" spans="1:8" x14ac:dyDescent="0.15">
      <c r="A8" t="s">
        <v>15514</v>
      </c>
      <c r="B8" t="s">
        <v>1522</v>
      </c>
      <c r="C8" t="s">
        <v>1523</v>
      </c>
      <c r="D8">
        <v>102</v>
      </c>
      <c r="E8" t="s">
        <v>4449</v>
      </c>
      <c r="F8" t="s">
        <v>4450</v>
      </c>
      <c r="H8" t="str">
        <f t="shared" si="0"/>
        <v>有BOM表可用</v>
      </c>
    </row>
    <row r="9" spans="1:8" x14ac:dyDescent="0.15">
      <c r="A9" t="s">
        <v>1877</v>
      </c>
      <c r="B9" t="s">
        <v>1878</v>
      </c>
      <c r="C9" t="s">
        <v>215</v>
      </c>
      <c r="D9">
        <v>103</v>
      </c>
      <c r="E9" t="s">
        <v>4449</v>
      </c>
      <c r="F9" t="s">
        <v>4450</v>
      </c>
      <c r="H9" t="str">
        <f t="shared" si="0"/>
        <v>有BOM表可用</v>
      </c>
    </row>
    <row r="10" spans="1:8" x14ac:dyDescent="0.15">
      <c r="A10" t="s">
        <v>1885</v>
      </c>
      <c r="B10" t="s">
        <v>1886</v>
      </c>
      <c r="C10" t="s">
        <v>70</v>
      </c>
      <c r="D10">
        <v>103</v>
      </c>
      <c r="E10" t="s">
        <v>4449</v>
      </c>
      <c r="F10" t="s">
        <v>4450</v>
      </c>
      <c r="H10" t="str">
        <f t="shared" si="0"/>
        <v>有BOM表可用</v>
      </c>
    </row>
    <row r="11" spans="1:8" x14ac:dyDescent="0.15">
      <c r="A11" t="s">
        <v>1763</v>
      </c>
      <c r="B11" t="s">
        <v>1764</v>
      </c>
      <c r="C11" t="s">
        <v>70</v>
      </c>
      <c r="D11">
        <v>103</v>
      </c>
      <c r="E11" t="s">
        <v>4449</v>
      </c>
      <c r="F11" t="s">
        <v>4450</v>
      </c>
      <c r="H11" t="str">
        <f t="shared" si="0"/>
        <v>有BOM表可用</v>
      </c>
    </row>
    <row r="12" spans="1:8" x14ac:dyDescent="0.15">
      <c r="A12" t="s">
        <v>898</v>
      </c>
      <c r="B12" t="s">
        <v>701</v>
      </c>
      <c r="C12" t="s">
        <v>701</v>
      </c>
      <c r="D12">
        <v>103</v>
      </c>
      <c r="E12" t="s">
        <v>4449</v>
      </c>
      <c r="F12" t="s">
        <v>4450</v>
      </c>
      <c r="H12" t="str">
        <f t="shared" si="0"/>
        <v>有BOM表可用</v>
      </c>
    </row>
    <row r="13" spans="1:8" x14ac:dyDescent="0.15">
      <c r="A13" t="s">
        <v>1432</v>
      </c>
      <c r="B13" t="s">
        <v>1431</v>
      </c>
      <c r="C13" t="s">
        <v>419</v>
      </c>
      <c r="D13">
        <v>103</v>
      </c>
      <c r="E13" t="s">
        <v>4449</v>
      </c>
      <c r="F13" t="s">
        <v>4450</v>
      </c>
      <c r="H13" t="str">
        <f t="shared" si="0"/>
        <v>有BOM表可用</v>
      </c>
    </row>
    <row r="14" spans="1:8" x14ac:dyDescent="0.15">
      <c r="A14" t="s">
        <v>1460</v>
      </c>
      <c r="B14" t="s">
        <v>1461</v>
      </c>
      <c r="C14" t="s">
        <v>58</v>
      </c>
      <c r="D14">
        <v>103</v>
      </c>
      <c r="E14" t="s">
        <v>4449</v>
      </c>
      <c r="F14" t="s">
        <v>4450</v>
      </c>
      <c r="H14" t="str">
        <f t="shared" si="0"/>
        <v>有BOM表可用</v>
      </c>
    </row>
    <row r="15" spans="1:8" x14ac:dyDescent="0.15">
      <c r="A15" t="s">
        <v>5706</v>
      </c>
      <c r="B15" t="s">
        <v>5707</v>
      </c>
      <c r="C15" t="s">
        <v>5614</v>
      </c>
      <c r="D15">
        <v>103</v>
      </c>
      <c r="E15" t="s">
        <v>4449</v>
      </c>
      <c r="F15" t="s">
        <v>4450</v>
      </c>
      <c r="H15" t="str">
        <f t="shared" si="0"/>
        <v>有BOM表可用</v>
      </c>
    </row>
    <row r="16" spans="1:8" x14ac:dyDescent="0.15">
      <c r="A16" t="s">
        <v>5708</v>
      </c>
      <c r="B16" t="s">
        <v>5709</v>
      </c>
      <c r="C16" t="s">
        <v>5709</v>
      </c>
      <c r="D16">
        <v>103</v>
      </c>
      <c r="E16" t="s">
        <v>4449</v>
      </c>
      <c r="F16" t="s">
        <v>4450</v>
      </c>
      <c r="H16" t="str">
        <f t="shared" si="0"/>
        <v>有BOM表可用</v>
      </c>
    </row>
    <row r="17" spans="1:8" x14ac:dyDescent="0.15">
      <c r="A17" t="s">
        <v>4764</v>
      </c>
      <c r="B17" t="s">
        <v>4765</v>
      </c>
      <c r="C17" t="s">
        <v>4765</v>
      </c>
      <c r="D17">
        <v>103</v>
      </c>
      <c r="E17" t="s">
        <v>4449</v>
      </c>
      <c r="F17" t="s">
        <v>4450</v>
      </c>
      <c r="H17" t="str">
        <f t="shared" si="0"/>
        <v>有BOM表可用</v>
      </c>
    </row>
    <row r="18" spans="1:8" x14ac:dyDescent="0.15">
      <c r="A18" t="s">
        <v>4766</v>
      </c>
      <c r="B18" t="s">
        <v>4567</v>
      </c>
      <c r="C18" t="s">
        <v>3007</v>
      </c>
      <c r="D18">
        <v>103</v>
      </c>
      <c r="E18" t="s">
        <v>4449</v>
      </c>
      <c r="F18" t="s">
        <v>4450</v>
      </c>
      <c r="H18" t="str">
        <f t="shared" si="0"/>
        <v>有BOM表可用</v>
      </c>
    </row>
    <row r="19" spans="1:8" x14ac:dyDescent="0.15">
      <c r="A19" t="s">
        <v>4767</v>
      </c>
      <c r="B19" t="s">
        <v>3192</v>
      </c>
      <c r="C19" t="s">
        <v>202</v>
      </c>
      <c r="D19">
        <v>103</v>
      </c>
      <c r="E19" t="s">
        <v>4453</v>
      </c>
      <c r="F19" t="s">
        <v>4450</v>
      </c>
      <c r="H19" t="str">
        <f t="shared" si="0"/>
        <v>无BOM表可用</v>
      </c>
    </row>
    <row r="20" spans="1:8" x14ac:dyDescent="0.15">
      <c r="A20" t="s">
        <v>4768</v>
      </c>
      <c r="B20" t="s">
        <v>4769</v>
      </c>
      <c r="C20" t="s">
        <v>207</v>
      </c>
      <c r="D20">
        <v>103</v>
      </c>
      <c r="E20" t="s">
        <v>4453</v>
      </c>
      <c r="F20" t="s">
        <v>4450</v>
      </c>
      <c r="H20" t="str">
        <f t="shared" si="0"/>
        <v>无BOM表可用</v>
      </c>
    </row>
    <row r="21" spans="1:8" x14ac:dyDescent="0.15">
      <c r="A21" t="s">
        <v>2700</v>
      </c>
      <c r="B21" t="s">
        <v>74</v>
      </c>
      <c r="C21" t="s">
        <v>74</v>
      </c>
      <c r="D21">
        <v>103</v>
      </c>
      <c r="E21" t="s">
        <v>4449</v>
      </c>
      <c r="F21" t="s">
        <v>4450</v>
      </c>
      <c r="H21" t="str">
        <f t="shared" si="0"/>
        <v>有BOM表可用</v>
      </c>
    </row>
    <row r="22" spans="1:8" x14ac:dyDescent="0.15">
      <c r="A22" t="s">
        <v>1616</v>
      </c>
      <c r="B22" t="s">
        <v>1615</v>
      </c>
      <c r="C22" t="s">
        <v>74</v>
      </c>
      <c r="D22">
        <v>103</v>
      </c>
      <c r="E22" t="s">
        <v>4449</v>
      </c>
      <c r="F22" t="s">
        <v>4450</v>
      </c>
      <c r="H22" t="str">
        <f t="shared" si="0"/>
        <v>有BOM表可用</v>
      </c>
    </row>
    <row r="23" spans="1:8" x14ac:dyDescent="0.15">
      <c r="A23" t="s">
        <v>476</v>
      </c>
      <c r="B23" t="s">
        <v>477</v>
      </c>
      <c r="C23" t="s">
        <v>74</v>
      </c>
      <c r="D23">
        <v>103</v>
      </c>
      <c r="E23" t="s">
        <v>4449</v>
      </c>
      <c r="F23" t="s">
        <v>4450</v>
      </c>
      <c r="H23" t="str">
        <f t="shared" si="0"/>
        <v>有BOM表可用</v>
      </c>
    </row>
    <row r="24" spans="1:8" x14ac:dyDescent="0.15">
      <c r="A24" t="s">
        <v>13047</v>
      </c>
      <c r="B24" t="s">
        <v>6627</v>
      </c>
      <c r="C24" t="s">
        <v>74</v>
      </c>
      <c r="D24">
        <v>103</v>
      </c>
      <c r="E24" t="s">
        <v>4453</v>
      </c>
      <c r="F24" t="s">
        <v>4457</v>
      </c>
      <c r="H24" t="str">
        <f t="shared" si="0"/>
        <v>无BOM表不可用</v>
      </c>
    </row>
    <row r="25" spans="1:8" x14ac:dyDescent="0.15">
      <c r="A25" t="s">
        <v>3960</v>
      </c>
      <c r="B25" t="s">
        <v>3777</v>
      </c>
      <c r="C25" t="s">
        <v>431</v>
      </c>
      <c r="D25">
        <v>103</v>
      </c>
      <c r="E25" t="s">
        <v>4453</v>
      </c>
      <c r="F25" t="s">
        <v>4450</v>
      </c>
      <c r="H25" t="str">
        <f t="shared" si="0"/>
        <v>无BOM表可用</v>
      </c>
    </row>
    <row r="26" spans="1:8" x14ac:dyDescent="0.15">
      <c r="A26" t="s">
        <v>814</v>
      </c>
      <c r="B26" t="s">
        <v>244</v>
      </c>
      <c r="C26" t="s">
        <v>244</v>
      </c>
      <c r="D26">
        <v>103</v>
      </c>
      <c r="E26" t="s">
        <v>4449</v>
      </c>
      <c r="F26" t="s">
        <v>4450</v>
      </c>
      <c r="H26" t="str">
        <f t="shared" si="0"/>
        <v>有BOM表可用</v>
      </c>
    </row>
    <row r="27" spans="1:8" x14ac:dyDescent="0.15">
      <c r="A27" t="s">
        <v>16398</v>
      </c>
      <c r="B27" t="s">
        <v>9121</v>
      </c>
      <c r="C27" t="s">
        <v>4681</v>
      </c>
      <c r="D27">
        <v>102</v>
      </c>
      <c r="E27" t="s">
        <v>4449</v>
      </c>
      <c r="F27" t="s">
        <v>4450</v>
      </c>
      <c r="H27" t="str">
        <f t="shared" si="0"/>
        <v>有BOM表可用</v>
      </c>
    </row>
    <row r="28" spans="1:8" x14ac:dyDescent="0.15">
      <c r="A28" t="s">
        <v>16399</v>
      </c>
      <c r="B28" t="s">
        <v>16400</v>
      </c>
      <c r="C28" t="s">
        <v>9409</v>
      </c>
      <c r="D28">
        <v>102</v>
      </c>
      <c r="E28" t="s">
        <v>4449</v>
      </c>
      <c r="F28" t="s">
        <v>4450</v>
      </c>
      <c r="H28" t="str">
        <f t="shared" si="0"/>
        <v>有BOM表可用</v>
      </c>
    </row>
    <row r="29" spans="1:8" x14ac:dyDescent="0.15">
      <c r="A29" t="s">
        <v>16401</v>
      </c>
      <c r="B29" t="s">
        <v>13406</v>
      </c>
      <c r="C29" t="s">
        <v>13407</v>
      </c>
      <c r="D29">
        <v>102</v>
      </c>
      <c r="E29" t="s">
        <v>4449</v>
      </c>
      <c r="F29" t="s">
        <v>4450</v>
      </c>
      <c r="H29" t="str">
        <f t="shared" si="0"/>
        <v>有BOM表可用</v>
      </c>
    </row>
    <row r="30" spans="1:8" x14ac:dyDescent="0.15">
      <c r="A30" t="s">
        <v>17017</v>
      </c>
      <c r="B30" t="s">
        <v>12929</v>
      </c>
      <c r="C30" t="s">
        <v>8005</v>
      </c>
      <c r="D30">
        <v>102</v>
      </c>
      <c r="E30" t="s">
        <v>4449</v>
      </c>
      <c r="F30" t="s">
        <v>4450</v>
      </c>
      <c r="H30" t="str">
        <f t="shared" si="0"/>
        <v>有BOM表可用</v>
      </c>
    </row>
    <row r="31" spans="1:8" x14ac:dyDescent="0.15">
      <c r="A31" t="s">
        <v>17018</v>
      </c>
      <c r="B31" t="s">
        <v>14776</v>
      </c>
      <c r="C31" t="s">
        <v>11395</v>
      </c>
      <c r="D31">
        <v>102</v>
      </c>
      <c r="E31" t="s">
        <v>4449</v>
      </c>
      <c r="F31" t="s">
        <v>4450</v>
      </c>
      <c r="H31" t="str">
        <f t="shared" si="0"/>
        <v>有BOM表可用</v>
      </c>
    </row>
    <row r="32" spans="1:8" x14ac:dyDescent="0.15">
      <c r="A32" t="s">
        <v>17019</v>
      </c>
      <c r="B32" t="s">
        <v>16307</v>
      </c>
      <c r="C32" t="s">
        <v>9409</v>
      </c>
      <c r="D32">
        <v>102</v>
      </c>
      <c r="E32" t="s">
        <v>4449</v>
      </c>
      <c r="F32" t="s">
        <v>4450</v>
      </c>
      <c r="H32" t="str">
        <f t="shared" si="0"/>
        <v>有BOM表可用</v>
      </c>
    </row>
    <row r="33" spans="1:8" x14ac:dyDescent="0.15">
      <c r="A33" t="s">
        <v>9482</v>
      </c>
      <c r="B33" t="s">
        <v>9014</v>
      </c>
      <c r="C33" t="s">
        <v>8870</v>
      </c>
      <c r="D33">
        <v>102</v>
      </c>
      <c r="E33" t="s">
        <v>4449</v>
      </c>
      <c r="F33" t="s">
        <v>4450</v>
      </c>
      <c r="H33" t="str">
        <f t="shared" si="0"/>
        <v>有BOM表可用</v>
      </c>
    </row>
    <row r="34" spans="1:8" x14ac:dyDescent="0.15">
      <c r="A34" t="s">
        <v>9483</v>
      </c>
      <c r="B34" t="s">
        <v>9484</v>
      </c>
      <c r="C34" t="s">
        <v>8873</v>
      </c>
      <c r="D34">
        <v>102</v>
      </c>
      <c r="E34" t="s">
        <v>4449</v>
      </c>
      <c r="F34" t="s">
        <v>4450</v>
      </c>
      <c r="H34" t="str">
        <f t="shared" si="0"/>
        <v>有BOM表可用</v>
      </c>
    </row>
    <row r="35" spans="1:8" x14ac:dyDescent="0.15">
      <c r="A35" t="s">
        <v>9485</v>
      </c>
      <c r="B35" t="s">
        <v>9486</v>
      </c>
      <c r="C35" t="s">
        <v>8876</v>
      </c>
      <c r="D35">
        <v>102</v>
      </c>
      <c r="E35" t="s">
        <v>4449</v>
      </c>
      <c r="F35" t="s">
        <v>4450</v>
      </c>
      <c r="H35" t="str">
        <f t="shared" si="0"/>
        <v>有BOM表可用</v>
      </c>
    </row>
    <row r="36" spans="1:8" x14ac:dyDescent="0.15">
      <c r="A36" t="s">
        <v>9487</v>
      </c>
      <c r="B36" t="s">
        <v>9488</v>
      </c>
      <c r="C36" t="s">
        <v>9489</v>
      </c>
      <c r="D36">
        <v>102</v>
      </c>
      <c r="E36" t="s">
        <v>4449</v>
      </c>
      <c r="F36" t="s">
        <v>4450</v>
      </c>
      <c r="H36" t="str">
        <f t="shared" si="0"/>
        <v>有BOM表可用</v>
      </c>
    </row>
    <row r="37" spans="1:8" x14ac:dyDescent="0.15">
      <c r="A37" t="s">
        <v>9490</v>
      </c>
      <c r="B37" t="s">
        <v>8507</v>
      </c>
      <c r="C37" t="s">
        <v>9491</v>
      </c>
      <c r="D37">
        <v>102</v>
      </c>
      <c r="E37" t="s">
        <v>4449</v>
      </c>
      <c r="F37" t="s">
        <v>4450</v>
      </c>
      <c r="H37" t="str">
        <f t="shared" si="0"/>
        <v>有BOM表可用</v>
      </c>
    </row>
    <row r="38" spans="1:8" x14ac:dyDescent="0.15">
      <c r="A38" t="s">
        <v>5688</v>
      </c>
      <c r="B38" t="s">
        <v>5689</v>
      </c>
      <c r="C38" t="s">
        <v>5689</v>
      </c>
      <c r="D38">
        <v>103</v>
      </c>
      <c r="E38" t="s">
        <v>4453</v>
      </c>
      <c r="F38" t="s">
        <v>4450</v>
      </c>
      <c r="H38" t="str">
        <f t="shared" si="0"/>
        <v>无BOM表可用</v>
      </c>
    </row>
    <row r="39" spans="1:8" x14ac:dyDescent="0.15">
      <c r="A39" t="s">
        <v>5690</v>
      </c>
      <c r="B39" t="s">
        <v>5689</v>
      </c>
      <c r="C39" t="s">
        <v>5689</v>
      </c>
      <c r="D39">
        <v>103</v>
      </c>
      <c r="E39" t="s">
        <v>4453</v>
      </c>
      <c r="F39" t="s">
        <v>4450</v>
      </c>
      <c r="H39" t="str">
        <f t="shared" si="0"/>
        <v>无BOM表可用</v>
      </c>
    </row>
    <row r="40" spans="1:8" x14ac:dyDescent="0.15">
      <c r="A40" t="s">
        <v>5691</v>
      </c>
      <c r="B40" t="s">
        <v>5591</v>
      </c>
      <c r="C40" t="s">
        <v>5591</v>
      </c>
      <c r="D40">
        <v>103</v>
      </c>
      <c r="E40" t="s">
        <v>4453</v>
      </c>
      <c r="F40" t="s">
        <v>4450</v>
      </c>
      <c r="H40" t="str">
        <f t="shared" si="0"/>
        <v>无BOM表可用</v>
      </c>
    </row>
    <row r="41" spans="1:8" x14ac:dyDescent="0.15">
      <c r="A41" t="s">
        <v>5692</v>
      </c>
      <c r="B41" t="s">
        <v>5693</v>
      </c>
      <c r="C41" t="s">
        <v>5693</v>
      </c>
      <c r="D41">
        <v>103</v>
      </c>
      <c r="E41" t="s">
        <v>4453</v>
      </c>
      <c r="F41" t="s">
        <v>4450</v>
      </c>
      <c r="H41" t="str">
        <f t="shared" si="0"/>
        <v>无BOM表可用</v>
      </c>
    </row>
    <row r="42" spans="1:8" x14ac:dyDescent="0.15">
      <c r="A42" t="s">
        <v>5694</v>
      </c>
      <c r="B42" t="s">
        <v>5693</v>
      </c>
      <c r="C42" t="s">
        <v>5693</v>
      </c>
      <c r="D42">
        <v>103</v>
      </c>
      <c r="E42" t="s">
        <v>4453</v>
      </c>
      <c r="F42" t="s">
        <v>4450</v>
      </c>
      <c r="H42" t="str">
        <f t="shared" si="0"/>
        <v>无BOM表可用</v>
      </c>
    </row>
    <row r="43" spans="1:8" x14ac:dyDescent="0.15">
      <c r="A43" t="s">
        <v>13040</v>
      </c>
      <c r="B43" t="s">
        <v>2463</v>
      </c>
      <c r="C43" t="s">
        <v>57</v>
      </c>
      <c r="D43">
        <v>102</v>
      </c>
      <c r="E43" t="s">
        <v>4449</v>
      </c>
      <c r="F43" t="s">
        <v>4450</v>
      </c>
      <c r="H43" t="str">
        <f t="shared" si="0"/>
        <v>有BOM表可用</v>
      </c>
    </row>
    <row r="44" spans="1:8" x14ac:dyDescent="0.15">
      <c r="A44" t="s">
        <v>13041</v>
      </c>
      <c r="B44" t="s">
        <v>411</v>
      </c>
      <c r="C44" t="s">
        <v>57</v>
      </c>
      <c r="D44">
        <v>102</v>
      </c>
      <c r="E44" t="s">
        <v>4449</v>
      </c>
      <c r="F44" t="s">
        <v>4450</v>
      </c>
      <c r="H44" t="str">
        <f t="shared" si="0"/>
        <v>有BOM表可用</v>
      </c>
    </row>
    <row r="45" spans="1:8" x14ac:dyDescent="0.15">
      <c r="A45" t="s">
        <v>13042</v>
      </c>
      <c r="B45" t="s">
        <v>12977</v>
      </c>
      <c r="C45" t="s">
        <v>38</v>
      </c>
      <c r="D45">
        <v>102</v>
      </c>
      <c r="E45" t="s">
        <v>4449</v>
      </c>
      <c r="F45" t="s">
        <v>4450</v>
      </c>
      <c r="H45" t="str">
        <f t="shared" si="0"/>
        <v>有BOM表可用</v>
      </c>
    </row>
    <row r="46" spans="1:8" x14ac:dyDescent="0.15">
      <c r="A46" t="s">
        <v>13043</v>
      </c>
      <c r="B46" t="s">
        <v>3847</v>
      </c>
      <c r="C46" t="s">
        <v>38</v>
      </c>
      <c r="D46">
        <v>102</v>
      </c>
      <c r="E46" t="s">
        <v>4449</v>
      </c>
      <c r="F46" t="s">
        <v>4450</v>
      </c>
      <c r="H46" t="str">
        <f t="shared" si="0"/>
        <v>有BOM表可用</v>
      </c>
    </row>
    <row r="47" spans="1:8" x14ac:dyDescent="0.15">
      <c r="A47" t="s">
        <v>13044</v>
      </c>
      <c r="B47" t="s">
        <v>51</v>
      </c>
      <c r="C47" t="s">
        <v>51</v>
      </c>
      <c r="D47">
        <v>102</v>
      </c>
      <c r="E47" t="s">
        <v>4449</v>
      </c>
      <c r="F47" t="s">
        <v>4450</v>
      </c>
      <c r="H47" t="str">
        <f t="shared" si="0"/>
        <v>有BOM表可用</v>
      </c>
    </row>
    <row r="48" spans="1:8" x14ac:dyDescent="0.15">
      <c r="A48" t="s">
        <v>13045</v>
      </c>
      <c r="B48" t="s">
        <v>347</v>
      </c>
      <c r="C48" t="s">
        <v>202</v>
      </c>
      <c r="D48">
        <v>102</v>
      </c>
      <c r="E48" t="s">
        <v>4449</v>
      </c>
      <c r="F48" t="s">
        <v>4450</v>
      </c>
      <c r="H48" t="str">
        <f t="shared" si="0"/>
        <v>有BOM表可用</v>
      </c>
    </row>
    <row r="49" spans="1:8" x14ac:dyDescent="0.15">
      <c r="A49" t="s">
        <v>11386</v>
      </c>
      <c r="B49" t="s">
        <v>1901</v>
      </c>
      <c r="C49" t="s">
        <v>889</v>
      </c>
      <c r="D49">
        <v>103</v>
      </c>
      <c r="E49" t="s">
        <v>4453</v>
      </c>
      <c r="F49" t="s">
        <v>4450</v>
      </c>
      <c r="H49" t="str">
        <f t="shared" si="0"/>
        <v>无BOM表可用</v>
      </c>
    </row>
    <row r="50" spans="1:8" x14ac:dyDescent="0.15">
      <c r="A50" t="s">
        <v>1246</v>
      </c>
      <c r="B50" t="s">
        <v>1247</v>
      </c>
      <c r="C50" t="s">
        <v>588</v>
      </c>
      <c r="D50">
        <v>103</v>
      </c>
      <c r="E50" t="s">
        <v>4449</v>
      </c>
      <c r="F50" t="s">
        <v>4450</v>
      </c>
      <c r="H50" t="str">
        <f t="shared" si="0"/>
        <v>有BOM表可用</v>
      </c>
    </row>
    <row r="51" spans="1:8" x14ac:dyDescent="0.15">
      <c r="A51" t="s">
        <v>11387</v>
      </c>
      <c r="B51" t="s">
        <v>437</v>
      </c>
      <c r="C51" t="s">
        <v>437</v>
      </c>
      <c r="D51">
        <v>103</v>
      </c>
      <c r="E51" t="s">
        <v>4453</v>
      </c>
      <c r="F51" t="s">
        <v>4450</v>
      </c>
      <c r="H51" t="str">
        <f t="shared" si="0"/>
        <v>无BOM表可用</v>
      </c>
    </row>
    <row r="52" spans="1:8" x14ac:dyDescent="0.15">
      <c r="A52" t="s">
        <v>9465</v>
      </c>
      <c r="B52" t="s">
        <v>4580</v>
      </c>
      <c r="C52" t="s">
        <v>4580</v>
      </c>
      <c r="D52">
        <v>103</v>
      </c>
      <c r="E52" t="s">
        <v>4453</v>
      </c>
      <c r="F52" t="s">
        <v>4450</v>
      </c>
      <c r="H52" t="str">
        <f t="shared" si="0"/>
        <v>无BOM表可用</v>
      </c>
    </row>
    <row r="53" spans="1:8" x14ac:dyDescent="0.15">
      <c r="A53" t="s">
        <v>9466</v>
      </c>
      <c r="B53" t="s">
        <v>4580</v>
      </c>
      <c r="C53" t="s">
        <v>4580</v>
      </c>
      <c r="D53">
        <v>103</v>
      </c>
      <c r="E53" t="s">
        <v>4453</v>
      </c>
      <c r="F53" t="s">
        <v>4457</v>
      </c>
      <c r="H53" t="str">
        <f t="shared" si="0"/>
        <v>无BOM表不可用</v>
      </c>
    </row>
    <row r="54" spans="1:8" x14ac:dyDescent="0.15">
      <c r="A54" t="s">
        <v>396</v>
      </c>
      <c r="B54" t="s">
        <v>398</v>
      </c>
      <c r="C54" t="s">
        <v>397</v>
      </c>
      <c r="D54">
        <v>103</v>
      </c>
      <c r="E54" t="s">
        <v>4449</v>
      </c>
      <c r="F54" t="s">
        <v>4450</v>
      </c>
      <c r="H54" t="str">
        <f t="shared" si="0"/>
        <v>有BOM表可用</v>
      </c>
    </row>
    <row r="55" spans="1:8" x14ac:dyDescent="0.15">
      <c r="A55" t="s">
        <v>9467</v>
      </c>
      <c r="B55" t="s">
        <v>397</v>
      </c>
      <c r="C55" t="s">
        <v>397</v>
      </c>
      <c r="D55">
        <v>103</v>
      </c>
      <c r="E55" t="s">
        <v>4453</v>
      </c>
      <c r="F55" t="s">
        <v>4457</v>
      </c>
      <c r="H55" t="str">
        <f t="shared" si="0"/>
        <v>无BOM表不可用</v>
      </c>
    </row>
    <row r="56" spans="1:8" x14ac:dyDescent="0.15">
      <c r="A56" t="s">
        <v>9468</v>
      </c>
      <c r="B56" t="s">
        <v>9469</v>
      </c>
      <c r="C56" t="s">
        <v>9470</v>
      </c>
      <c r="D56">
        <v>103</v>
      </c>
      <c r="E56" t="s">
        <v>4453</v>
      </c>
      <c r="F56" t="s">
        <v>4450</v>
      </c>
      <c r="H56" t="str">
        <f t="shared" si="0"/>
        <v>无BOM表可用</v>
      </c>
    </row>
    <row r="57" spans="1:8" x14ac:dyDescent="0.15">
      <c r="A57" t="s">
        <v>9471</v>
      </c>
      <c r="B57" t="s">
        <v>7158</v>
      </c>
      <c r="C57" t="s">
        <v>7158</v>
      </c>
      <c r="D57">
        <v>103</v>
      </c>
      <c r="E57" t="s">
        <v>4449</v>
      </c>
      <c r="F57" t="s">
        <v>4450</v>
      </c>
      <c r="H57" t="str">
        <f t="shared" si="0"/>
        <v>有BOM表可用</v>
      </c>
    </row>
    <row r="58" spans="1:8" x14ac:dyDescent="0.15">
      <c r="A58" t="s">
        <v>9472</v>
      </c>
      <c r="B58" t="s">
        <v>5266</v>
      </c>
      <c r="C58" t="s">
        <v>5266</v>
      </c>
      <c r="D58">
        <v>103</v>
      </c>
      <c r="E58" t="s">
        <v>4449</v>
      </c>
      <c r="F58" t="s">
        <v>4457</v>
      </c>
      <c r="H58" t="str">
        <f t="shared" si="0"/>
        <v>有BOM表不可用</v>
      </c>
    </row>
    <row r="59" spans="1:8" x14ac:dyDescent="0.15">
      <c r="A59" t="s">
        <v>11365</v>
      </c>
      <c r="B59" t="s">
        <v>11366</v>
      </c>
      <c r="C59" t="s">
        <v>11367</v>
      </c>
      <c r="D59">
        <v>102</v>
      </c>
      <c r="E59" t="s">
        <v>4449</v>
      </c>
      <c r="F59" t="s">
        <v>4450</v>
      </c>
      <c r="H59" t="str">
        <f t="shared" si="0"/>
        <v>有BOM表可用</v>
      </c>
    </row>
    <row r="60" spans="1:8" x14ac:dyDescent="0.15">
      <c r="A60" t="s">
        <v>11368</v>
      </c>
      <c r="B60" t="s">
        <v>9775</v>
      </c>
      <c r="C60" t="s">
        <v>9776</v>
      </c>
      <c r="D60">
        <v>102</v>
      </c>
      <c r="E60" t="s">
        <v>4449</v>
      </c>
      <c r="F60" t="s">
        <v>4450</v>
      </c>
      <c r="H60" t="str">
        <f t="shared" si="0"/>
        <v>有BOM表可用</v>
      </c>
    </row>
    <row r="61" spans="1:8" x14ac:dyDescent="0.15">
      <c r="A61" t="s">
        <v>11369</v>
      </c>
      <c r="B61" t="s">
        <v>9242</v>
      </c>
      <c r="C61" t="s">
        <v>11370</v>
      </c>
      <c r="D61">
        <v>102</v>
      </c>
      <c r="E61" t="s">
        <v>4449</v>
      </c>
      <c r="F61" t="s">
        <v>4450</v>
      </c>
      <c r="H61" t="str">
        <f t="shared" si="0"/>
        <v>有BOM表可用</v>
      </c>
    </row>
    <row r="62" spans="1:8" x14ac:dyDescent="0.15">
      <c r="A62" t="s">
        <v>11400</v>
      </c>
      <c r="B62" t="s">
        <v>8802</v>
      </c>
      <c r="C62" t="s">
        <v>10561</v>
      </c>
      <c r="D62">
        <v>102</v>
      </c>
      <c r="E62" t="s">
        <v>4449</v>
      </c>
      <c r="F62" t="s">
        <v>4450</v>
      </c>
      <c r="H62" t="str">
        <f t="shared" si="0"/>
        <v>有BOM表可用</v>
      </c>
    </row>
    <row r="63" spans="1:8" x14ac:dyDescent="0.15">
      <c r="A63" t="s">
        <v>11401</v>
      </c>
      <c r="B63" t="s">
        <v>11198</v>
      </c>
      <c r="C63" t="s">
        <v>10559</v>
      </c>
      <c r="D63">
        <v>102</v>
      </c>
      <c r="E63" t="s">
        <v>4449</v>
      </c>
      <c r="F63" t="s">
        <v>4450</v>
      </c>
      <c r="H63" t="str">
        <f t="shared" si="0"/>
        <v>有BOM表可用</v>
      </c>
    </row>
    <row r="64" spans="1:8" x14ac:dyDescent="0.15">
      <c r="A64" t="s">
        <v>11402</v>
      </c>
      <c r="B64" t="s">
        <v>11047</v>
      </c>
      <c r="C64" t="s">
        <v>11048</v>
      </c>
      <c r="D64">
        <v>102</v>
      </c>
      <c r="E64" t="s">
        <v>4449</v>
      </c>
      <c r="F64" t="s">
        <v>4450</v>
      </c>
      <c r="H64" t="str">
        <f t="shared" si="0"/>
        <v>有BOM表可用</v>
      </c>
    </row>
    <row r="65" spans="1:8" x14ac:dyDescent="0.15">
      <c r="A65" t="s">
        <v>11525</v>
      </c>
      <c r="B65" t="s">
        <v>913</v>
      </c>
      <c r="C65" t="s">
        <v>913</v>
      </c>
      <c r="D65">
        <v>102</v>
      </c>
      <c r="E65" t="s">
        <v>4453</v>
      </c>
      <c r="F65" t="s">
        <v>4450</v>
      </c>
      <c r="H65" t="str">
        <f t="shared" si="0"/>
        <v>无BOM表可用</v>
      </c>
    </row>
    <row r="66" spans="1:8" x14ac:dyDescent="0.15">
      <c r="A66" t="s">
        <v>11526</v>
      </c>
      <c r="B66" t="s">
        <v>945</v>
      </c>
      <c r="C66" t="s">
        <v>854</v>
      </c>
      <c r="D66">
        <v>102</v>
      </c>
      <c r="E66" t="s">
        <v>4453</v>
      </c>
      <c r="F66" t="s">
        <v>4450</v>
      </c>
      <c r="H66" t="str">
        <f t="shared" si="0"/>
        <v>无BOM表可用</v>
      </c>
    </row>
    <row r="67" spans="1:8" x14ac:dyDescent="0.15">
      <c r="A67" t="s">
        <v>11527</v>
      </c>
      <c r="B67" t="s">
        <v>868</v>
      </c>
      <c r="C67" t="s">
        <v>869</v>
      </c>
      <c r="D67">
        <v>102</v>
      </c>
      <c r="E67" t="s">
        <v>4449</v>
      </c>
      <c r="F67" t="s">
        <v>4450</v>
      </c>
      <c r="H67" t="str">
        <f t="shared" si="0"/>
        <v>有BOM表可用</v>
      </c>
    </row>
    <row r="68" spans="1:8" x14ac:dyDescent="0.15">
      <c r="A68" t="s">
        <v>11528</v>
      </c>
      <c r="B68" t="s">
        <v>11529</v>
      </c>
      <c r="C68" t="s">
        <v>3581</v>
      </c>
      <c r="D68">
        <v>102</v>
      </c>
      <c r="E68" t="s">
        <v>4453</v>
      </c>
      <c r="F68" t="s">
        <v>4450</v>
      </c>
      <c r="H68" t="str">
        <f t="shared" ref="H68:H131" si="1">E68&amp;F68</f>
        <v>无BOM表可用</v>
      </c>
    </row>
    <row r="69" spans="1:8" x14ac:dyDescent="0.15">
      <c r="A69" t="s">
        <v>1771</v>
      </c>
      <c r="B69" t="s">
        <v>1772</v>
      </c>
      <c r="C69" t="s">
        <v>70</v>
      </c>
      <c r="D69">
        <v>103</v>
      </c>
      <c r="E69" t="s">
        <v>4449</v>
      </c>
      <c r="F69" t="s">
        <v>4450</v>
      </c>
      <c r="H69" t="str">
        <f t="shared" si="1"/>
        <v>有BOM表可用</v>
      </c>
    </row>
    <row r="70" spans="1:8" x14ac:dyDescent="0.15">
      <c r="A70" t="s">
        <v>1502</v>
      </c>
      <c r="B70" t="s">
        <v>1493</v>
      </c>
      <c r="C70" t="s">
        <v>638</v>
      </c>
      <c r="D70">
        <v>103</v>
      </c>
      <c r="E70" t="s">
        <v>4449</v>
      </c>
      <c r="F70" t="s">
        <v>4450</v>
      </c>
      <c r="H70" t="str">
        <f t="shared" si="1"/>
        <v>有BOM表可用</v>
      </c>
    </row>
    <row r="71" spans="1:8" x14ac:dyDescent="0.15">
      <c r="A71" t="s">
        <v>5610</v>
      </c>
      <c r="B71" t="s">
        <v>5611</v>
      </c>
      <c r="C71" t="s">
        <v>5612</v>
      </c>
      <c r="D71">
        <v>103</v>
      </c>
      <c r="E71" t="s">
        <v>4449</v>
      </c>
      <c r="F71" t="s">
        <v>4450</v>
      </c>
      <c r="H71" t="str">
        <f t="shared" si="1"/>
        <v>有BOM表可用</v>
      </c>
    </row>
    <row r="72" spans="1:8" x14ac:dyDescent="0.15">
      <c r="A72" t="s">
        <v>5613</v>
      </c>
      <c r="B72" t="s">
        <v>5614</v>
      </c>
      <c r="C72" t="s">
        <v>5614</v>
      </c>
      <c r="D72">
        <v>103</v>
      </c>
      <c r="E72" t="s">
        <v>4449</v>
      </c>
      <c r="F72" t="s">
        <v>4450</v>
      </c>
      <c r="H72" t="str">
        <f t="shared" si="1"/>
        <v>有BOM表可用</v>
      </c>
    </row>
    <row r="73" spans="1:8" x14ac:dyDescent="0.15">
      <c r="A73" t="s">
        <v>5615</v>
      </c>
      <c r="B73" t="s">
        <v>5616</v>
      </c>
      <c r="C73" t="s">
        <v>5616</v>
      </c>
      <c r="D73">
        <v>103</v>
      </c>
      <c r="E73" t="s">
        <v>4453</v>
      </c>
      <c r="F73" t="s">
        <v>4450</v>
      </c>
      <c r="H73" t="str">
        <f t="shared" si="1"/>
        <v>无BOM表可用</v>
      </c>
    </row>
    <row r="74" spans="1:8" x14ac:dyDescent="0.15">
      <c r="A74" t="s">
        <v>5617</v>
      </c>
      <c r="B74" t="s">
        <v>5618</v>
      </c>
      <c r="C74" t="s">
        <v>5618</v>
      </c>
      <c r="D74">
        <v>103</v>
      </c>
      <c r="E74" t="s">
        <v>4449</v>
      </c>
      <c r="F74" t="s">
        <v>4450</v>
      </c>
      <c r="H74" t="str">
        <f t="shared" si="1"/>
        <v>有BOM表可用</v>
      </c>
    </row>
    <row r="75" spans="1:8" x14ac:dyDescent="0.15">
      <c r="A75" t="s">
        <v>5619</v>
      </c>
      <c r="B75" t="s">
        <v>5620</v>
      </c>
      <c r="C75" t="s">
        <v>5621</v>
      </c>
      <c r="D75">
        <v>103</v>
      </c>
      <c r="E75" t="s">
        <v>4449</v>
      </c>
      <c r="F75" t="s">
        <v>4450</v>
      </c>
      <c r="H75" t="str">
        <f t="shared" si="1"/>
        <v>有BOM表可用</v>
      </c>
    </row>
    <row r="76" spans="1:8" x14ac:dyDescent="0.15">
      <c r="A76" t="s">
        <v>5622</v>
      </c>
      <c r="B76" t="s">
        <v>5623</v>
      </c>
      <c r="C76" t="s">
        <v>5623</v>
      </c>
      <c r="D76">
        <v>103</v>
      </c>
      <c r="E76" t="s">
        <v>4453</v>
      </c>
      <c r="F76" t="s">
        <v>4450</v>
      </c>
      <c r="H76" t="str">
        <f t="shared" si="1"/>
        <v>无BOM表可用</v>
      </c>
    </row>
    <row r="77" spans="1:8" x14ac:dyDescent="0.15">
      <c r="A77" t="s">
        <v>5624</v>
      </c>
      <c r="B77" t="s">
        <v>5625</v>
      </c>
      <c r="C77" t="s">
        <v>5625</v>
      </c>
      <c r="D77">
        <v>103</v>
      </c>
      <c r="E77" t="s">
        <v>4453</v>
      </c>
      <c r="F77" t="s">
        <v>4450</v>
      </c>
      <c r="H77" t="str">
        <f t="shared" si="1"/>
        <v>无BOM表可用</v>
      </c>
    </row>
    <row r="78" spans="1:8" x14ac:dyDescent="0.15">
      <c r="A78" t="s">
        <v>4566</v>
      </c>
      <c r="B78" t="s">
        <v>4567</v>
      </c>
      <c r="C78" t="s">
        <v>3007</v>
      </c>
      <c r="D78">
        <v>103</v>
      </c>
      <c r="E78" t="s">
        <v>4449</v>
      </c>
      <c r="F78" t="s">
        <v>4450</v>
      </c>
      <c r="H78" t="str">
        <f t="shared" si="1"/>
        <v>有BOM表可用</v>
      </c>
    </row>
    <row r="79" spans="1:8" x14ac:dyDescent="0.15">
      <c r="A79" t="s">
        <v>4568</v>
      </c>
      <c r="B79" t="s">
        <v>4569</v>
      </c>
      <c r="C79" t="s">
        <v>202</v>
      </c>
      <c r="D79">
        <v>103</v>
      </c>
      <c r="E79" t="s">
        <v>4449</v>
      </c>
      <c r="F79" t="s">
        <v>4450</v>
      </c>
      <c r="H79" t="str">
        <f t="shared" si="1"/>
        <v>有BOM表可用</v>
      </c>
    </row>
    <row r="80" spans="1:8" x14ac:dyDescent="0.15">
      <c r="A80" t="s">
        <v>3599</v>
      </c>
      <c r="B80" t="s">
        <v>202</v>
      </c>
      <c r="C80" t="s">
        <v>202</v>
      </c>
      <c r="D80">
        <v>103</v>
      </c>
      <c r="E80" t="s">
        <v>4449</v>
      </c>
      <c r="F80" t="s">
        <v>4450</v>
      </c>
      <c r="H80" t="str">
        <f t="shared" si="1"/>
        <v>有BOM表可用</v>
      </c>
    </row>
    <row r="81" spans="1:8" x14ac:dyDescent="0.15">
      <c r="A81" t="s">
        <v>4570</v>
      </c>
      <c r="B81" t="s">
        <v>3196</v>
      </c>
      <c r="C81" t="s">
        <v>184</v>
      </c>
      <c r="D81">
        <v>103</v>
      </c>
      <c r="E81" t="s">
        <v>4449</v>
      </c>
      <c r="F81" t="s">
        <v>4450</v>
      </c>
      <c r="H81" t="str">
        <f t="shared" si="1"/>
        <v>有BOM表可用</v>
      </c>
    </row>
    <row r="82" spans="1:8" x14ac:dyDescent="0.15">
      <c r="A82" t="s">
        <v>4571</v>
      </c>
      <c r="B82" t="s">
        <v>4572</v>
      </c>
      <c r="C82" t="s">
        <v>4572</v>
      </c>
      <c r="D82">
        <v>103</v>
      </c>
      <c r="E82" t="s">
        <v>4449</v>
      </c>
      <c r="F82" t="s">
        <v>4450</v>
      </c>
      <c r="H82" t="str">
        <f t="shared" si="1"/>
        <v>有BOM表可用</v>
      </c>
    </row>
    <row r="83" spans="1:8" x14ac:dyDescent="0.15">
      <c r="A83" t="s">
        <v>1127</v>
      </c>
      <c r="B83" t="s">
        <v>434</v>
      </c>
      <c r="C83" t="s">
        <v>434</v>
      </c>
      <c r="D83">
        <v>103</v>
      </c>
      <c r="E83" t="s">
        <v>4449</v>
      </c>
      <c r="F83" t="s">
        <v>4450</v>
      </c>
      <c r="H83" t="str">
        <f t="shared" si="1"/>
        <v>有BOM表可用</v>
      </c>
    </row>
    <row r="84" spans="1:8" x14ac:dyDescent="0.15">
      <c r="A84" t="s">
        <v>1618</v>
      </c>
      <c r="B84" t="s">
        <v>74</v>
      </c>
      <c r="C84" t="s">
        <v>74</v>
      </c>
      <c r="D84">
        <v>103</v>
      </c>
      <c r="E84" t="s">
        <v>4449</v>
      </c>
      <c r="F84" t="s">
        <v>4450</v>
      </c>
      <c r="H84" t="str">
        <f t="shared" si="1"/>
        <v>有BOM表可用</v>
      </c>
    </row>
    <row r="85" spans="1:8" x14ac:dyDescent="0.15">
      <c r="A85" t="s">
        <v>1133</v>
      </c>
      <c r="B85" t="s">
        <v>32</v>
      </c>
      <c r="C85" t="s">
        <v>31</v>
      </c>
      <c r="D85">
        <v>103</v>
      </c>
      <c r="E85" t="s">
        <v>4449</v>
      </c>
      <c r="F85" t="s">
        <v>4450</v>
      </c>
      <c r="H85" t="str">
        <f t="shared" si="1"/>
        <v>有BOM表可用</v>
      </c>
    </row>
    <row r="86" spans="1:8" x14ac:dyDescent="0.15">
      <c r="A86" t="s">
        <v>35</v>
      </c>
      <c r="B86" t="s">
        <v>3708</v>
      </c>
      <c r="C86" t="s">
        <v>27</v>
      </c>
      <c r="D86">
        <v>103</v>
      </c>
      <c r="E86" t="s">
        <v>4449</v>
      </c>
      <c r="F86" t="s">
        <v>4450</v>
      </c>
      <c r="H86" t="str">
        <f t="shared" si="1"/>
        <v>有BOM表可用</v>
      </c>
    </row>
    <row r="87" spans="1:8" x14ac:dyDescent="0.15">
      <c r="A87" t="s">
        <v>2656</v>
      </c>
      <c r="B87" t="s">
        <v>10791</v>
      </c>
      <c r="C87" t="s">
        <v>218</v>
      </c>
      <c r="D87">
        <v>103</v>
      </c>
      <c r="E87" t="s">
        <v>4449</v>
      </c>
      <c r="F87" t="s">
        <v>4450</v>
      </c>
      <c r="H87" t="str">
        <f t="shared" si="1"/>
        <v>有BOM表可用</v>
      </c>
    </row>
    <row r="88" spans="1:8" x14ac:dyDescent="0.15">
      <c r="A88" t="s">
        <v>286</v>
      </c>
      <c r="B88" t="s">
        <v>287</v>
      </c>
      <c r="C88" t="s">
        <v>203</v>
      </c>
      <c r="D88">
        <v>103</v>
      </c>
      <c r="E88" t="s">
        <v>4449</v>
      </c>
      <c r="F88" t="s">
        <v>4457</v>
      </c>
      <c r="H88" t="str">
        <f t="shared" si="1"/>
        <v>有BOM表不可用</v>
      </c>
    </row>
    <row r="89" spans="1:8" x14ac:dyDescent="0.15">
      <c r="A89" t="s">
        <v>12915</v>
      </c>
      <c r="B89" t="s">
        <v>440</v>
      </c>
      <c r="C89" t="s">
        <v>12916</v>
      </c>
      <c r="D89">
        <v>102</v>
      </c>
      <c r="E89" t="s">
        <v>4449</v>
      </c>
      <c r="F89" t="s">
        <v>4450</v>
      </c>
      <c r="H89" t="str">
        <f t="shared" si="1"/>
        <v>有BOM表可用</v>
      </c>
    </row>
    <row r="90" spans="1:8" x14ac:dyDescent="0.15">
      <c r="A90" t="s">
        <v>12917</v>
      </c>
      <c r="B90" t="s">
        <v>437</v>
      </c>
      <c r="C90" t="s">
        <v>12918</v>
      </c>
      <c r="D90">
        <v>102</v>
      </c>
      <c r="E90" t="s">
        <v>4449</v>
      </c>
      <c r="F90" t="s">
        <v>4450</v>
      </c>
      <c r="H90" t="str">
        <f t="shared" si="1"/>
        <v>有BOM表可用</v>
      </c>
    </row>
    <row r="91" spans="1:8" x14ac:dyDescent="0.15">
      <c r="A91" t="s">
        <v>12919</v>
      </c>
      <c r="B91" t="s">
        <v>1998</v>
      </c>
      <c r="C91" t="s">
        <v>12920</v>
      </c>
      <c r="D91">
        <v>102</v>
      </c>
      <c r="E91" t="s">
        <v>4449</v>
      </c>
      <c r="F91" t="s">
        <v>4450</v>
      </c>
      <c r="H91" t="str">
        <f t="shared" si="1"/>
        <v>有BOM表可用</v>
      </c>
    </row>
    <row r="92" spans="1:8" x14ac:dyDescent="0.15">
      <c r="A92" t="s">
        <v>12921</v>
      </c>
      <c r="B92" t="s">
        <v>7</v>
      </c>
      <c r="C92" t="s">
        <v>12922</v>
      </c>
      <c r="D92">
        <v>102</v>
      </c>
      <c r="E92" t="s">
        <v>4449</v>
      </c>
      <c r="F92" t="s">
        <v>4450</v>
      </c>
      <c r="H92" t="str">
        <f t="shared" si="1"/>
        <v>有BOM表可用</v>
      </c>
    </row>
    <row r="93" spans="1:8" x14ac:dyDescent="0.15">
      <c r="A93" t="s">
        <v>12923</v>
      </c>
      <c r="B93" t="s">
        <v>12924</v>
      </c>
      <c r="C93" t="s">
        <v>12925</v>
      </c>
      <c r="D93">
        <v>102</v>
      </c>
      <c r="E93" t="s">
        <v>4449</v>
      </c>
      <c r="F93" t="s">
        <v>4450</v>
      </c>
      <c r="H93" t="str">
        <f t="shared" si="1"/>
        <v>有BOM表可用</v>
      </c>
    </row>
    <row r="94" spans="1:8" x14ac:dyDescent="0.15">
      <c r="A94" t="s">
        <v>12926</v>
      </c>
      <c r="B94" t="s">
        <v>12927</v>
      </c>
      <c r="C94" t="s">
        <v>10108</v>
      </c>
      <c r="D94">
        <v>102</v>
      </c>
      <c r="E94" t="s">
        <v>4449</v>
      </c>
      <c r="F94" t="s">
        <v>4450</v>
      </c>
      <c r="H94" t="str">
        <f t="shared" si="1"/>
        <v>有BOM表可用</v>
      </c>
    </row>
    <row r="95" spans="1:8" x14ac:dyDescent="0.15">
      <c r="A95" t="s">
        <v>12928</v>
      </c>
      <c r="B95" t="s">
        <v>12929</v>
      </c>
      <c r="C95" t="s">
        <v>8005</v>
      </c>
      <c r="D95">
        <v>102</v>
      </c>
      <c r="E95" t="s">
        <v>4449</v>
      </c>
      <c r="F95" t="s">
        <v>4450</v>
      </c>
      <c r="H95" t="str">
        <f t="shared" si="1"/>
        <v>有BOM表可用</v>
      </c>
    </row>
    <row r="96" spans="1:8" x14ac:dyDescent="0.15">
      <c r="A96" t="s">
        <v>5588</v>
      </c>
      <c r="B96" t="s">
        <v>5589</v>
      </c>
      <c r="C96" t="s">
        <v>5589</v>
      </c>
      <c r="D96">
        <v>103</v>
      </c>
      <c r="E96" t="s">
        <v>4453</v>
      </c>
      <c r="F96" t="s">
        <v>4450</v>
      </c>
      <c r="H96" t="str">
        <f t="shared" si="1"/>
        <v>无BOM表可用</v>
      </c>
    </row>
    <row r="97" spans="1:8" x14ac:dyDescent="0.15">
      <c r="A97" t="s">
        <v>5590</v>
      </c>
      <c r="B97" t="s">
        <v>5591</v>
      </c>
      <c r="C97" t="s">
        <v>5591</v>
      </c>
      <c r="D97">
        <v>103</v>
      </c>
      <c r="E97" t="s">
        <v>4453</v>
      </c>
      <c r="F97" t="s">
        <v>4450</v>
      </c>
      <c r="H97" t="str">
        <f t="shared" si="1"/>
        <v>无BOM表可用</v>
      </c>
    </row>
    <row r="98" spans="1:8" x14ac:dyDescent="0.15">
      <c r="A98" t="s">
        <v>5592</v>
      </c>
      <c r="B98" t="s">
        <v>5593</v>
      </c>
      <c r="C98" t="s">
        <v>5593</v>
      </c>
      <c r="D98">
        <v>103</v>
      </c>
      <c r="E98" t="s">
        <v>4453</v>
      </c>
      <c r="F98" t="s">
        <v>4450</v>
      </c>
      <c r="H98" t="str">
        <f t="shared" si="1"/>
        <v>无BOM表可用</v>
      </c>
    </row>
    <row r="99" spans="1:8" x14ac:dyDescent="0.15">
      <c r="A99" t="s">
        <v>5594</v>
      </c>
      <c r="B99" t="s">
        <v>5595</v>
      </c>
      <c r="C99" t="s">
        <v>5595</v>
      </c>
      <c r="D99">
        <v>103</v>
      </c>
      <c r="E99" t="s">
        <v>4453</v>
      </c>
      <c r="F99" t="s">
        <v>4450</v>
      </c>
      <c r="H99" t="str">
        <f t="shared" si="1"/>
        <v>无BOM表可用</v>
      </c>
    </row>
    <row r="100" spans="1:8" x14ac:dyDescent="0.15">
      <c r="A100" t="s">
        <v>5596</v>
      </c>
      <c r="B100" t="s">
        <v>5597</v>
      </c>
      <c r="C100" t="s">
        <v>5597</v>
      </c>
      <c r="D100">
        <v>103</v>
      </c>
      <c r="E100" t="s">
        <v>4453</v>
      </c>
      <c r="F100" t="s">
        <v>4450</v>
      </c>
      <c r="H100" t="str">
        <f t="shared" si="1"/>
        <v>无BOM表可用</v>
      </c>
    </row>
    <row r="101" spans="1:8" x14ac:dyDescent="0.15">
      <c r="A101" t="s">
        <v>5598</v>
      </c>
      <c r="B101" t="s">
        <v>5531</v>
      </c>
      <c r="C101" t="s">
        <v>5531</v>
      </c>
      <c r="D101">
        <v>103</v>
      </c>
      <c r="E101" t="s">
        <v>4453</v>
      </c>
      <c r="F101" t="s">
        <v>4450</v>
      </c>
      <c r="H101" t="str">
        <f t="shared" si="1"/>
        <v>无BOM表可用</v>
      </c>
    </row>
    <row r="102" spans="1:8" x14ac:dyDescent="0.15">
      <c r="A102" t="s">
        <v>10306</v>
      </c>
      <c r="B102" t="s">
        <v>2447</v>
      </c>
      <c r="C102" t="s">
        <v>57</v>
      </c>
      <c r="D102">
        <v>102</v>
      </c>
      <c r="E102" t="s">
        <v>4449</v>
      </c>
      <c r="F102" t="s">
        <v>4450</v>
      </c>
      <c r="H102" t="str">
        <f t="shared" si="1"/>
        <v>有BOM表可用</v>
      </c>
    </row>
    <row r="103" spans="1:8" x14ac:dyDescent="0.15">
      <c r="A103" t="s">
        <v>10307</v>
      </c>
      <c r="B103" t="s">
        <v>10308</v>
      </c>
      <c r="C103" t="s">
        <v>493</v>
      </c>
      <c r="D103">
        <v>102</v>
      </c>
      <c r="E103" t="s">
        <v>4453</v>
      </c>
      <c r="F103" t="s">
        <v>4450</v>
      </c>
      <c r="H103" t="str">
        <f t="shared" si="1"/>
        <v>无BOM表可用</v>
      </c>
    </row>
    <row r="104" spans="1:8" x14ac:dyDescent="0.15">
      <c r="A104" t="s">
        <v>10309</v>
      </c>
      <c r="B104" t="s">
        <v>10310</v>
      </c>
      <c r="C104" t="s">
        <v>8175</v>
      </c>
      <c r="D104">
        <v>102</v>
      </c>
      <c r="E104" t="s">
        <v>4453</v>
      </c>
      <c r="F104" t="s">
        <v>4450</v>
      </c>
      <c r="H104" t="str">
        <f t="shared" si="1"/>
        <v>无BOM表可用</v>
      </c>
    </row>
    <row r="105" spans="1:8" x14ac:dyDescent="0.15">
      <c r="A105" t="s">
        <v>10311</v>
      </c>
      <c r="B105" t="s">
        <v>7505</v>
      </c>
      <c r="C105" t="s">
        <v>7505</v>
      </c>
      <c r="D105">
        <v>102</v>
      </c>
      <c r="E105" t="s">
        <v>4453</v>
      </c>
      <c r="F105" t="s">
        <v>4450</v>
      </c>
      <c r="H105" t="str">
        <f t="shared" si="1"/>
        <v>无BOM表可用</v>
      </c>
    </row>
    <row r="106" spans="1:8" x14ac:dyDescent="0.15">
      <c r="A106" t="s">
        <v>10312</v>
      </c>
      <c r="B106" t="s">
        <v>357</v>
      </c>
      <c r="C106" t="s">
        <v>51</v>
      </c>
      <c r="D106">
        <v>102</v>
      </c>
      <c r="E106" t="s">
        <v>4449</v>
      </c>
      <c r="F106" t="s">
        <v>4450</v>
      </c>
      <c r="H106" t="str">
        <f t="shared" si="1"/>
        <v>有BOM表可用</v>
      </c>
    </row>
    <row r="107" spans="1:8" x14ac:dyDescent="0.15">
      <c r="A107" t="s">
        <v>10313</v>
      </c>
      <c r="B107" t="s">
        <v>10314</v>
      </c>
      <c r="C107" t="s">
        <v>10314</v>
      </c>
      <c r="D107">
        <v>102</v>
      </c>
      <c r="E107" t="s">
        <v>4453</v>
      </c>
      <c r="F107" t="s">
        <v>4450</v>
      </c>
      <c r="H107" t="str">
        <f t="shared" si="1"/>
        <v>无BOM表可用</v>
      </c>
    </row>
    <row r="108" spans="1:8" x14ac:dyDescent="0.15">
      <c r="A108" t="s">
        <v>10315</v>
      </c>
      <c r="B108" t="s">
        <v>3912</v>
      </c>
      <c r="C108" t="s">
        <v>87</v>
      </c>
      <c r="D108">
        <v>102</v>
      </c>
      <c r="E108" t="s">
        <v>4449</v>
      </c>
      <c r="F108" t="s">
        <v>4450</v>
      </c>
      <c r="H108" t="str">
        <f t="shared" si="1"/>
        <v>有BOM表可用</v>
      </c>
    </row>
    <row r="109" spans="1:8" x14ac:dyDescent="0.15">
      <c r="A109" t="s">
        <v>1244</v>
      </c>
      <c r="B109" t="s">
        <v>1245</v>
      </c>
      <c r="C109" t="s">
        <v>588</v>
      </c>
      <c r="D109">
        <v>103</v>
      </c>
      <c r="E109" t="s">
        <v>4449</v>
      </c>
      <c r="F109" t="s">
        <v>4450</v>
      </c>
      <c r="H109" t="str">
        <f t="shared" si="1"/>
        <v>有BOM表可用</v>
      </c>
    </row>
    <row r="110" spans="1:8" x14ac:dyDescent="0.15">
      <c r="A110" t="s">
        <v>8071</v>
      </c>
      <c r="B110" t="s">
        <v>1439</v>
      </c>
      <c r="C110" t="s">
        <v>1254</v>
      </c>
      <c r="D110">
        <v>103</v>
      </c>
      <c r="E110" t="s">
        <v>4453</v>
      </c>
      <c r="F110" t="s">
        <v>4450</v>
      </c>
      <c r="H110" t="str">
        <f t="shared" si="1"/>
        <v>无BOM表可用</v>
      </c>
    </row>
    <row r="111" spans="1:8" x14ac:dyDescent="0.15">
      <c r="A111" t="s">
        <v>1262</v>
      </c>
      <c r="B111" t="s">
        <v>56</v>
      </c>
      <c r="C111" t="s">
        <v>56</v>
      </c>
      <c r="D111">
        <v>103</v>
      </c>
      <c r="E111" t="s">
        <v>4449</v>
      </c>
      <c r="F111" t="s">
        <v>4450</v>
      </c>
      <c r="H111" t="str">
        <f t="shared" si="1"/>
        <v>有BOM表可用</v>
      </c>
    </row>
    <row r="112" spans="1:8" x14ac:dyDescent="0.15">
      <c r="A112" t="s">
        <v>1263</v>
      </c>
      <c r="B112" t="s">
        <v>1264</v>
      </c>
      <c r="C112" t="s">
        <v>56</v>
      </c>
      <c r="D112">
        <v>103</v>
      </c>
      <c r="E112" t="s">
        <v>4449</v>
      </c>
      <c r="F112" t="s">
        <v>4450</v>
      </c>
      <c r="H112" t="str">
        <f t="shared" si="1"/>
        <v>有BOM表可用</v>
      </c>
    </row>
    <row r="113" spans="1:8" x14ac:dyDescent="0.15">
      <c r="A113" t="s">
        <v>1743</v>
      </c>
      <c r="B113" t="s">
        <v>1740</v>
      </c>
      <c r="C113" t="s">
        <v>1741</v>
      </c>
      <c r="D113">
        <v>103</v>
      </c>
      <c r="E113" t="s">
        <v>4449</v>
      </c>
      <c r="F113" t="s">
        <v>4450</v>
      </c>
      <c r="H113" t="str">
        <f t="shared" si="1"/>
        <v>有BOM表可用</v>
      </c>
    </row>
    <row r="114" spans="1:8" x14ac:dyDescent="0.15">
      <c r="A114" t="s">
        <v>1744</v>
      </c>
      <c r="B114" t="s">
        <v>1741</v>
      </c>
      <c r="C114" t="s">
        <v>1741</v>
      </c>
      <c r="D114">
        <v>103</v>
      </c>
      <c r="E114" t="s">
        <v>4449</v>
      </c>
      <c r="F114" t="s">
        <v>4450</v>
      </c>
      <c r="H114" t="str">
        <f t="shared" si="1"/>
        <v>有BOM表可用</v>
      </c>
    </row>
    <row r="115" spans="1:8" x14ac:dyDescent="0.15">
      <c r="A115" t="s">
        <v>8072</v>
      </c>
      <c r="B115" t="s">
        <v>6</v>
      </c>
      <c r="C115" t="s">
        <v>6</v>
      </c>
      <c r="D115">
        <v>103</v>
      </c>
      <c r="E115" t="s">
        <v>4453</v>
      </c>
      <c r="F115" t="s">
        <v>4450</v>
      </c>
      <c r="H115" t="str">
        <f t="shared" si="1"/>
        <v>无BOM表可用</v>
      </c>
    </row>
    <row r="116" spans="1:8" x14ac:dyDescent="0.15">
      <c r="A116" t="s">
        <v>7929</v>
      </c>
      <c r="B116" t="s">
        <v>7930</v>
      </c>
      <c r="C116" t="s">
        <v>3135</v>
      </c>
      <c r="D116">
        <v>103</v>
      </c>
      <c r="E116" t="s">
        <v>4453</v>
      </c>
      <c r="F116" t="s">
        <v>4457</v>
      </c>
      <c r="H116" t="str">
        <f t="shared" si="1"/>
        <v>无BOM表不可用</v>
      </c>
    </row>
    <row r="117" spans="1:8" x14ac:dyDescent="0.15">
      <c r="A117" t="s">
        <v>7931</v>
      </c>
      <c r="B117" t="s">
        <v>5465</v>
      </c>
      <c r="C117" t="s">
        <v>5178</v>
      </c>
      <c r="D117">
        <v>103</v>
      </c>
      <c r="E117" t="s">
        <v>4449</v>
      </c>
      <c r="F117" t="s">
        <v>4450</v>
      </c>
      <c r="H117" t="str">
        <f t="shared" si="1"/>
        <v>有BOM表可用</v>
      </c>
    </row>
    <row r="118" spans="1:8" x14ac:dyDescent="0.15">
      <c r="A118" t="s">
        <v>7932</v>
      </c>
      <c r="B118" t="s">
        <v>5178</v>
      </c>
      <c r="C118" t="s">
        <v>5178</v>
      </c>
      <c r="D118">
        <v>103</v>
      </c>
      <c r="E118" t="s">
        <v>4449</v>
      </c>
      <c r="F118" t="s">
        <v>4450</v>
      </c>
      <c r="H118" t="str">
        <f t="shared" si="1"/>
        <v>有BOM表可用</v>
      </c>
    </row>
    <row r="119" spans="1:8" x14ac:dyDescent="0.15">
      <c r="A119" t="s">
        <v>3353</v>
      </c>
      <c r="B119" t="s">
        <v>3354</v>
      </c>
      <c r="C119" t="s">
        <v>2858</v>
      </c>
      <c r="D119">
        <v>103</v>
      </c>
      <c r="E119" t="s">
        <v>4449</v>
      </c>
      <c r="F119" t="s">
        <v>4450</v>
      </c>
      <c r="H119" t="str">
        <f t="shared" si="1"/>
        <v>有BOM表可用</v>
      </c>
    </row>
    <row r="120" spans="1:8" x14ac:dyDescent="0.15">
      <c r="A120" t="s">
        <v>7933</v>
      </c>
      <c r="B120" t="s">
        <v>5344</v>
      </c>
      <c r="C120" t="s">
        <v>5344</v>
      </c>
      <c r="D120">
        <v>103</v>
      </c>
      <c r="E120" t="s">
        <v>4453</v>
      </c>
      <c r="F120" t="s">
        <v>4450</v>
      </c>
      <c r="H120" t="str">
        <f t="shared" si="1"/>
        <v>无BOM表可用</v>
      </c>
    </row>
    <row r="121" spans="1:8" x14ac:dyDescent="0.15">
      <c r="A121" t="s">
        <v>7934</v>
      </c>
      <c r="B121" t="s">
        <v>4866</v>
      </c>
      <c r="C121" t="s">
        <v>3586</v>
      </c>
      <c r="D121">
        <v>103</v>
      </c>
      <c r="E121" t="s">
        <v>4449</v>
      </c>
      <c r="F121" t="s">
        <v>4450</v>
      </c>
      <c r="H121" t="str">
        <f t="shared" si="1"/>
        <v>有BOM表可用</v>
      </c>
    </row>
    <row r="122" spans="1:8" x14ac:dyDescent="0.15">
      <c r="A122" t="s">
        <v>8039</v>
      </c>
      <c r="B122" t="s">
        <v>8040</v>
      </c>
      <c r="C122" t="s">
        <v>8041</v>
      </c>
      <c r="D122">
        <v>102</v>
      </c>
      <c r="E122" t="s">
        <v>4449</v>
      </c>
      <c r="F122" t="s">
        <v>4450</v>
      </c>
      <c r="H122" t="str">
        <f t="shared" si="1"/>
        <v>有BOM表可用</v>
      </c>
    </row>
    <row r="123" spans="1:8" x14ac:dyDescent="0.15">
      <c r="A123" t="s">
        <v>8042</v>
      </c>
      <c r="B123" t="s">
        <v>8043</v>
      </c>
      <c r="C123" t="s">
        <v>8044</v>
      </c>
      <c r="D123">
        <v>102</v>
      </c>
      <c r="E123" t="s">
        <v>4449</v>
      </c>
      <c r="F123" t="s">
        <v>4450</v>
      </c>
      <c r="H123" t="str">
        <f t="shared" si="1"/>
        <v>有BOM表可用</v>
      </c>
    </row>
    <row r="124" spans="1:8" x14ac:dyDescent="0.15">
      <c r="A124" t="s">
        <v>8045</v>
      </c>
      <c r="B124" t="s">
        <v>8046</v>
      </c>
      <c r="C124" t="s">
        <v>8047</v>
      </c>
      <c r="D124">
        <v>102</v>
      </c>
      <c r="E124" t="s">
        <v>4449</v>
      </c>
      <c r="F124" t="s">
        <v>4450</v>
      </c>
      <c r="H124" t="str">
        <f t="shared" si="1"/>
        <v>有BOM表可用</v>
      </c>
    </row>
    <row r="125" spans="1:8" x14ac:dyDescent="0.15">
      <c r="A125" t="s">
        <v>8048</v>
      </c>
      <c r="B125" t="s">
        <v>8049</v>
      </c>
      <c r="C125" t="s">
        <v>8050</v>
      </c>
      <c r="D125">
        <v>102</v>
      </c>
      <c r="E125" t="s">
        <v>4449</v>
      </c>
      <c r="F125" t="s">
        <v>4450</v>
      </c>
      <c r="H125" t="str">
        <f t="shared" si="1"/>
        <v>有BOM表可用</v>
      </c>
    </row>
    <row r="126" spans="1:8" x14ac:dyDescent="0.15">
      <c r="A126" t="s">
        <v>8051</v>
      </c>
      <c r="B126" t="s">
        <v>8052</v>
      </c>
      <c r="C126" t="s">
        <v>8053</v>
      </c>
      <c r="D126">
        <v>102</v>
      </c>
      <c r="E126" t="s">
        <v>4449</v>
      </c>
      <c r="F126" t="s">
        <v>4450</v>
      </c>
      <c r="H126" t="str">
        <f t="shared" si="1"/>
        <v>有BOM表可用</v>
      </c>
    </row>
    <row r="127" spans="1:8" x14ac:dyDescent="0.15">
      <c r="A127" t="s">
        <v>8054</v>
      </c>
      <c r="B127" t="s">
        <v>8052</v>
      </c>
      <c r="C127" t="s">
        <v>8053</v>
      </c>
      <c r="D127">
        <v>102</v>
      </c>
      <c r="E127" t="s">
        <v>4449</v>
      </c>
      <c r="F127" t="s">
        <v>4450</v>
      </c>
      <c r="H127" t="str">
        <f t="shared" si="1"/>
        <v>有BOM表可用</v>
      </c>
    </row>
    <row r="128" spans="1:8" x14ac:dyDescent="0.15">
      <c r="A128" t="s">
        <v>16144</v>
      </c>
      <c r="B128" t="s">
        <v>6</v>
      </c>
      <c r="C128" t="s">
        <v>6</v>
      </c>
      <c r="D128">
        <v>102</v>
      </c>
      <c r="E128" t="s">
        <v>4453</v>
      </c>
      <c r="F128" t="s">
        <v>4450</v>
      </c>
      <c r="H128" t="str">
        <f t="shared" si="1"/>
        <v>无BOM表可用</v>
      </c>
    </row>
    <row r="129" spans="1:8" x14ac:dyDescent="0.15">
      <c r="A129" t="s">
        <v>16145</v>
      </c>
      <c r="B129" t="s">
        <v>925</v>
      </c>
      <c r="C129" t="s">
        <v>854</v>
      </c>
      <c r="D129">
        <v>102</v>
      </c>
      <c r="E129" t="s">
        <v>4453</v>
      </c>
      <c r="F129" t="s">
        <v>4450</v>
      </c>
      <c r="H129" t="str">
        <f t="shared" si="1"/>
        <v>无BOM表可用</v>
      </c>
    </row>
    <row r="130" spans="1:8" x14ac:dyDescent="0.15">
      <c r="A130" t="s">
        <v>16146</v>
      </c>
      <c r="B130" t="s">
        <v>16147</v>
      </c>
      <c r="C130" t="s">
        <v>869</v>
      </c>
      <c r="D130">
        <v>102</v>
      </c>
      <c r="E130" t="s">
        <v>4449</v>
      </c>
      <c r="F130" t="s">
        <v>4450</v>
      </c>
      <c r="H130" t="str">
        <f t="shared" si="1"/>
        <v>有BOM表可用</v>
      </c>
    </row>
    <row r="131" spans="1:8" x14ac:dyDescent="0.15">
      <c r="A131" t="s">
        <v>16148</v>
      </c>
      <c r="B131" t="s">
        <v>305</v>
      </c>
      <c r="C131" t="s">
        <v>304</v>
      </c>
      <c r="D131">
        <v>102</v>
      </c>
      <c r="E131" t="s">
        <v>4453</v>
      </c>
      <c r="F131" t="s">
        <v>4450</v>
      </c>
      <c r="H131" t="str">
        <f t="shared" si="1"/>
        <v>无BOM表可用</v>
      </c>
    </row>
    <row r="132" spans="1:8" x14ac:dyDescent="0.15">
      <c r="A132" t="s">
        <v>16149</v>
      </c>
      <c r="B132" t="s">
        <v>925</v>
      </c>
      <c r="C132" t="s">
        <v>3581</v>
      </c>
      <c r="D132">
        <v>102</v>
      </c>
      <c r="E132" t="s">
        <v>4453</v>
      </c>
      <c r="F132" t="s">
        <v>4450</v>
      </c>
      <c r="H132" t="str">
        <f t="shared" ref="H132:H195" si="2">E132&amp;F132</f>
        <v>无BOM表可用</v>
      </c>
    </row>
    <row r="133" spans="1:8" x14ac:dyDescent="0.15">
      <c r="A133" t="s">
        <v>16150</v>
      </c>
      <c r="B133" t="s">
        <v>2734</v>
      </c>
      <c r="C133" t="s">
        <v>3581</v>
      </c>
      <c r="D133">
        <v>102</v>
      </c>
      <c r="E133" t="s">
        <v>4453</v>
      </c>
      <c r="F133" t="s">
        <v>4450</v>
      </c>
      <c r="H133" t="str">
        <f t="shared" si="2"/>
        <v>无BOM表可用</v>
      </c>
    </row>
    <row r="134" spans="1:8" x14ac:dyDescent="0.15">
      <c r="A134" t="s">
        <v>16151</v>
      </c>
      <c r="B134" t="s">
        <v>16152</v>
      </c>
      <c r="C134" t="s">
        <v>16152</v>
      </c>
      <c r="D134">
        <v>102</v>
      </c>
      <c r="E134" t="s">
        <v>4453</v>
      </c>
      <c r="F134" t="s">
        <v>4450</v>
      </c>
      <c r="H134" t="str">
        <f t="shared" si="2"/>
        <v>无BOM表可用</v>
      </c>
    </row>
    <row r="135" spans="1:8" x14ac:dyDescent="0.15">
      <c r="A135" t="s">
        <v>1411</v>
      </c>
      <c r="B135" t="s">
        <v>637</v>
      </c>
      <c r="C135" t="s">
        <v>419</v>
      </c>
      <c r="D135">
        <v>103</v>
      </c>
      <c r="E135" t="s">
        <v>4449</v>
      </c>
      <c r="F135" t="s">
        <v>4450</v>
      </c>
      <c r="H135" t="str">
        <f t="shared" si="2"/>
        <v>有BOM表可用</v>
      </c>
    </row>
    <row r="136" spans="1:8" x14ac:dyDescent="0.15">
      <c r="A136" t="s">
        <v>13803</v>
      </c>
      <c r="B136" t="s">
        <v>13804</v>
      </c>
      <c r="C136" t="s">
        <v>58</v>
      </c>
      <c r="D136">
        <v>103</v>
      </c>
      <c r="E136" t="s">
        <v>4449</v>
      </c>
      <c r="F136" t="s">
        <v>4450</v>
      </c>
      <c r="H136" t="str">
        <f t="shared" si="2"/>
        <v>有BOM表可用</v>
      </c>
    </row>
    <row r="137" spans="1:8" x14ac:dyDescent="0.15">
      <c r="A137" t="s">
        <v>13805</v>
      </c>
      <c r="B137" t="s">
        <v>13806</v>
      </c>
      <c r="C137" t="s">
        <v>638</v>
      </c>
      <c r="D137">
        <v>103</v>
      </c>
      <c r="E137" t="s">
        <v>4449</v>
      </c>
      <c r="F137" t="s">
        <v>4450</v>
      </c>
      <c r="H137" t="str">
        <f t="shared" si="2"/>
        <v>有BOM表可用</v>
      </c>
    </row>
    <row r="138" spans="1:8" x14ac:dyDescent="0.15">
      <c r="A138" t="s">
        <v>10441</v>
      </c>
      <c r="B138" t="s">
        <v>5612</v>
      </c>
      <c r="C138" t="s">
        <v>5612</v>
      </c>
      <c r="D138">
        <v>103</v>
      </c>
      <c r="E138" t="s">
        <v>4453</v>
      </c>
      <c r="F138" t="s">
        <v>4450</v>
      </c>
      <c r="H138" t="str">
        <f t="shared" si="2"/>
        <v>无BOM表可用</v>
      </c>
    </row>
    <row r="139" spans="1:8" x14ac:dyDescent="0.15">
      <c r="A139" t="s">
        <v>10442</v>
      </c>
      <c r="B139" t="s">
        <v>10443</v>
      </c>
      <c r="C139" t="s">
        <v>5614</v>
      </c>
      <c r="D139">
        <v>103</v>
      </c>
      <c r="E139" t="s">
        <v>4449</v>
      </c>
      <c r="F139" t="s">
        <v>4450</v>
      </c>
      <c r="H139" t="str">
        <f t="shared" si="2"/>
        <v>有BOM表可用</v>
      </c>
    </row>
    <row r="140" spans="1:8" x14ac:dyDescent="0.15">
      <c r="A140" t="s">
        <v>10444</v>
      </c>
      <c r="B140" t="s">
        <v>5878</v>
      </c>
      <c r="C140" t="s">
        <v>5878</v>
      </c>
      <c r="D140">
        <v>103</v>
      </c>
      <c r="E140" t="s">
        <v>4449</v>
      </c>
      <c r="F140" t="s">
        <v>4450</v>
      </c>
      <c r="H140" t="str">
        <f t="shared" si="2"/>
        <v>有BOM表可用</v>
      </c>
    </row>
    <row r="141" spans="1:8" x14ac:dyDescent="0.15">
      <c r="A141" t="s">
        <v>10445</v>
      </c>
      <c r="B141" t="s">
        <v>10446</v>
      </c>
      <c r="C141" t="s">
        <v>5878</v>
      </c>
      <c r="D141">
        <v>103</v>
      </c>
      <c r="E141" t="s">
        <v>4453</v>
      </c>
      <c r="F141" t="s">
        <v>4450</v>
      </c>
      <c r="H141" t="str">
        <f t="shared" si="2"/>
        <v>无BOM表可用</v>
      </c>
    </row>
    <row r="142" spans="1:8" x14ac:dyDescent="0.15">
      <c r="A142" t="s">
        <v>6721</v>
      </c>
      <c r="B142" t="s">
        <v>4558</v>
      </c>
      <c r="C142" t="s">
        <v>184</v>
      </c>
      <c r="D142">
        <v>103</v>
      </c>
      <c r="E142" t="s">
        <v>4449</v>
      </c>
      <c r="F142" t="s">
        <v>4450</v>
      </c>
      <c r="H142" t="str">
        <f t="shared" si="2"/>
        <v>有BOM表可用</v>
      </c>
    </row>
    <row r="143" spans="1:8" x14ac:dyDescent="0.15">
      <c r="A143" t="s">
        <v>6722</v>
      </c>
      <c r="B143" t="s">
        <v>207</v>
      </c>
      <c r="C143" t="s">
        <v>207</v>
      </c>
      <c r="D143">
        <v>103</v>
      </c>
      <c r="E143" t="s">
        <v>4449</v>
      </c>
      <c r="F143" t="s">
        <v>4450</v>
      </c>
      <c r="H143" t="str">
        <f t="shared" si="2"/>
        <v>有BOM表可用</v>
      </c>
    </row>
    <row r="144" spans="1:8" x14ac:dyDescent="0.15">
      <c r="A144" t="s">
        <v>6723</v>
      </c>
      <c r="B144" t="s">
        <v>6724</v>
      </c>
      <c r="C144" t="s">
        <v>3159</v>
      </c>
      <c r="D144">
        <v>103</v>
      </c>
      <c r="E144" t="s">
        <v>4449</v>
      </c>
      <c r="F144" t="s">
        <v>4450</v>
      </c>
      <c r="H144" t="str">
        <f t="shared" si="2"/>
        <v>有BOM表可用</v>
      </c>
    </row>
    <row r="145" spans="1:8" x14ac:dyDescent="0.15">
      <c r="A145" t="s">
        <v>26</v>
      </c>
      <c r="B145" t="s">
        <v>27</v>
      </c>
      <c r="C145" t="s">
        <v>27</v>
      </c>
      <c r="D145">
        <v>103</v>
      </c>
      <c r="E145" t="s">
        <v>4453</v>
      </c>
      <c r="F145" t="s">
        <v>4450</v>
      </c>
      <c r="H145" t="str">
        <f t="shared" si="2"/>
        <v>无BOM表可用</v>
      </c>
    </row>
    <row r="146" spans="1:8" x14ac:dyDescent="0.15">
      <c r="A146" t="s">
        <v>16125</v>
      </c>
      <c r="B146" t="s">
        <v>84</v>
      </c>
      <c r="C146" t="s">
        <v>84</v>
      </c>
      <c r="D146">
        <v>103</v>
      </c>
      <c r="E146" t="s">
        <v>4449</v>
      </c>
      <c r="F146" t="s">
        <v>4450</v>
      </c>
      <c r="H146" t="str">
        <f t="shared" si="2"/>
        <v>有BOM表可用</v>
      </c>
    </row>
    <row r="147" spans="1:8" x14ac:dyDescent="0.15">
      <c r="A147" t="s">
        <v>2658</v>
      </c>
      <c r="B147" t="s">
        <v>4402</v>
      </c>
      <c r="C147" t="s">
        <v>47</v>
      </c>
      <c r="D147">
        <v>103</v>
      </c>
      <c r="E147" t="s">
        <v>4449</v>
      </c>
      <c r="F147" t="s">
        <v>4450</v>
      </c>
      <c r="H147" t="str">
        <f t="shared" si="2"/>
        <v>有BOM表可用</v>
      </c>
    </row>
    <row r="148" spans="1:8" x14ac:dyDescent="0.15">
      <c r="A148" t="s">
        <v>17950</v>
      </c>
      <c r="B148" t="s">
        <v>6</v>
      </c>
      <c r="C148" t="s">
        <v>13403</v>
      </c>
      <c r="D148">
        <v>102</v>
      </c>
      <c r="E148" t="s">
        <v>4449</v>
      </c>
      <c r="F148" t="s">
        <v>4450</v>
      </c>
      <c r="H148" t="str">
        <f t="shared" si="2"/>
        <v>有BOM表可用</v>
      </c>
    </row>
    <row r="149" spans="1:8" x14ac:dyDescent="0.15">
      <c r="A149" t="s">
        <v>17951</v>
      </c>
      <c r="B149" t="s">
        <v>787</v>
      </c>
      <c r="C149" t="s">
        <v>4538</v>
      </c>
      <c r="D149">
        <v>102</v>
      </c>
      <c r="E149" t="s">
        <v>4449</v>
      </c>
      <c r="F149" t="s">
        <v>4450</v>
      </c>
      <c r="H149" t="str">
        <f t="shared" si="2"/>
        <v>有BOM表可用</v>
      </c>
    </row>
    <row r="150" spans="1:8" x14ac:dyDescent="0.15">
      <c r="A150" t="s">
        <v>13822</v>
      </c>
      <c r="B150" t="s">
        <v>6695</v>
      </c>
      <c r="C150" t="s">
        <v>13555</v>
      </c>
      <c r="D150">
        <v>102</v>
      </c>
      <c r="E150" t="s">
        <v>4449</v>
      </c>
      <c r="F150" t="s">
        <v>4450</v>
      </c>
      <c r="H150" t="str">
        <f t="shared" si="2"/>
        <v>有BOM表可用</v>
      </c>
    </row>
    <row r="151" spans="1:8" x14ac:dyDescent="0.15">
      <c r="A151" t="s">
        <v>13823</v>
      </c>
      <c r="B151" t="s">
        <v>8501</v>
      </c>
      <c r="C151" t="s">
        <v>12547</v>
      </c>
      <c r="D151">
        <v>102</v>
      </c>
      <c r="E151" t="s">
        <v>4449</v>
      </c>
      <c r="F151" t="s">
        <v>4450</v>
      </c>
      <c r="H151" t="str">
        <f t="shared" si="2"/>
        <v>有BOM表可用</v>
      </c>
    </row>
    <row r="152" spans="1:8" x14ac:dyDescent="0.15">
      <c r="A152" t="s">
        <v>13824</v>
      </c>
      <c r="B152" t="s">
        <v>8504</v>
      </c>
      <c r="C152" t="s">
        <v>8505</v>
      </c>
      <c r="D152">
        <v>102</v>
      </c>
      <c r="E152" t="s">
        <v>4449</v>
      </c>
      <c r="F152" t="s">
        <v>4450</v>
      </c>
      <c r="H152" t="str">
        <f t="shared" si="2"/>
        <v>有BOM表可用</v>
      </c>
    </row>
    <row r="153" spans="1:8" x14ac:dyDescent="0.15">
      <c r="A153" t="s">
        <v>13825</v>
      </c>
      <c r="B153" t="s">
        <v>8718</v>
      </c>
      <c r="C153" t="s">
        <v>10045</v>
      </c>
      <c r="D153">
        <v>102</v>
      </c>
      <c r="E153" t="s">
        <v>4449</v>
      </c>
      <c r="F153" t="s">
        <v>4450</v>
      </c>
      <c r="H153" t="str">
        <f t="shared" si="2"/>
        <v>有BOM表可用</v>
      </c>
    </row>
    <row r="154" spans="1:8" x14ac:dyDescent="0.15">
      <c r="A154" t="s">
        <v>16116</v>
      </c>
      <c r="B154" t="s">
        <v>2471</v>
      </c>
      <c r="C154" t="s">
        <v>57</v>
      </c>
      <c r="D154">
        <v>102</v>
      </c>
      <c r="E154" t="s">
        <v>4449</v>
      </c>
      <c r="F154" t="s">
        <v>4450</v>
      </c>
      <c r="H154" t="str">
        <f t="shared" si="2"/>
        <v>有BOM表可用</v>
      </c>
    </row>
    <row r="155" spans="1:8" x14ac:dyDescent="0.15">
      <c r="A155" t="s">
        <v>16117</v>
      </c>
      <c r="B155" t="s">
        <v>2475</v>
      </c>
      <c r="C155" t="s">
        <v>57</v>
      </c>
      <c r="D155">
        <v>102</v>
      </c>
      <c r="E155" t="s">
        <v>4449</v>
      </c>
      <c r="F155" t="s">
        <v>4450</v>
      </c>
      <c r="H155" t="str">
        <f t="shared" si="2"/>
        <v>有BOM表可用</v>
      </c>
    </row>
    <row r="156" spans="1:8" x14ac:dyDescent="0.15">
      <c r="A156" t="s">
        <v>16118</v>
      </c>
      <c r="B156" t="s">
        <v>706</v>
      </c>
      <c r="C156" t="s">
        <v>493</v>
      </c>
      <c r="D156">
        <v>102</v>
      </c>
      <c r="E156" t="s">
        <v>4449</v>
      </c>
      <c r="F156" t="s">
        <v>4450</v>
      </c>
      <c r="H156" t="str">
        <f t="shared" si="2"/>
        <v>有BOM表可用</v>
      </c>
    </row>
    <row r="157" spans="1:8" x14ac:dyDescent="0.15">
      <c r="A157" t="s">
        <v>16119</v>
      </c>
      <c r="B157" t="s">
        <v>493</v>
      </c>
      <c r="C157" t="s">
        <v>493</v>
      </c>
      <c r="D157">
        <v>102</v>
      </c>
      <c r="E157" t="s">
        <v>4449</v>
      </c>
      <c r="F157" t="s">
        <v>4450</v>
      </c>
      <c r="H157" t="str">
        <f t="shared" si="2"/>
        <v>有BOM表可用</v>
      </c>
    </row>
    <row r="158" spans="1:8" x14ac:dyDescent="0.15">
      <c r="A158" t="s">
        <v>16120</v>
      </c>
      <c r="B158" t="s">
        <v>38</v>
      </c>
      <c r="C158" t="s">
        <v>38</v>
      </c>
      <c r="D158">
        <v>102</v>
      </c>
      <c r="E158" t="s">
        <v>4449</v>
      </c>
      <c r="F158" t="s">
        <v>4450</v>
      </c>
      <c r="H158" t="str">
        <f t="shared" si="2"/>
        <v>有BOM表可用</v>
      </c>
    </row>
    <row r="159" spans="1:8" x14ac:dyDescent="0.15">
      <c r="A159" t="s">
        <v>16121</v>
      </c>
      <c r="B159" t="s">
        <v>8894</v>
      </c>
      <c r="C159" t="s">
        <v>87</v>
      </c>
      <c r="D159">
        <v>102</v>
      </c>
      <c r="E159" t="s">
        <v>4453</v>
      </c>
      <c r="F159" t="s">
        <v>4450</v>
      </c>
      <c r="H159" t="str">
        <f t="shared" si="2"/>
        <v>无BOM表可用</v>
      </c>
    </row>
    <row r="160" spans="1:8" x14ac:dyDescent="0.15">
      <c r="A160" t="s">
        <v>13854</v>
      </c>
      <c r="B160" t="s">
        <v>1884</v>
      </c>
      <c r="C160" t="s">
        <v>889</v>
      </c>
      <c r="D160">
        <v>103</v>
      </c>
      <c r="E160" t="s">
        <v>4453</v>
      </c>
      <c r="F160" t="s">
        <v>4450</v>
      </c>
      <c r="H160" t="str">
        <f t="shared" si="2"/>
        <v>无BOM表可用</v>
      </c>
    </row>
    <row r="161" spans="1:8" x14ac:dyDescent="0.15">
      <c r="A161" t="s">
        <v>587</v>
      </c>
      <c r="B161" t="s">
        <v>589</v>
      </c>
      <c r="C161" t="s">
        <v>588</v>
      </c>
      <c r="D161">
        <v>103</v>
      </c>
      <c r="E161" t="s">
        <v>4449</v>
      </c>
      <c r="F161" t="s">
        <v>4450</v>
      </c>
      <c r="H161" t="str">
        <f t="shared" si="2"/>
        <v>有BOM表可用</v>
      </c>
    </row>
    <row r="162" spans="1:8" x14ac:dyDescent="0.15">
      <c r="A162" t="s">
        <v>645</v>
      </c>
      <c r="B162" t="s">
        <v>646</v>
      </c>
      <c r="C162" t="s">
        <v>56</v>
      </c>
      <c r="D162">
        <v>103</v>
      </c>
      <c r="E162" t="s">
        <v>4449</v>
      </c>
      <c r="F162" t="s">
        <v>4450</v>
      </c>
      <c r="H162" t="str">
        <f t="shared" si="2"/>
        <v>有BOM表可用</v>
      </c>
    </row>
    <row r="163" spans="1:8" x14ac:dyDescent="0.15">
      <c r="A163" t="s">
        <v>392</v>
      </c>
      <c r="B163" t="s">
        <v>393</v>
      </c>
      <c r="C163" t="s">
        <v>59</v>
      </c>
      <c r="D163">
        <v>103</v>
      </c>
      <c r="E163" t="s">
        <v>4449</v>
      </c>
      <c r="F163" t="s">
        <v>4450</v>
      </c>
      <c r="H163" t="str">
        <f t="shared" si="2"/>
        <v>有BOM表可用</v>
      </c>
    </row>
    <row r="164" spans="1:8" x14ac:dyDescent="0.15">
      <c r="A164" t="s">
        <v>3099</v>
      </c>
      <c r="B164" t="s">
        <v>2957</v>
      </c>
      <c r="C164" t="s">
        <v>59</v>
      </c>
      <c r="D164">
        <v>103</v>
      </c>
      <c r="E164" t="s">
        <v>4449</v>
      </c>
      <c r="F164" t="s">
        <v>4450</v>
      </c>
      <c r="H164" t="str">
        <f t="shared" si="2"/>
        <v>有BOM表可用</v>
      </c>
    </row>
    <row r="165" spans="1:8" x14ac:dyDescent="0.15">
      <c r="A165" t="s">
        <v>13814</v>
      </c>
      <c r="B165" t="s">
        <v>6729</v>
      </c>
      <c r="C165" t="s">
        <v>6729</v>
      </c>
      <c r="D165">
        <v>103</v>
      </c>
      <c r="E165" t="s">
        <v>4449</v>
      </c>
      <c r="F165" t="s">
        <v>4450</v>
      </c>
      <c r="H165" t="str">
        <f t="shared" si="2"/>
        <v>有BOM表可用</v>
      </c>
    </row>
    <row r="166" spans="1:8" x14ac:dyDescent="0.15">
      <c r="A166" t="s">
        <v>13815</v>
      </c>
      <c r="B166" t="s">
        <v>3104</v>
      </c>
      <c r="C166" t="s">
        <v>3104</v>
      </c>
      <c r="D166">
        <v>103</v>
      </c>
      <c r="E166" t="s">
        <v>4453</v>
      </c>
      <c r="F166" t="s">
        <v>4450</v>
      </c>
      <c r="H166" t="str">
        <f t="shared" si="2"/>
        <v>无BOM表可用</v>
      </c>
    </row>
    <row r="167" spans="1:8" x14ac:dyDescent="0.15">
      <c r="A167" t="s">
        <v>13816</v>
      </c>
      <c r="B167" t="s">
        <v>5180</v>
      </c>
      <c r="C167" t="s">
        <v>5180</v>
      </c>
      <c r="D167">
        <v>103</v>
      </c>
      <c r="E167" t="s">
        <v>4449</v>
      </c>
      <c r="F167" t="s">
        <v>4450</v>
      </c>
      <c r="H167" t="str">
        <f t="shared" si="2"/>
        <v>有BOM表可用</v>
      </c>
    </row>
    <row r="168" spans="1:8" x14ac:dyDescent="0.15">
      <c r="A168" t="s">
        <v>13817</v>
      </c>
      <c r="B168" t="s">
        <v>3170</v>
      </c>
      <c r="C168" t="s">
        <v>3170</v>
      </c>
      <c r="D168">
        <v>103</v>
      </c>
      <c r="E168" t="s">
        <v>4453</v>
      </c>
      <c r="F168" t="s">
        <v>4457</v>
      </c>
      <c r="H168" t="str">
        <f t="shared" si="2"/>
        <v>无BOM表不可用</v>
      </c>
    </row>
    <row r="169" spans="1:8" x14ac:dyDescent="0.15">
      <c r="A169" t="s">
        <v>13818</v>
      </c>
      <c r="B169" t="s">
        <v>3171</v>
      </c>
      <c r="C169" t="s">
        <v>3170</v>
      </c>
      <c r="D169">
        <v>103</v>
      </c>
      <c r="E169" t="s">
        <v>4453</v>
      </c>
      <c r="F169" t="s">
        <v>4450</v>
      </c>
      <c r="H169" t="str">
        <f t="shared" si="2"/>
        <v>无BOM表可用</v>
      </c>
    </row>
    <row r="170" spans="1:8" x14ac:dyDescent="0.15">
      <c r="A170" t="s">
        <v>628</v>
      </c>
      <c r="B170" t="s">
        <v>629</v>
      </c>
      <c r="C170" t="s">
        <v>629</v>
      </c>
      <c r="D170">
        <v>103</v>
      </c>
      <c r="E170" t="s">
        <v>4449</v>
      </c>
      <c r="F170" t="s">
        <v>4450</v>
      </c>
      <c r="H170" t="str">
        <f t="shared" si="2"/>
        <v>有BOM表可用</v>
      </c>
    </row>
    <row r="171" spans="1:8" x14ac:dyDescent="0.15">
      <c r="A171" t="s">
        <v>14941</v>
      </c>
      <c r="B171" t="s">
        <v>8805</v>
      </c>
      <c r="C171" t="s">
        <v>13134</v>
      </c>
      <c r="D171">
        <v>102</v>
      </c>
      <c r="E171" t="s">
        <v>4449</v>
      </c>
      <c r="F171" t="s">
        <v>4450</v>
      </c>
      <c r="H171" t="str">
        <f t="shared" si="2"/>
        <v>有BOM表可用</v>
      </c>
    </row>
    <row r="172" spans="1:8" x14ac:dyDescent="0.15">
      <c r="A172" t="s">
        <v>14942</v>
      </c>
      <c r="B172" t="s">
        <v>12328</v>
      </c>
      <c r="C172" t="s">
        <v>11201</v>
      </c>
      <c r="D172">
        <v>102</v>
      </c>
      <c r="E172" t="s">
        <v>4449</v>
      </c>
      <c r="F172" t="s">
        <v>4450</v>
      </c>
      <c r="H172" t="str">
        <f t="shared" si="2"/>
        <v>有BOM表可用</v>
      </c>
    </row>
    <row r="173" spans="1:8" x14ac:dyDescent="0.15">
      <c r="A173" t="s">
        <v>14943</v>
      </c>
      <c r="B173" t="s">
        <v>11203</v>
      </c>
      <c r="C173" t="s">
        <v>14944</v>
      </c>
      <c r="D173">
        <v>102</v>
      </c>
      <c r="E173" t="s">
        <v>4449</v>
      </c>
      <c r="F173" t="s">
        <v>4450</v>
      </c>
      <c r="H173" t="str">
        <f t="shared" si="2"/>
        <v>有BOM表可用</v>
      </c>
    </row>
    <row r="174" spans="1:8" x14ac:dyDescent="0.15">
      <c r="A174" t="s">
        <v>14945</v>
      </c>
      <c r="B174" t="s">
        <v>14563</v>
      </c>
      <c r="C174" t="s">
        <v>14564</v>
      </c>
      <c r="D174">
        <v>102</v>
      </c>
      <c r="E174" t="s">
        <v>4449</v>
      </c>
      <c r="F174" t="s">
        <v>4450</v>
      </c>
      <c r="H174" t="str">
        <f t="shared" si="2"/>
        <v>有BOM表可用</v>
      </c>
    </row>
    <row r="175" spans="1:8" x14ac:dyDescent="0.15">
      <c r="A175" t="s">
        <v>14946</v>
      </c>
      <c r="B175" t="s">
        <v>10110</v>
      </c>
      <c r="C175" t="s">
        <v>4792</v>
      </c>
      <c r="D175">
        <v>102</v>
      </c>
      <c r="E175" t="s">
        <v>4449</v>
      </c>
      <c r="F175" t="s">
        <v>4450</v>
      </c>
      <c r="H175" t="str">
        <f t="shared" si="2"/>
        <v>有BOM表可用</v>
      </c>
    </row>
    <row r="176" spans="1:8" x14ac:dyDescent="0.15">
      <c r="A176" t="s">
        <v>17468</v>
      </c>
      <c r="B176" t="s">
        <v>973</v>
      </c>
      <c r="C176" t="s">
        <v>973</v>
      </c>
      <c r="D176">
        <v>102</v>
      </c>
      <c r="E176" t="s">
        <v>4449</v>
      </c>
      <c r="F176" t="s">
        <v>4450</v>
      </c>
      <c r="H176" t="str">
        <f t="shared" si="2"/>
        <v>有BOM表可用</v>
      </c>
    </row>
    <row r="177" spans="1:8" x14ac:dyDescent="0.15">
      <c r="A177" t="s">
        <v>17469</v>
      </c>
      <c r="B177" t="s">
        <v>853</v>
      </c>
      <c r="C177" t="s">
        <v>14181</v>
      </c>
      <c r="D177">
        <v>102</v>
      </c>
      <c r="E177" t="s">
        <v>4453</v>
      </c>
      <c r="F177" t="s">
        <v>4450</v>
      </c>
      <c r="H177" t="str">
        <f t="shared" si="2"/>
        <v>无BOM表可用</v>
      </c>
    </row>
    <row r="178" spans="1:8" x14ac:dyDescent="0.15">
      <c r="A178" t="s">
        <v>17470</v>
      </c>
      <c r="B178" t="s">
        <v>16634</v>
      </c>
      <c r="C178" t="s">
        <v>1597</v>
      </c>
      <c r="D178">
        <v>102</v>
      </c>
      <c r="E178" t="s">
        <v>4453</v>
      </c>
      <c r="F178" t="s">
        <v>4450</v>
      </c>
      <c r="H178" t="str">
        <f t="shared" si="2"/>
        <v>无BOM表可用</v>
      </c>
    </row>
    <row r="179" spans="1:8" x14ac:dyDescent="0.15">
      <c r="A179" t="s">
        <v>17471</v>
      </c>
      <c r="B179" t="s">
        <v>1546</v>
      </c>
      <c r="C179" t="s">
        <v>1547</v>
      </c>
      <c r="D179">
        <v>102</v>
      </c>
      <c r="E179" t="s">
        <v>4449</v>
      </c>
      <c r="F179" t="s">
        <v>4450</v>
      </c>
      <c r="H179" t="str">
        <f t="shared" si="2"/>
        <v>有BOM表可用</v>
      </c>
    </row>
    <row r="180" spans="1:8" x14ac:dyDescent="0.15">
      <c r="A180" t="s">
        <v>17472</v>
      </c>
      <c r="B180" t="s">
        <v>324</v>
      </c>
      <c r="C180" t="s">
        <v>590</v>
      </c>
      <c r="D180">
        <v>102</v>
      </c>
      <c r="E180" t="s">
        <v>4449</v>
      </c>
      <c r="F180" t="s">
        <v>4450</v>
      </c>
      <c r="H180" t="str">
        <f t="shared" si="2"/>
        <v>有BOM表可用</v>
      </c>
    </row>
    <row r="181" spans="1:8" x14ac:dyDescent="0.15">
      <c r="A181" t="s">
        <v>17473</v>
      </c>
      <c r="B181" t="s">
        <v>15577</v>
      </c>
      <c r="C181" t="s">
        <v>12221</v>
      </c>
      <c r="D181">
        <v>102</v>
      </c>
      <c r="E181" t="s">
        <v>4449</v>
      </c>
      <c r="F181" t="s">
        <v>4450</v>
      </c>
      <c r="H181" t="str">
        <f t="shared" si="2"/>
        <v>有BOM表可用</v>
      </c>
    </row>
    <row r="182" spans="1:8" x14ac:dyDescent="0.15">
      <c r="A182" t="s">
        <v>17474</v>
      </c>
      <c r="B182" t="s">
        <v>14720</v>
      </c>
      <c r="C182" t="s">
        <v>14720</v>
      </c>
      <c r="D182">
        <v>102</v>
      </c>
      <c r="E182" t="s">
        <v>4449</v>
      </c>
      <c r="F182" t="s">
        <v>4450</v>
      </c>
      <c r="H182" t="str">
        <f t="shared" si="2"/>
        <v>有BOM表可用</v>
      </c>
    </row>
    <row r="183" spans="1:8" x14ac:dyDescent="0.15">
      <c r="A183" t="s">
        <v>17475</v>
      </c>
      <c r="B183" t="s">
        <v>15643</v>
      </c>
      <c r="C183" t="s">
        <v>3922</v>
      </c>
      <c r="D183">
        <v>102</v>
      </c>
      <c r="E183" t="s">
        <v>4449</v>
      </c>
      <c r="F183" t="s">
        <v>4450</v>
      </c>
      <c r="H183" t="str">
        <f t="shared" si="2"/>
        <v>有BOM表可用</v>
      </c>
    </row>
    <row r="184" spans="1:8" x14ac:dyDescent="0.15">
      <c r="A184" t="s">
        <v>17476</v>
      </c>
      <c r="B184" t="s">
        <v>10587</v>
      </c>
      <c r="C184" t="s">
        <v>1146</v>
      </c>
      <c r="D184">
        <v>103</v>
      </c>
      <c r="E184" t="s">
        <v>4453</v>
      </c>
      <c r="F184" t="s">
        <v>4450</v>
      </c>
      <c r="H184" t="str">
        <f t="shared" si="2"/>
        <v>无BOM表可用</v>
      </c>
    </row>
    <row r="185" spans="1:8" x14ac:dyDescent="0.15">
      <c r="A185" t="s">
        <v>17477</v>
      </c>
      <c r="B185" t="s">
        <v>15923</v>
      </c>
      <c r="C185" t="s">
        <v>17478</v>
      </c>
      <c r="D185">
        <v>103</v>
      </c>
      <c r="E185" t="s">
        <v>4449</v>
      </c>
      <c r="F185" t="s">
        <v>4450</v>
      </c>
      <c r="H185" t="str">
        <f t="shared" si="2"/>
        <v>有BOM表可用</v>
      </c>
    </row>
    <row r="186" spans="1:8" x14ac:dyDescent="0.15">
      <c r="A186" t="s">
        <v>17479</v>
      </c>
      <c r="B186" t="s">
        <v>11122</v>
      </c>
      <c r="C186" t="s">
        <v>5813</v>
      </c>
      <c r="D186">
        <v>103</v>
      </c>
      <c r="E186" t="s">
        <v>4449</v>
      </c>
      <c r="F186" t="s">
        <v>4450</v>
      </c>
      <c r="H186" t="str">
        <f t="shared" si="2"/>
        <v>有BOM表可用</v>
      </c>
    </row>
    <row r="187" spans="1:8" x14ac:dyDescent="0.15">
      <c r="A187" t="s">
        <v>17480</v>
      </c>
      <c r="B187" t="s">
        <v>13944</v>
      </c>
      <c r="C187" t="s">
        <v>13944</v>
      </c>
      <c r="D187">
        <v>103</v>
      </c>
      <c r="E187" t="s">
        <v>4453</v>
      </c>
      <c r="F187" t="s">
        <v>4450</v>
      </c>
      <c r="H187" t="str">
        <f t="shared" si="2"/>
        <v>无BOM表可用</v>
      </c>
    </row>
    <row r="188" spans="1:8" x14ac:dyDescent="0.15">
      <c r="A188" t="s">
        <v>17481</v>
      </c>
      <c r="B188" t="s">
        <v>17482</v>
      </c>
      <c r="C188" t="s">
        <v>17482</v>
      </c>
      <c r="D188">
        <v>103</v>
      </c>
      <c r="E188" t="s">
        <v>4453</v>
      </c>
      <c r="F188" t="s">
        <v>4450</v>
      </c>
      <c r="H188" t="str">
        <f t="shared" si="2"/>
        <v>无BOM表可用</v>
      </c>
    </row>
    <row r="189" spans="1:8" x14ac:dyDescent="0.15">
      <c r="A189" t="s">
        <v>17483</v>
      </c>
      <c r="B189" t="s">
        <v>17059</v>
      </c>
      <c r="C189" t="s">
        <v>17059</v>
      </c>
      <c r="D189">
        <v>102</v>
      </c>
      <c r="E189" t="s">
        <v>4449</v>
      </c>
      <c r="F189" t="s">
        <v>4450</v>
      </c>
      <c r="H189" t="str">
        <f t="shared" si="2"/>
        <v>有BOM表可用</v>
      </c>
    </row>
    <row r="190" spans="1:8" x14ac:dyDescent="0.15">
      <c r="A190" t="s">
        <v>17484</v>
      </c>
      <c r="B190" t="s">
        <v>4062</v>
      </c>
      <c r="C190" t="s">
        <v>4061</v>
      </c>
      <c r="D190">
        <v>102</v>
      </c>
      <c r="E190" t="s">
        <v>4449</v>
      </c>
      <c r="F190" t="s">
        <v>4450</v>
      </c>
      <c r="H190" t="str">
        <f t="shared" si="2"/>
        <v>有BOM表可用</v>
      </c>
    </row>
    <row r="191" spans="1:8" x14ac:dyDescent="0.15">
      <c r="A191" t="s">
        <v>17485</v>
      </c>
      <c r="B191" t="s">
        <v>4061</v>
      </c>
      <c r="C191" t="s">
        <v>4061</v>
      </c>
      <c r="D191">
        <v>102</v>
      </c>
      <c r="E191" t="s">
        <v>4453</v>
      </c>
      <c r="F191" t="s">
        <v>4450</v>
      </c>
      <c r="H191" t="str">
        <f t="shared" si="2"/>
        <v>无BOM表可用</v>
      </c>
    </row>
    <row r="192" spans="1:8" x14ac:dyDescent="0.15">
      <c r="A192" t="s">
        <v>17486</v>
      </c>
      <c r="B192" t="s">
        <v>2752</v>
      </c>
      <c r="C192" t="s">
        <v>2752</v>
      </c>
      <c r="D192">
        <v>102</v>
      </c>
      <c r="E192" t="s">
        <v>4453</v>
      </c>
      <c r="F192" t="s">
        <v>4450</v>
      </c>
      <c r="H192" t="str">
        <f t="shared" si="2"/>
        <v>无BOM表可用</v>
      </c>
    </row>
    <row r="193" spans="1:8" x14ac:dyDescent="0.15">
      <c r="A193" t="s">
        <v>13202</v>
      </c>
      <c r="B193" t="s">
        <v>2467</v>
      </c>
      <c r="C193" t="s">
        <v>57</v>
      </c>
      <c r="D193">
        <v>102</v>
      </c>
      <c r="E193" t="s">
        <v>4449</v>
      </c>
      <c r="F193" t="s">
        <v>4450</v>
      </c>
      <c r="H193" t="str">
        <f t="shared" si="2"/>
        <v>有BOM表可用</v>
      </c>
    </row>
    <row r="194" spans="1:8" x14ac:dyDescent="0.15">
      <c r="A194" t="s">
        <v>13203</v>
      </c>
      <c r="B194" t="s">
        <v>2486</v>
      </c>
      <c r="C194" t="s">
        <v>493</v>
      </c>
      <c r="D194">
        <v>102</v>
      </c>
      <c r="E194" t="s">
        <v>4449</v>
      </c>
      <c r="F194" t="s">
        <v>4450</v>
      </c>
      <c r="H194" t="str">
        <f t="shared" si="2"/>
        <v>有BOM表可用</v>
      </c>
    </row>
    <row r="195" spans="1:8" x14ac:dyDescent="0.15">
      <c r="A195" t="s">
        <v>13204</v>
      </c>
      <c r="B195" t="s">
        <v>4367</v>
      </c>
      <c r="C195" t="s">
        <v>493</v>
      </c>
      <c r="D195">
        <v>102</v>
      </c>
      <c r="E195" t="s">
        <v>4449</v>
      </c>
      <c r="F195" t="s">
        <v>4450</v>
      </c>
      <c r="H195" t="str">
        <f t="shared" si="2"/>
        <v>有BOM表可用</v>
      </c>
    </row>
    <row r="196" spans="1:8" x14ac:dyDescent="0.15">
      <c r="A196" t="s">
        <v>13205</v>
      </c>
      <c r="B196" t="s">
        <v>7499</v>
      </c>
      <c r="C196" t="s">
        <v>7499</v>
      </c>
      <c r="D196">
        <v>102</v>
      </c>
      <c r="E196" t="s">
        <v>4453</v>
      </c>
      <c r="F196" t="s">
        <v>4450</v>
      </c>
      <c r="H196" t="str">
        <f t="shared" ref="H196:H259" si="3">E196&amp;F196</f>
        <v>无BOM表可用</v>
      </c>
    </row>
    <row r="197" spans="1:8" x14ac:dyDescent="0.15">
      <c r="A197" t="s">
        <v>13206</v>
      </c>
      <c r="B197" t="s">
        <v>9904</v>
      </c>
      <c r="C197" t="s">
        <v>7002</v>
      </c>
      <c r="D197">
        <v>102</v>
      </c>
      <c r="E197" t="s">
        <v>4449</v>
      </c>
      <c r="F197" t="s">
        <v>4450</v>
      </c>
      <c r="H197" t="str">
        <f t="shared" si="3"/>
        <v>有BOM表可用</v>
      </c>
    </row>
    <row r="198" spans="1:8" x14ac:dyDescent="0.15">
      <c r="A198" t="s">
        <v>13207</v>
      </c>
      <c r="B198" t="s">
        <v>4363</v>
      </c>
      <c r="C198" t="s">
        <v>51</v>
      </c>
      <c r="D198">
        <v>102</v>
      </c>
      <c r="E198" t="s">
        <v>4449</v>
      </c>
      <c r="F198" t="s">
        <v>4450</v>
      </c>
      <c r="H198" t="str">
        <f t="shared" si="3"/>
        <v>有BOM表可用</v>
      </c>
    </row>
    <row r="199" spans="1:8" x14ac:dyDescent="0.15">
      <c r="A199" t="s">
        <v>13208</v>
      </c>
      <c r="B199" t="s">
        <v>3914</v>
      </c>
      <c r="C199" t="s">
        <v>85</v>
      </c>
      <c r="D199">
        <v>102</v>
      </c>
      <c r="E199" t="s">
        <v>4449</v>
      </c>
      <c r="F199" t="s">
        <v>4450</v>
      </c>
      <c r="H199" t="str">
        <f t="shared" si="3"/>
        <v>有BOM表可用</v>
      </c>
    </row>
    <row r="200" spans="1:8" x14ac:dyDescent="0.15">
      <c r="A200" t="s">
        <v>12302</v>
      </c>
      <c r="B200" t="s">
        <v>889</v>
      </c>
      <c r="C200" t="s">
        <v>889</v>
      </c>
      <c r="D200">
        <v>103</v>
      </c>
      <c r="E200" t="s">
        <v>4453</v>
      </c>
      <c r="F200" t="s">
        <v>4450</v>
      </c>
      <c r="H200" t="str">
        <f t="shared" si="3"/>
        <v>无BOM表可用</v>
      </c>
    </row>
    <row r="201" spans="1:8" x14ac:dyDescent="0.15">
      <c r="A201" t="s">
        <v>12303</v>
      </c>
      <c r="B201" t="s">
        <v>1894</v>
      </c>
      <c r="C201" t="s">
        <v>889</v>
      </c>
      <c r="D201">
        <v>103</v>
      </c>
      <c r="E201" t="s">
        <v>4453</v>
      </c>
      <c r="F201" t="s">
        <v>4450</v>
      </c>
      <c r="H201" t="str">
        <f t="shared" si="3"/>
        <v>无BOM表可用</v>
      </c>
    </row>
    <row r="202" spans="1:8" x14ac:dyDescent="0.15">
      <c r="A202" t="s">
        <v>12304</v>
      </c>
      <c r="B202" t="s">
        <v>904</v>
      </c>
      <c r="C202" t="s">
        <v>892</v>
      </c>
      <c r="D202">
        <v>103</v>
      </c>
      <c r="E202" t="s">
        <v>4453</v>
      </c>
      <c r="F202" t="s">
        <v>4450</v>
      </c>
      <c r="H202" t="str">
        <f t="shared" si="3"/>
        <v>无BOM表可用</v>
      </c>
    </row>
    <row r="203" spans="1:8" x14ac:dyDescent="0.15">
      <c r="A203" t="s">
        <v>12305</v>
      </c>
      <c r="B203" t="s">
        <v>1407</v>
      </c>
      <c r="C203" t="s">
        <v>588</v>
      </c>
      <c r="D203">
        <v>103</v>
      </c>
      <c r="E203" t="s">
        <v>4453</v>
      </c>
      <c r="F203" t="s">
        <v>4450</v>
      </c>
      <c r="H203" t="str">
        <f t="shared" si="3"/>
        <v>无BOM表可用</v>
      </c>
    </row>
    <row r="204" spans="1:8" x14ac:dyDescent="0.15">
      <c r="A204" t="s">
        <v>1269</v>
      </c>
      <c r="B204" t="s">
        <v>1270</v>
      </c>
      <c r="C204" t="s">
        <v>56</v>
      </c>
      <c r="D204">
        <v>103</v>
      </c>
      <c r="E204" t="s">
        <v>4449</v>
      </c>
      <c r="F204" t="s">
        <v>4450</v>
      </c>
      <c r="H204" t="str">
        <f t="shared" si="3"/>
        <v>有BOM表可用</v>
      </c>
    </row>
    <row r="205" spans="1:8" x14ac:dyDescent="0.15">
      <c r="A205" t="s">
        <v>12306</v>
      </c>
      <c r="B205" t="s">
        <v>12307</v>
      </c>
      <c r="C205" t="s">
        <v>56</v>
      </c>
      <c r="D205">
        <v>103</v>
      </c>
      <c r="E205" t="s">
        <v>4453</v>
      </c>
      <c r="F205" t="s">
        <v>4450</v>
      </c>
      <c r="H205" t="str">
        <f t="shared" si="3"/>
        <v>无BOM表可用</v>
      </c>
    </row>
    <row r="206" spans="1:8" x14ac:dyDescent="0.15">
      <c r="A206" t="s">
        <v>1292</v>
      </c>
      <c r="B206" t="s">
        <v>1293</v>
      </c>
      <c r="C206" t="s">
        <v>1281</v>
      </c>
      <c r="D206">
        <v>103</v>
      </c>
      <c r="E206" t="s">
        <v>4449</v>
      </c>
      <c r="F206" t="s">
        <v>4450</v>
      </c>
      <c r="H206" t="str">
        <f t="shared" si="3"/>
        <v>有BOM表可用</v>
      </c>
    </row>
    <row r="207" spans="1:8" x14ac:dyDescent="0.15">
      <c r="A207" t="s">
        <v>9723</v>
      </c>
      <c r="B207" t="s">
        <v>5469</v>
      </c>
      <c r="C207" t="s">
        <v>5180</v>
      </c>
      <c r="D207">
        <v>103</v>
      </c>
      <c r="E207" t="s">
        <v>4453</v>
      </c>
      <c r="F207" t="s">
        <v>4457</v>
      </c>
      <c r="H207" t="str">
        <f t="shared" si="3"/>
        <v>无BOM表不可用</v>
      </c>
    </row>
    <row r="208" spans="1:8" x14ac:dyDescent="0.15">
      <c r="A208" t="s">
        <v>9724</v>
      </c>
      <c r="B208" t="s">
        <v>5936</v>
      </c>
      <c r="C208" t="s">
        <v>5937</v>
      </c>
      <c r="D208">
        <v>103</v>
      </c>
      <c r="E208" t="s">
        <v>4453</v>
      </c>
      <c r="F208" t="s">
        <v>4450</v>
      </c>
      <c r="H208" t="str">
        <f t="shared" si="3"/>
        <v>无BOM表可用</v>
      </c>
    </row>
    <row r="209" spans="1:8" x14ac:dyDescent="0.15">
      <c r="A209" t="s">
        <v>9762</v>
      </c>
      <c r="B209" t="s">
        <v>8043</v>
      </c>
      <c r="C209" t="s">
        <v>8543</v>
      </c>
      <c r="D209">
        <v>102</v>
      </c>
      <c r="E209" t="s">
        <v>4449</v>
      </c>
      <c r="F209" t="s">
        <v>4450</v>
      </c>
      <c r="H209" t="str">
        <f t="shared" si="3"/>
        <v>有BOM表可用</v>
      </c>
    </row>
    <row r="210" spans="1:8" x14ac:dyDescent="0.15">
      <c r="A210" t="s">
        <v>9763</v>
      </c>
      <c r="B210" t="s">
        <v>8049</v>
      </c>
      <c r="C210" t="s">
        <v>9764</v>
      </c>
      <c r="D210">
        <v>102</v>
      </c>
      <c r="E210" t="s">
        <v>4449</v>
      </c>
      <c r="F210" t="s">
        <v>4450</v>
      </c>
      <c r="H210" t="str">
        <f t="shared" si="3"/>
        <v>有BOM表可用</v>
      </c>
    </row>
    <row r="211" spans="1:8" x14ac:dyDescent="0.15">
      <c r="A211" t="s">
        <v>9765</v>
      </c>
      <c r="B211" t="s">
        <v>9766</v>
      </c>
      <c r="C211" t="s">
        <v>9767</v>
      </c>
      <c r="D211">
        <v>102</v>
      </c>
      <c r="E211" t="s">
        <v>4453</v>
      </c>
      <c r="F211" t="s">
        <v>4450</v>
      </c>
      <c r="H211" t="str">
        <f t="shared" si="3"/>
        <v>无BOM表可用</v>
      </c>
    </row>
    <row r="212" spans="1:8" x14ac:dyDescent="0.15">
      <c r="A212" t="s">
        <v>9768</v>
      </c>
      <c r="B212" t="s">
        <v>8043</v>
      </c>
      <c r="C212" t="s">
        <v>9769</v>
      </c>
      <c r="D212">
        <v>102</v>
      </c>
      <c r="E212" t="s">
        <v>4449</v>
      </c>
      <c r="F212" t="s">
        <v>4450</v>
      </c>
      <c r="H212" t="str">
        <f t="shared" si="3"/>
        <v>有BOM表可用</v>
      </c>
    </row>
    <row r="213" spans="1:8" x14ac:dyDescent="0.15">
      <c r="A213" t="s">
        <v>9770</v>
      </c>
      <c r="B213" t="s">
        <v>9771</v>
      </c>
      <c r="C213" t="s">
        <v>9772</v>
      </c>
      <c r="D213">
        <v>102</v>
      </c>
      <c r="E213" t="s">
        <v>4449</v>
      </c>
      <c r="F213" t="s">
        <v>4450</v>
      </c>
      <c r="H213" t="str">
        <f t="shared" si="3"/>
        <v>有BOM表可用</v>
      </c>
    </row>
    <row r="214" spans="1:8" x14ac:dyDescent="0.15">
      <c r="A214" t="s">
        <v>9773</v>
      </c>
      <c r="B214" t="s">
        <v>9629</v>
      </c>
      <c r="C214" t="s">
        <v>4203</v>
      </c>
      <c r="D214">
        <v>102</v>
      </c>
      <c r="E214" t="s">
        <v>4449</v>
      </c>
      <c r="F214" t="s">
        <v>4450</v>
      </c>
      <c r="H214" t="str">
        <f t="shared" si="3"/>
        <v>有BOM表可用</v>
      </c>
    </row>
    <row r="215" spans="1:8" x14ac:dyDescent="0.15">
      <c r="A215" t="s">
        <v>9774</v>
      </c>
      <c r="B215" t="s">
        <v>9775</v>
      </c>
      <c r="C215" t="s">
        <v>9776</v>
      </c>
      <c r="D215">
        <v>102</v>
      </c>
      <c r="E215" t="s">
        <v>4449</v>
      </c>
      <c r="F215" t="s">
        <v>4450</v>
      </c>
      <c r="H215" t="str">
        <f t="shared" si="3"/>
        <v>有BOM表可用</v>
      </c>
    </row>
    <row r="216" spans="1:8" x14ac:dyDescent="0.15">
      <c r="A216" t="s">
        <v>9777</v>
      </c>
      <c r="B216" t="s">
        <v>9242</v>
      </c>
      <c r="C216" t="s">
        <v>9778</v>
      </c>
      <c r="D216">
        <v>102</v>
      </c>
      <c r="E216" t="s">
        <v>4449</v>
      </c>
      <c r="F216" t="s">
        <v>4450</v>
      </c>
      <c r="H216" t="str">
        <f t="shared" si="3"/>
        <v>有BOM表可用</v>
      </c>
    </row>
    <row r="217" spans="1:8" x14ac:dyDescent="0.15">
      <c r="A217" t="s">
        <v>12327</v>
      </c>
      <c r="B217" t="s">
        <v>12328</v>
      </c>
      <c r="C217" t="s">
        <v>10567</v>
      </c>
      <c r="D217">
        <v>102</v>
      </c>
      <c r="E217" t="s">
        <v>4449</v>
      </c>
      <c r="F217" t="s">
        <v>4450</v>
      </c>
      <c r="H217" t="str">
        <f t="shared" si="3"/>
        <v>有BOM表可用</v>
      </c>
    </row>
    <row r="218" spans="1:8" x14ac:dyDescent="0.15">
      <c r="A218" t="s">
        <v>12329</v>
      </c>
      <c r="B218" t="s">
        <v>8808</v>
      </c>
      <c r="C218" t="s">
        <v>8809</v>
      </c>
      <c r="D218">
        <v>102</v>
      </c>
      <c r="E218" t="s">
        <v>4449</v>
      </c>
      <c r="F218" t="s">
        <v>4450</v>
      </c>
      <c r="H218" t="str">
        <f t="shared" si="3"/>
        <v>有BOM表可用</v>
      </c>
    </row>
    <row r="219" spans="1:8" x14ac:dyDescent="0.15">
      <c r="A219" t="s">
        <v>13227</v>
      </c>
      <c r="B219" t="s">
        <v>853</v>
      </c>
      <c r="C219" t="s">
        <v>854</v>
      </c>
      <c r="D219">
        <v>102</v>
      </c>
      <c r="E219" t="s">
        <v>4453</v>
      </c>
      <c r="F219" t="s">
        <v>4450</v>
      </c>
      <c r="H219" t="str">
        <f t="shared" si="3"/>
        <v>无BOM表可用</v>
      </c>
    </row>
    <row r="220" spans="1:8" x14ac:dyDescent="0.15">
      <c r="A220" t="s">
        <v>13228</v>
      </c>
      <c r="B220" t="s">
        <v>967</v>
      </c>
      <c r="C220" t="s">
        <v>869</v>
      </c>
      <c r="D220">
        <v>102</v>
      </c>
      <c r="E220" t="s">
        <v>4449</v>
      </c>
      <c r="F220" t="s">
        <v>4450</v>
      </c>
      <c r="H220" t="str">
        <f t="shared" si="3"/>
        <v>有BOM表可用</v>
      </c>
    </row>
    <row r="221" spans="1:8" x14ac:dyDescent="0.15">
      <c r="A221" t="s">
        <v>13229</v>
      </c>
      <c r="B221" t="s">
        <v>12373</v>
      </c>
      <c r="C221" t="s">
        <v>12374</v>
      </c>
      <c r="D221">
        <v>102</v>
      </c>
      <c r="E221" t="s">
        <v>4453</v>
      </c>
      <c r="F221" t="s">
        <v>4457</v>
      </c>
      <c r="H221" t="str">
        <f t="shared" si="3"/>
        <v>无BOM表不可用</v>
      </c>
    </row>
    <row r="222" spans="1:8" x14ac:dyDescent="0.15">
      <c r="A222" t="s">
        <v>13230</v>
      </c>
      <c r="B222" t="s">
        <v>1746</v>
      </c>
      <c r="C222" t="s">
        <v>1741</v>
      </c>
      <c r="D222">
        <v>102</v>
      </c>
      <c r="E222" t="s">
        <v>4449</v>
      </c>
      <c r="F222" t="s">
        <v>4450</v>
      </c>
      <c r="H222" t="str">
        <f t="shared" si="3"/>
        <v>有BOM表可用</v>
      </c>
    </row>
    <row r="223" spans="1:8" x14ac:dyDescent="0.15">
      <c r="A223" t="s">
        <v>6216</v>
      </c>
      <c r="B223" t="s">
        <v>6217</v>
      </c>
      <c r="C223" t="s">
        <v>5618</v>
      </c>
      <c r="D223">
        <v>103</v>
      </c>
      <c r="E223" t="s">
        <v>4449</v>
      </c>
      <c r="F223" t="s">
        <v>4450</v>
      </c>
      <c r="H223" t="str">
        <f t="shared" si="3"/>
        <v>有BOM表可用</v>
      </c>
    </row>
    <row r="224" spans="1:8" x14ac:dyDescent="0.15">
      <c r="A224" t="s">
        <v>6218</v>
      </c>
      <c r="B224" t="s">
        <v>6219</v>
      </c>
      <c r="C224" t="s">
        <v>6220</v>
      </c>
      <c r="D224">
        <v>103</v>
      </c>
      <c r="E224" t="s">
        <v>4449</v>
      </c>
      <c r="F224" t="s">
        <v>4450</v>
      </c>
      <c r="H224" t="str">
        <f t="shared" si="3"/>
        <v>有BOM表可用</v>
      </c>
    </row>
    <row r="225" spans="1:8" x14ac:dyDescent="0.15">
      <c r="A225" t="s">
        <v>4711</v>
      </c>
      <c r="B225" t="s">
        <v>4560</v>
      </c>
      <c r="C225" t="s">
        <v>184</v>
      </c>
      <c r="D225">
        <v>103</v>
      </c>
      <c r="E225" t="s">
        <v>4449</v>
      </c>
      <c r="F225" t="s">
        <v>4450</v>
      </c>
      <c r="H225" t="str">
        <f t="shared" si="3"/>
        <v>有BOM表可用</v>
      </c>
    </row>
    <row r="226" spans="1:8" x14ac:dyDescent="0.15">
      <c r="A226" t="s">
        <v>4712</v>
      </c>
      <c r="B226" t="s">
        <v>4713</v>
      </c>
      <c r="C226" t="s">
        <v>184</v>
      </c>
      <c r="D226">
        <v>103</v>
      </c>
      <c r="E226" t="s">
        <v>4449</v>
      </c>
      <c r="F226" t="s">
        <v>4450</v>
      </c>
      <c r="H226" t="str">
        <f t="shared" si="3"/>
        <v>有BOM表可用</v>
      </c>
    </row>
    <row r="227" spans="1:8" x14ac:dyDescent="0.15">
      <c r="A227" t="s">
        <v>4714</v>
      </c>
      <c r="B227" t="s">
        <v>4715</v>
      </c>
      <c r="C227" t="s">
        <v>4716</v>
      </c>
      <c r="D227">
        <v>103</v>
      </c>
      <c r="E227" t="s">
        <v>4449</v>
      </c>
      <c r="F227" t="s">
        <v>4450</v>
      </c>
      <c r="H227" t="str">
        <f t="shared" si="3"/>
        <v>有BOM表可用</v>
      </c>
    </row>
    <row r="228" spans="1:8" x14ac:dyDescent="0.15">
      <c r="A228" t="s">
        <v>4411</v>
      </c>
      <c r="B228" t="s">
        <v>4412</v>
      </c>
      <c r="C228" t="s">
        <v>74</v>
      </c>
      <c r="D228">
        <v>103</v>
      </c>
      <c r="E228" t="s">
        <v>4449</v>
      </c>
      <c r="F228" t="s">
        <v>4450</v>
      </c>
      <c r="H228" t="str">
        <f t="shared" si="3"/>
        <v>有BOM表可用</v>
      </c>
    </row>
    <row r="229" spans="1:8" x14ac:dyDescent="0.15">
      <c r="A229" t="s">
        <v>230</v>
      </c>
      <c r="B229" t="s">
        <v>231</v>
      </c>
      <c r="C229" t="s">
        <v>218</v>
      </c>
      <c r="D229">
        <v>103</v>
      </c>
      <c r="E229" t="s">
        <v>4449</v>
      </c>
      <c r="F229" t="s">
        <v>4450</v>
      </c>
      <c r="H229" t="str">
        <f t="shared" si="3"/>
        <v>有BOM表可用</v>
      </c>
    </row>
    <row r="230" spans="1:8" x14ac:dyDescent="0.15">
      <c r="A230" t="s">
        <v>15107</v>
      </c>
      <c r="B230" t="s">
        <v>2019</v>
      </c>
      <c r="C230" t="s">
        <v>12918</v>
      </c>
      <c r="D230">
        <v>102</v>
      </c>
      <c r="E230" t="s">
        <v>4449</v>
      </c>
      <c r="F230" t="s">
        <v>4450</v>
      </c>
      <c r="H230" t="str">
        <f t="shared" si="3"/>
        <v>有BOM表可用</v>
      </c>
    </row>
    <row r="231" spans="1:8" x14ac:dyDescent="0.15">
      <c r="A231" t="s">
        <v>15108</v>
      </c>
      <c r="B231" t="s">
        <v>1998</v>
      </c>
      <c r="C231" t="s">
        <v>14190</v>
      </c>
      <c r="D231">
        <v>102</v>
      </c>
      <c r="E231" t="s">
        <v>4449</v>
      </c>
      <c r="F231" t="s">
        <v>4450</v>
      </c>
      <c r="H231" t="str">
        <f t="shared" si="3"/>
        <v>有BOM表可用</v>
      </c>
    </row>
    <row r="232" spans="1:8" x14ac:dyDescent="0.15">
      <c r="A232" t="s">
        <v>15109</v>
      </c>
      <c r="B232" t="s">
        <v>12924</v>
      </c>
      <c r="C232" t="s">
        <v>11489</v>
      </c>
      <c r="D232">
        <v>102</v>
      </c>
      <c r="E232" t="s">
        <v>4449</v>
      </c>
      <c r="F232" t="s">
        <v>4450</v>
      </c>
      <c r="H232" t="str">
        <f t="shared" si="3"/>
        <v>有BOM表可用</v>
      </c>
    </row>
    <row r="233" spans="1:8" x14ac:dyDescent="0.15">
      <c r="A233" t="s">
        <v>9725</v>
      </c>
      <c r="B233" t="s">
        <v>9726</v>
      </c>
      <c r="C233" t="s">
        <v>9727</v>
      </c>
      <c r="D233">
        <v>102</v>
      </c>
      <c r="E233" t="s">
        <v>4449</v>
      </c>
      <c r="F233" t="s">
        <v>4450</v>
      </c>
      <c r="H233" t="str">
        <f t="shared" si="3"/>
        <v>有BOM表可用</v>
      </c>
    </row>
    <row r="234" spans="1:8" x14ac:dyDescent="0.15">
      <c r="A234" t="s">
        <v>9728</v>
      </c>
      <c r="B234" t="s">
        <v>9014</v>
      </c>
      <c r="C234" t="s">
        <v>9729</v>
      </c>
      <c r="D234">
        <v>102</v>
      </c>
      <c r="E234" t="s">
        <v>4449</v>
      </c>
      <c r="F234" t="s">
        <v>4450</v>
      </c>
      <c r="H234" t="str">
        <f t="shared" si="3"/>
        <v>有BOM表可用</v>
      </c>
    </row>
    <row r="235" spans="1:8" x14ac:dyDescent="0.15">
      <c r="A235" t="s">
        <v>9730</v>
      </c>
      <c r="B235" t="s">
        <v>9486</v>
      </c>
      <c r="C235" t="s">
        <v>8876</v>
      </c>
      <c r="D235">
        <v>102</v>
      </c>
      <c r="E235" t="s">
        <v>4449</v>
      </c>
      <c r="F235" t="s">
        <v>4450</v>
      </c>
      <c r="H235" t="str">
        <f t="shared" si="3"/>
        <v>有BOM表可用</v>
      </c>
    </row>
    <row r="236" spans="1:8" x14ac:dyDescent="0.15">
      <c r="A236" t="s">
        <v>9731</v>
      </c>
      <c r="B236" t="s">
        <v>9732</v>
      </c>
      <c r="C236" t="s">
        <v>9733</v>
      </c>
      <c r="D236">
        <v>102</v>
      </c>
      <c r="E236" t="s">
        <v>4449</v>
      </c>
      <c r="F236" t="s">
        <v>4450</v>
      </c>
      <c r="H236" t="str">
        <f t="shared" si="3"/>
        <v>有BOM表可用</v>
      </c>
    </row>
    <row r="237" spans="1:8" x14ac:dyDescent="0.15">
      <c r="A237" t="s">
        <v>9734</v>
      </c>
      <c r="B237" t="s">
        <v>8714</v>
      </c>
      <c r="C237" t="s">
        <v>8678</v>
      </c>
      <c r="D237">
        <v>102</v>
      </c>
      <c r="E237" t="s">
        <v>4449</v>
      </c>
      <c r="F237" t="s">
        <v>4450</v>
      </c>
      <c r="H237" t="str">
        <f t="shared" si="3"/>
        <v>有BOM表可用</v>
      </c>
    </row>
    <row r="238" spans="1:8" x14ac:dyDescent="0.15">
      <c r="A238" t="s">
        <v>9735</v>
      </c>
      <c r="B238" t="s">
        <v>8718</v>
      </c>
      <c r="C238" t="s">
        <v>9016</v>
      </c>
      <c r="D238">
        <v>102</v>
      </c>
      <c r="E238" t="s">
        <v>4449</v>
      </c>
      <c r="F238" t="s">
        <v>4450</v>
      </c>
      <c r="H238" t="str">
        <f t="shared" si="3"/>
        <v>有BOM表可用</v>
      </c>
    </row>
    <row r="239" spans="1:8" x14ac:dyDescent="0.15">
      <c r="A239" t="s">
        <v>6197</v>
      </c>
      <c r="B239" t="s">
        <v>6198</v>
      </c>
      <c r="C239" t="s">
        <v>6198</v>
      </c>
      <c r="D239">
        <v>103</v>
      </c>
      <c r="E239" t="s">
        <v>4453</v>
      </c>
      <c r="F239" t="s">
        <v>4450</v>
      </c>
      <c r="H239" t="str">
        <f t="shared" si="3"/>
        <v>无BOM表可用</v>
      </c>
    </row>
    <row r="240" spans="1:8" x14ac:dyDescent="0.15">
      <c r="A240" t="s">
        <v>6199</v>
      </c>
      <c r="B240" t="s">
        <v>6200</v>
      </c>
      <c r="C240" t="s">
        <v>6200</v>
      </c>
      <c r="D240">
        <v>103</v>
      </c>
      <c r="E240" t="s">
        <v>4453</v>
      </c>
      <c r="F240" t="s">
        <v>4450</v>
      </c>
      <c r="H240" t="str">
        <f t="shared" si="3"/>
        <v>无BOM表可用</v>
      </c>
    </row>
    <row r="241" spans="1:8" x14ac:dyDescent="0.15">
      <c r="A241" t="s">
        <v>14115</v>
      </c>
      <c r="B241" t="s">
        <v>14116</v>
      </c>
      <c r="C241" t="s">
        <v>1543</v>
      </c>
      <c r="D241">
        <v>102</v>
      </c>
      <c r="E241" t="s">
        <v>4449</v>
      </c>
      <c r="F241" t="s">
        <v>4450</v>
      </c>
      <c r="H241" t="str">
        <f t="shared" si="3"/>
        <v>有BOM表可用</v>
      </c>
    </row>
    <row r="242" spans="1:8" x14ac:dyDescent="0.15">
      <c r="A242" t="s">
        <v>14117</v>
      </c>
      <c r="B242" t="s">
        <v>14118</v>
      </c>
      <c r="C242" t="s">
        <v>2319</v>
      </c>
      <c r="D242">
        <v>102</v>
      </c>
      <c r="E242" t="s">
        <v>4449</v>
      </c>
      <c r="F242" t="s">
        <v>4450</v>
      </c>
      <c r="H242" t="str">
        <f t="shared" si="3"/>
        <v>有BOM表可用</v>
      </c>
    </row>
    <row r="243" spans="1:8" x14ac:dyDescent="0.15">
      <c r="A243" t="s">
        <v>14119</v>
      </c>
      <c r="B243" t="s">
        <v>2745</v>
      </c>
      <c r="C243" t="s">
        <v>2319</v>
      </c>
      <c r="D243">
        <v>102</v>
      </c>
      <c r="E243" t="s">
        <v>4453</v>
      </c>
      <c r="F243" t="s">
        <v>4450</v>
      </c>
      <c r="H243" t="str">
        <f t="shared" si="3"/>
        <v>无BOM表可用</v>
      </c>
    </row>
    <row r="244" spans="1:8" x14ac:dyDescent="0.15">
      <c r="A244" t="s">
        <v>14120</v>
      </c>
      <c r="B244" t="s">
        <v>11057</v>
      </c>
      <c r="C244" t="s">
        <v>440</v>
      </c>
      <c r="D244">
        <v>103</v>
      </c>
      <c r="E244" t="s">
        <v>4449</v>
      </c>
      <c r="F244" t="s">
        <v>4450</v>
      </c>
      <c r="H244" t="str">
        <f t="shared" si="3"/>
        <v>有BOM表可用</v>
      </c>
    </row>
    <row r="245" spans="1:8" x14ac:dyDescent="0.15">
      <c r="A245" t="s">
        <v>14121</v>
      </c>
      <c r="B245" t="s">
        <v>8819</v>
      </c>
      <c r="C245" t="s">
        <v>1655</v>
      </c>
      <c r="D245">
        <v>103</v>
      </c>
      <c r="E245" t="s">
        <v>4449</v>
      </c>
      <c r="F245" t="s">
        <v>4450</v>
      </c>
      <c r="H245" t="str">
        <f t="shared" si="3"/>
        <v>有BOM表可用</v>
      </c>
    </row>
    <row r="246" spans="1:8" x14ac:dyDescent="0.15">
      <c r="A246" t="s">
        <v>14122</v>
      </c>
      <c r="B246" t="s">
        <v>1703</v>
      </c>
      <c r="C246" t="s">
        <v>5813</v>
      </c>
      <c r="D246">
        <v>103</v>
      </c>
      <c r="E246" t="s">
        <v>4449</v>
      </c>
      <c r="F246" t="s">
        <v>4450</v>
      </c>
      <c r="H246" t="str">
        <f t="shared" si="3"/>
        <v>有BOM表可用</v>
      </c>
    </row>
    <row r="247" spans="1:8" x14ac:dyDescent="0.15">
      <c r="A247" t="s">
        <v>14123</v>
      </c>
      <c r="B247" t="s">
        <v>9163</v>
      </c>
      <c r="C247" t="s">
        <v>5813</v>
      </c>
      <c r="D247">
        <v>103</v>
      </c>
      <c r="E247" t="s">
        <v>4449</v>
      </c>
      <c r="F247" t="s">
        <v>4450</v>
      </c>
      <c r="H247" t="str">
        <f t="shared" si="3"/>
        <v>有BOM表可用</v>
      </c>
    </row>
    <row r="248" spans="1:8" x14ac:dyDescent="0.15">
      <c r="A248" t="s">
        <v>14124</v>
      </c>
      <c r="B248" t="s">
        <v>12201</v>
      </c>
      <c r="C248" t="s">
        <v>5813</v>
      </c>
      <c r="D248">
        <v>103</v>
      </c>
      <c r="E248" t="s">
        <v>4449</v>
      </c>
      <c r="F248" t="s">
        <v>4450</v>
      </c>
      <c r="H248" t="str">
        <f t="shared" si="3"/>
        <v>有BOM表可用</v>
      </c>
    </row>
    <row r="249" spans="1:8" x14ac:dyDescent="0.15">
      <c r="A249" t="s">
        <v>14125</v>
      </c>
      <c r="B249" t="s">
        <v>5282</v>
      </c>
      <c r="C249" t="s">
        <v>1762</v>
      </c>
      <c r="D249">
        <v>103</v>
      </c>
      <c r="E249" t="s">
        <v>4453</v>
      </c>
      <c r="F249" t="s">
        <v>4450</v>
      </c>
      <c r="H249" t="str">
        <f t="shared" si="3"/>
        <v>无BOM表可用</v>
      </c>
    </row>
    <row r="250" spans="1:8" x14ac:dyDescent="0.15">
      <c r="A250" t="s">
        <v>14126</v>
      </c>
      <c r="B250" t="s">
        <v>14127</v>
      </c>
      <c r="C250" t="s">
        <v>14128</v>
      </c>
      <c r="D250">
        <v>103</v>
      </c>
      <c r="E250" t="s">
        <v>4453</v>
      </c>
      <c r="F250" t="s">
        <v>4450</v>
      </c>
      <c r="H250" t="str">
        <f t="shared" si="3"/>
        <v>无BOM表可用</v>
      </c>
    </row>
    <row r="251" spans="1:8" x14ac:dyDescent="0.15">
      <c r="A251" t="s">
        <v>14129</v>
      </c>
      <c r="B251" t="s">
        <v>14130</v>
      </c>
      <c r="C251" t="s">
        <v>14130</v>
      </c>
      <c r="D251">
        <v>102</v>
      </c>
      <c r="E251" t="s">
        <v>4449</v>
      </c>
      <c r="F251" t="s">
        <v>4450</v>
      </c>
      <c r="H251" t="str">
        <f t="shared" si="3"/>
        <v>有BOM表可用</v>
      </c>
    </row>
    <row r="252" spans="1:8" x14ac:dyDescent="0.15">
      <c r="A252" t="s">
        <v>3490</v>
      </c>
      <c r="B252" t="s">
        <v>3491</v>
      </c>
      <c r="C252" t="s">
        <v>3491</v>
      </c>
      <c r="D252">
        <v>103</v>
      </c>
      <c r="E252" t="s">
        <v>4453</v>
      </c>
      <c r="F252" t="s">
        <v>4450</v>
      </c>
      <c r="H252" t="str">
        <f t="shared" si="3"/>
        <v>无BOM表可用</v>
      </c>
    </row>
    <row r="253" spans="1:8" x14ac:dyDescent="0.15">
      <c r="A253" t="s">
        <v>15103</v>
      </c>
      <c r="B253" t="s">
        <v>13570</v>
      </c>
      <c r="C253" t="s">
        <v>2172</v>
      </c>
      <c r="D253">
        <v>103</v>
      </c>
      <c r="E253" t="s">
        <v>4449</v>
      </c>
      <c r="F253" t="s">
        <v>4450</v>
      </c>
      <c r="H253" t="str">
        <f t="shared" si="3"/>
        <v>有BOM表可用</v>
      </c>
    </row>
    <row r="254" spans="1:8" x14ac:dyDescent="0.15">
      <c r="A254" t="s">
        <v>15104</v>
      </c>
      <c r="B254" t="s">
        <v>5534</v>
      </c>
      <c r="C254" t="s">
        <v>730</v>
      </c>
      <c r="D254">
        <v>103</v>
      </c>
      <c r="E254" t="s">
        <v>4449</v>
      </c>
      <c r="F254" t="s">
        <v>4450</v>
      </c>
      <c r="H254" t="str">
        <f t="shared" si="3"/>
        <v>有BOM表可用</v>
      </c>
    </row>
    <row r="255" spans="1:8" x14ac:dyDescent="0.15">
      <c r="A255" t="s">
        <v>13993</v>
      </c>
      <c r="B255" t="s">
        <v>2492</v>
      </c>
      <c r="C255" t="s">
        <v>493</v>
      </c>
      <c r="D255">
        <v>102</v>
      </c>
      <c r="E255" t="s">
        <v>4449</v>
      </c>
      <c r="F255" t="s">
        <v>4450</v>
      </c>
      <c r="H255" t="str">
        <f t="shared" si="3"/>
        <v>有BOM表可用</v>
      </c>
    </row>
    <row r="256" spans="1:8" x14ac:dyDescent="0.15">
      <c r="A256" t="s">
        <v>13994</v>
      </c>
      <c r="B256" t="s">
        <v>13995</v>
      </c>
      <c r="C256" t="s">
        <v>13996</v>
      </c>
      <c r="D256">
        <v>102</v>
      </c>
      <c r="E256" t="s">
        <v>4453</v>
      </c>
      <c r="F256" t="s">
        <v>4450</v>
      </c>
      <c r="H256" t="str">
        <f t="shared" si="3"/>
        <v>无BOM表可用</v>
      </c>
    </row>
    <row r="257" spans="1:8" x14ac:dyDescent="0.15">
      <c r="A257" t="s">
        <v>13997</v>
      </c>
      <c r="B257" t="s">
        <v>733</v>
      </c>
      <c r="C257" t="s">
        <v>51</v>
      </c>
      <c r="D257">
        <v>102</v>
      </c>
      <c r="E257" t="s">
        <v>4449</v>
      </c>
      <c r="F257" t="s">
        <v>4450</v>
      </c>
      <c r="H257" t="str">
        <f t="shared" si="3"/>
        <v>有BOM表可用</v>
      </c>
    </row>
    <row r="258" spans="1:8" x14ac:dyDescent="0.15">
      <c r="A258" t="s">
        <v>13998</v>
      </c>
      <c r="B258" t="s">
        <v>3415</v>
      </c>
      <c r="C258" t="s">
        <v>51</v>
      </c>
      <c r="D258">
        <v>102</v>
      </c>
      <c r="E258" t="s">
        <v>4453</v>
      </c>
      <c r="F258" t="s">
        <v>4450</v>
      </c>
      <c r="H258" t="str">
        <f t="shared" si="3"/>
        <v>无BOM表可用</v>
      </c>
    </row>
    <row r="259" spans="1:8" x14ac:dyDescent="0.15">
      <c r="A259" t="s">
        <v>13999</v>
      </c>
      <c r="B259" t="s">
        <v>925</v>
      </c>
      <c r="C259" t="s">
        <v>434</v>
      </c>
      <c r="D259">
        <v>102</v>
      </c>
      <c r="E259" t="s">
        <v>4453</v>
      </c>
      <c r="F259" t="s">
        <v>4450</v>
      </c>
      <c r="H259" t="str">
        <f t="shared" si="3"/>
        <v>无BOM表可用</v>
      </c>
    </row>
    <row r="260" spans="1:8" x14ac:dyDescent="0.15">
      <c r="A260" t="s">
        <v>12392</v>
      </c>
      <c r="B260" t="s">
        <v>1896</v>
      </c>
      <c r="C260" t="s">
        <v>889</v>
      </c>
      <c r="D260">
        <v>103</v>
      </c>
      <c r="E260" t="s">
        <v>4453</v>
      </c>
      <c r="F260" t="s">
        <v>4450</v>
      </c>
      <c r="H260" t="str">
        <f t="shared" ref="H260:H323" si="4">E260&amp;F260</f>
        <v>无BOM表可用</v>
      </c>
    </row>
    <row r="261" spans="1:8" x14ac:dyDescent="0.15">
      <c r="A261" t="s">
        <v>12393</v>
      </c>
      <c r="B261" t="s">
        <v>894</v>
      </c>
      <c r="C261" t="s">
        <v>892</v>
      </c>
      <c r="D261">
        <v>103</v>
      </c>
      <c r="E261" t="s">
        <v>4453</v>
      </c>
      <c r="F261" t="s">
        <v>4450</v>
      </c>
      <c r="H261" t="str">
        <f t="shared" si="4"/>
        <v>无BOM表可用</v>
      </c>
    </row>
    <row r="262" spans="1:8" x14ac:dyDescent="0.15">
      <c r="A262" t="s">
        <v>1258</v>
      </c>
      <c r="B262" t="s">
        <v>1259</v>
      </c>
      <c r="C262" t="s">
        <v>1254</v>
      </c>
      <c r="D262">
        <v>103</v>
      </c>
      <c r="E262" t="s">
        <v>4449</v>
      </c>
      <c r="F262" t="s">
        <v>4450</v>
      </c>
      <c r="H262" t="str">
        <f t="shared" si="4"/>
        <v>有BOM表可用</v>
      </c>
    </row>
    <row r="263" spans="1:8" x14ac:dyDescent="0.15">
      <c r="A263" t="s">
        <v>10032</v>
      </c>
      <c r="B263" t="s">
        <v>3271</v>
      </c>
      <c r="C263" t="s">
        <v>3271</v>
      </c>
      <c r="D263">
        <v>103</v>
      </c>
      <c r="E263" t="s">
        <v>4449</v>
      </c>
      <c r="F263" t="s">
        <v>4450</v>
      </c>
      <c r="H263" t="str">
        <f t="shared" si="4"/>
        <v>有BOM表可用</v>
      </c>
    </row>
    <row r="264" spans="1:8" x14ac:dyDescent="0.15">
      <c r="A264" t="s">
        <v>10033</v>
      </c>
      <c r="B264" t="s">
        <v>59</v>
      </c>
      <c r="C264" t="s">
        <v>59</v>
      </c>
      <c r="D264">
        <v>103</v>
      </c>
      <c r="E264" t="s">
        <v>4453</v>
      </c>
      <c r="F264" t="s">
        <v>4457</v>
      </c>
      <c r="H264" t="str">
        <f t="shared" si="4"/>
        <v>无BOM表不可用</v>
      </c>
    </row>
    <row r="265" spans="1:8" x14ac:dyDescent="0.15">
      <c r="A265" t="s">
        <v>12376</v>
      </c>
      <c r="B265" t="s">
        <v>9011</v>
      </c>
      <c r="C265" t="s">
        <v>9012</v>
      </c>
      <c r="D265">
        <v>102</v>
      </c>
      <c r="E265" t="s">
        <v>4449</v>
      </c>
      <c r="F265" t="s">
        <v>4450</v>
      </c>
      <c r="H265" t="str">
        <f t="shared" si="4"/>
        <v>有BOM表可用</v>
      </c>
    </row>
    <row r="266" spans="1:8" x14ac:dyDescent="0.15">
      <c r="A266" t="s">
        <v>12377</v>
      </c>
      <c r="B266" t="s">
        <v>8753</v>
      </c>
      <c r="C266" t="s">
        <v>8754</v>
      </c>
      <c r="D266">
        <v>102</v>
      </c>
      <c r="E266" t="s">
        <v>4449</v>
      </c>
      <c r="F266" t="s">
        <v>4450</v>
      </c>
      <c r="H266" t="str">
        <f t="shared" si="4"/>
        <v>有BOM表可用</v>
      </c>
    </row>
    <row r="267" spans="1:8" x14ac:dyDescent="0.15">
      <c r="A267" t="s">
        <v>12378</v>
      </c>
      <c r="B267" t="s">
        <v>9242</v>
      </c>
      <c r="C267" t="s">
        <v>11370</v>
      </c>
      <c r="D267">
        <v>102</v>
      </c>
      <c r="E267" t="s">
        <v>4449</v>
      </c>
      <c r="F267" t="s">
        <v>4450</v>
      </c>
      <c r="H267" t="str">
        <f t="shared" si="4"/>
        <v>有BOM表可用</v>
      </c>
    </row>
    <row r="268" spans="1:8" x14ac:dyDescent="0.15">
      <c r="A268" t="s">
        <v>12379</v>
      </c>
      <c r="B268" t="s">
        <v>9242</v>
      </c>
      <c r="C268" t="s">
        <v>12380</v>
      </c>
      <c r="D268">
        <v>102</v>
      </c>
      <c r="E268" t="s">
        <v>4449</v>
      </c>
      <c r="F268" t="s">
        <v>4450</v>
      </c>
      <c r="H268" t="str">
        <f t="shared" si="4"/>
        <v>有BOM表可用</v>
      </c>
    </row>
    <row r="269" spans="1:8" x14ac:dyDescent="0.15">
      <c r="A269" t="s">
        <v>12400</v>
      </c>
      <c r="B269" t="s">
        <v>8098</v>
      </c>
      <c r="C269" t="s">
        <v>8099</v>
      </c>
      <c r="D269">
        <v>102</v>
      </c>
      <c r="E269" t="s">
        <v>4449</v>
      </c>
      <c r="F269" t="s">
        <v>4450</v>
      </c>
      <c r="H269" t="str">
        <f t="shared" si="4"/>
        <v>有BOM表可用</v>
      </c>
    </row>
    <row r="270" spans="1:8" x14ac:dyDescent="0.15">
      <c r="A270" t="s">
        <v>12401</v>
      </c>
      <c r="B270" t="s">
        <v>12402</v>
      </c>
      <c r="C270" t="s">
        <v>12403</v>
      </c>
      <c r="D270">
        <v>102</v>
      </c>
      <c r="E270" t="s">
        <v>4449</v>
      </c>
      <c r="F270" t="s">
        <v>4450</v>
      </c>
      <c r="H270" t="str">
        <f t="shared" si="4"/>
        <v>有BOM表可用</v>
      </c>
    </row>
    <row r="271" spans="1:8" x14ac:dyDescent="0.15">
      <c r="A271" t="s">
        <v>12404</v>
      </c>
      <c r="B271" t="s">
        <v>11047</v>
      </c>
      <c r="C271" t="s">
        <v>11048</v>
      </c>
      <c r="D271">
        <v>102</v>
      </c>
      <c r="E271" t="s">
        <v>4449</v>
      </c>
      <c r="F271" t="s">
        <v>4450</v>
      </c>
      <c r="H271" t="str">
        <f t="shared" si="4"/>
        <v>有BOM表可用</v>
      </c>
    </row>
    <row r="272" spans="1:8" x14ac:dyDescent="0.15">
      <c r="A272" t="s">
        <v>12405</v>
      </c>
      <c r="B272" t="s">
        <v>10566</v>
      </c>
      <c r="C272" t="s">
        <v>10567</v>
      </c>
      <c r="D272">
        <v>102</v>
      </c>
      <c r="E272" t="s">
        <v>4449</v>
      </c>
      <c r="F272" t="s">
        <v>4450</v>
      </c>
      <c r="H272" t="str">
        <f t="shared" si="4"/>
        <v>有BOM表可用</v>
      </c>
    </row>
    <row r="273" spans="1:8" x14ac:dyDescent="0.15">
      <c r="A273" t="s">
        <v>12406</v>
      </c>
      <c r="B273" t="s">
        <v>8104</v>
      </c>
      <c r="C273" t="s">
        <v>8105</v>
      </c>
      <c r="D273">
        <v>102</v>
      </c>
      <c r="E273" t="s">
        <v>4449</v>
      </c>
      <c r="F273" t="s">
        <v>4450</v>
      </c>
      <c r="H273" t="str">
        <f t="shared" si="4"/>
        <v>有BOM表可用</v>
      </c>
    </row>
    <row r="274" spans="1:8" x14ac:dyDescent="0.15">
      <c r="A274" t="s">
        <v>12407</v>
      </c>
      <c r="B274" t="s">
        <v>8104</v>
      </c>
      <c r="C274" t="s">
        <v>11050</v>
      </c>
      <c r="D274">
        <v>102</v>
      </c>
      <c r="E274" t="s">
        <v>4449</v>
      </c>
      <c r="F274" t="s">
        <v>4450</v>
      </c>
      <c r="H274" t="str">
        <f t="shared" si="4"/>
        <v>有BOM表可用</v>
      </c>
    </row>
    <row r="275" spans="1:8" x14ac:dyDescent="0.15">
      <c r="A275" t="s">
        <v>12408</v>
      </c>
      <c r="B275" t="s">
        <v>12409</v>
      </c>
      <c r="C275" t="s">
        <v>12410</v>
      </c>
      <c r="D275">
        <v>102</v>
      </c>
      <c r="E275" t="s">
        <v>4449</v>
      </c>
      <c r="F275" t="s">
        <v>4450</v>
      </c>
      <c r="H275" t="str">
        <f t="shared" si="4"/>
        <v>有BOM表可用</v>
      </c>
    </row>
    <row r="276" spans="1:8" x14ac:dyDescent="0.15">
      <c r="A276" t="s">
        <v>12411</v>
      </c>
      <c r="B276" t="s">
        <v>12412</v>
      </c>
      <c r="C276" t="s">
        <v>12413</v>
      </c>
      <c r="D276">
        <v>102</v>
      </c>
      <c r="E276" t="s">
        <v>4449</v>
      </c>
      <c r="F276" t="s">
        <v>4450</v>
      </c>
      <c r="H276" t="str">
        <f t="shared" si="4"/>
        <v>有BOM表可用</v>
      </c>
    </row>
    <row r="277" spans="1:8" x14ac:dyDescent="0.15">
      <c r="A277" t="s">
        <v>15224</v>
      </c>
      <c r="B277" t="s">
        <v>11296</v>
      </c>
      <c r="C277" t="s">
        <v>11296</v>
      </c>
      <c r="D277">
        <v>102</v>
      </c>
      <c r="E277" t="s">
        <v>4453</v>
      </c>
      <c r="F277" t="s">
        <v>4450</v>
      </c>
      <c r="H277" t="str">
        <f t="shared" si="4"/>
        <v>无BOM表可用</v>
      </c>
    </row>
    <row r="278" spans="1:8" x14ac:dyDescent="0.15">
      <c r="A278" t="s">
        <v>15225</v>
      </c>
      <c r="B278" t="s">
        <v>1921</v>
      </c>
      <c r="C278" t="s">
        <v>1921</v>
      </c>
      <c r="D278">
        <v>102</v>
      </c>
      <c r="E278" t="s">
        <v>4449</v>
      </c>
      <c r="F278" t="s">
        <v>4450</v>
      </c>
      <c r="H278" t="str">
        <f t="shared" si="4"/>
        <v>有BOM表可用</v>
      </c>
    </row>
    <row r="279" spans="1:8" x14ac:dyDescent="0.15">
      <c r="A279" t="s">
        <v>15226</v>
      </c>
      <c r="B279" t="s">
        <v>1941</v>
      </c>
      <c r="C279" t="s">
        <v>1921</v>
      </c>
      <c r="D279">
        <v>102</v>
      </c>
      <c r="E279" t="s">
        <v>4449</v>
      </c>
      <c r="F279" t="s">
        <v>4450</v>
      </c>
      <c r="H279" t="str">
        <f t="shared" si="4"/>
        <v>有BOM表可用</v>
      </c>
    </row>
    <row r="280" spans="1:8" x14ac:dyDescent="0.15">
      <c r="A280" t="s">
        <v>15227</v>
      </c>
      <c r="B280" t="s">
        <v>3581</v>
      </c>
      <c r="C280" t="s">
        <v>3581</v>
      </c>
      <c r="D280">
        <v>102</v>
      </c>
      <c r="E280" t="s">
        <v>4453</v>
      </c>
      <c r="F280" t="s">
        <v>4450</v>
      </c>
      <c r="H280" t="str">
        <f t="shared" si="4"/>
        <v>无BOM表可用</v>
      </c>
    </row>
    <row r="281" spans="1:8" x14ac:dyDescent="0.15">
      <c r="A281" t="s">
        <v>1881</v>
      </c>
      <c r="B281" t="s">
        <v>1882</v>
      </c>
      <c r="C281" t="s">
        <v>215</v>
      </c>
      <c r="D281">
        <v>103</v>
      </c>
      <c r="E281" t="s">
        <v>4449</v>
      </c>
      <c r="F281" t="s">
        <v>4457</v>
      </c>
      <c r="H281" t="str">
        <f t="shared" si="4"/>
        <v>有BOM表不可用</v>
      </c>
    </row>
    <row r="282" spans="1:8" x14ac:dyDescent="0.15">
      <c r="A282" t="s">
        <v>902</v>
      </c>
      <c r="B282" t="s">
        <v>701</v>
      </c>
      <c r="C282" t="s">
        <v>701</v>
      </c>
      <c r="D282">
        <v>103</v>
      </c>
      <c r="E282" t="s">
        <v>4449</v>
      </c>
      <c r="F282" t="s">
        <v>4450</v>
      </c>
      <c r="H282" t="str">
        <f t="shared" si="4"/>
        <v>有BOM表可用</v>
      </c>
    </row>
    <row r="283" spans="1:8" x14ac:dyDescent="0.15">
      <c r="A283" t="s">
        <v>1426</v>
      </c>
      <c r="B283" t="s">
        <v>1427</v>
      </c>
      <c r="C283" t="s">
        <v>419</v>
      </c>
      <c r="D283">
        <v>103</v>
      </c>
      <c r="E283" t="s">
        <v>4449</v>
      </c>
      <c r="F283" t="s">
        <v>4450</v>
      </c>
      <c r="H283" t="str">
        <f t="shared" si="4"/>
        <v>有BOM表可用</v>
      </c>
    </row>
    <row r="284" spans="1:8" x14ac:dyDescent="0.15">
      <c r="A284" t="s">
        <v>6572</v>
      </c>
      <c r="B284" t="s">
        <v>5877</v>
      </c>
      <c r="C284" t="s">
        <v>5614</v>
      </c>
      <c r="D284">
        <v>103</v>
      </c>
      <c r="E284" t="s">
        <v>4453</v>
      </c>
      <c r="F284" t="s">
        <v>4450</v>
      </c>
      <c r="H284" t="str">
        <f t="shared" si="4"/>
        <v>无BOM表可用</v>
      </c>
    </row>
    <row r="285" spans="1:8" x14ac:dyDescent="0.15">
      <c r="A285" t="s">
        <v>6573</v>
      </c>
      <c r="B285" t="s">
        <v>6574</v>
      </c>
      <c r="C285" t="s">
        <v>6574</v>
      </c>
      <c r="D285">
        <v>103</v>
      </c>
      <c r="E285" t="s">
        <v>4453</v>
      </c>
      <c r="F285" t="s">
        <v>4450</v>
      </c>
      <c r="H285" t="str">
        <f t="shared" si="4"/>
        <v>无BOM表可用</v>
      </c>
    </row>
    <row r="286" spans="1:8" x14ac:dyDescent="0.15">
      <c r="A286" t="s">
        <v>6575</v>
      </c>
      <c r="B286" t="s">
        <v>6576</v>
      </c>
      <c r="C286" t="s">
        <v>6576</v>
      </c>
      <c r="D286">
        <v>103</v>
      </c>
      <c r="E286" t="s">
        <v>4453</v>
      </c>
      <c r="F286" t="s">
        <v>4450</v>
      </c>
      <c r="H286" t="str">
        <f t="shared" si="4"/>
        <v>无BOM表可用</v>
      </c>
    </row>
    <row r="287" spans="1:8" x14ac:dyDescent="0.15">
      <c r="A287" t="s">
        <v>6577</v>
      </c>
      <c r="B287" t="s">
        <v>6578</v>
      </c>
      <c r="C287" t="s">
        <v>6579</v>
      </c>
      <c r="D287">
        <v>103</v>
      </c>
      <c r="E287" t="s">
        <v>4449</v>
      </c>
      <c r="F287" t="s">
        <v>4450</v>
      </c>
      <c r="H287" t="str">
        <f t="shared" si="4"/>
        <v>有BOM表可用</v>
      </c>
    </row>
    <row r="288" spans="1:8" x14ac:dyDescent="0.15">
      <c r="A288" t="s">
        <v>6580</v>
      </c>
      <c r="B288" t="s">
        <v>6581</v>
      </c>
      <c r="C288" t="s">
        <v>5618</v>
      </c>
      <c r="D288">
        <v>103</v>
      </c>
      <c r="E288" t="s">
        <v>4449</v>
      </c>
      <c r="F288" t="s">
        <v>4450</v>
      </c>
      <c r="H288" t="str">
        <f t="shared" si="4"/>
        <v>有BOM表可用</v>
      </c>
    </row>
    <row r="289" spans="1:8" x14ac:dyDescent="0.15">
      <c r="A289" t="s">
        <v>6582</v>
      </c>
      <c r="B289" t="s">
        <v>6583</v>
      </c>
      <c r="C289" t="s">
        <v>5618</v>
      </c>
      <c r="D289">
        <v>103</v>
      </c>
      <c r="E289" t="s">
        <v>4449</v>
      </c>
      <c r="F289" t="s">
        <v>4450</v>
      </c>
      <c r="H289" t="str">
        <f t="shared" si="4"/>
        <v>有BOM表可用</v>
      </c>
    </row>
    <row r="290" spans="1:8" x14ac:dyDescent="0.15">
      <c r="A290" t="s">
        <v>6584</v>
      </c>
      <c r="B290" t="s">
        <v>6585</v>
      </c>
      <c r="C290" t="s">
        <v>5618</v>
      </c>
      <c r="D290">
        <v>103</v>
      </c>
      <c r="E290" t="s">
        <v>4449</v>
      </c>
      <c r="F290" t="s">
        <v>4450</v>
      </c>
      <c r="H290" t="str">
        <f t="shared" si="4"/>
        <v>有BOM表可用</v>
      </c>
    </row>
    <row r="291" spans="1:8" x14ac:dyDescent="0.15">
      <c r="A291" t="s">
        <v>6586</v>
      </c>
      <c r="B291" t="s">
        <v>6587</v>
      </c>
      <c r="C291" t="s">
        <v>6587</v>
      </c>
      <c r="D291">
        <v>103</v>
      </c>
      <c r="E291" t="s">
        <v>4453</v>
      </c>
      <c r="F291" t="s">
        <v>4450</v>
      </c>
      <c r="H291" t="str">
        <f t="shared" si="4"/>
        <v>无BOM表可用</v>
      </c>
    </row>
    <row r="292" spans="1:8" x14ac:dyDescent="0.15">
      <c r="A292" t="s">
        <v>6588</v>
      </c>
      <c r="B292" t="s">
        <v>6589</v>
      </c>
      <c r="C292" t="s">
        <v>6587</v>
      </c>
      <c r="D292">
        <v>103</v>
      </c>
      <c r="E292" t="s">
        <v>4449</v>
      </c>
      <c r="F292" t="s">
        <v>4450</v>
      </c>
      <c r="H292" t="str">
        <f t="shared" si="4"/>
        <v>有BOM表可用</v>
      </c>
    </row>
    <row r="293" spans="1:8" x14ac:dyDescent="0.15">
      <c r="A293" t="s">
        <v>6590</v>
      </c>
      <c r="B293" t="s">
        <v>6591</v>
      </c>
      <c r="C293" t="s">
        <v>5881</v>
      </c>
      <c r="D293">
        <v>103</v>
      </c>
      <c r="E293" t="s">
        <v>4449</v>
      </c>
      <c r="F293" t="s">
        <v>4450</v>
      </c>
      <c r="H293" t="str">
        <f t="shared" si="4"/>
        <v>有BOM表可用</v>
      </c>
    </row>
    <row r="294" spans="1:8" x14ac:dyDescent="0.15">
      <c r="A294" t="s">
        <v>3107</v>
      </c>
      <c r="B294" t="s">
        <v>3109</v>
      </c>
      <c r="C294" t="s">
        <v>3108</v>
      </c>
      <c r="D294">
        <v>103</v>
      </c>
      <c r="E294" t="s">
        <v>4449</v>
      </c>
      <c r="F294" t="s">
        <v>4450</v>
      </c>
      <c r="H294" t="str">
        <f t="shared" si="4"/>
        <v>有BOM表可用</v>
      </c>
    </row>
    <row r="295" spans="1:8" x14ac:dyDescent="0.15">
      <c r="A295" t="s">
        <v>5042</v>
      </c>
      <c r="B295" t="s">
        <v>202</v>
      </c>
      <c r="C295" t="s">
        <v>202</v>
      </c>
      <c r="D295">
        <v>103</v>
      </c>
      <c r="E295" t="s">
        <v>4449</v>
      </c>
      <c r="F295" t="s">
        <v>4450</v>
      </c>
      <c r="H295" t="str">
        <f t="shared" si="4"/>
        <v>有BOM表可用</v>
      </c>
    </row>
    <row r="296" spans="1:8" x14ac:dyDescent="0.15">
      <c r="A296" t="s">
        <v>5043</v>
      </c>
      <c r="B296" t="s">
        <v>4715</v>
      </c>
      <c r="C296" t="s">
        <v>4716</v>
      </c>
      <c r="D296">
        <v>103</v>
      </c>
      <c r="E296" t="s">
        <v>4449</v>
      </c>
      <c r="F296" t="s">
        <v>4450</v>
      </c>
      <c r="H296" t="str">
        <f t="shared" si="4"/>
        <v>有BOM表可用</v>
      </c>
    </row>
    <row r="297" spans="1:8" x14ac:dyDescent="0.15">
      <c r="A297" t="s">
        <v>5044</v>
      </c>
      <c r="B297" t="s">
        <v>4752</v>
      </c>
      <c r="C297" t="s">
        <v>4572</v>
      </c>
      <c r="D297">
        <v>103</v>
      </c>
      <c r="E297" t="s">
        <v>4449</v>
      </c>
      <c r="F297" t="s">
        <v>4450</v>
      </c>
      <c r="H297" t="str">
        <f t="shared" si="4"/>
        <v>有BOM表可用</v>
      </c>
    </row>
    <row r="298" spans="1:8" x14ac:dyDescent="0.15">
      <c r="A298" t="s">
        <v>3158</v>
      </c>
      <c r="B298" t="s">
        <v>3160</v>
      </c>
      <c r="C298" t="s">
        <v>3159</v>
      </c>
      <c r="D298">
        <v>103</v>
      </c>
      <c r="E298" t="s">
        <v>4449</v>
      </c>
      <c r="F298" t="s">
        <v>4450</v>
      </c>
      <c r="H298" t="str">
        <f t="shared" si="4"/>
        <v>有BOM表可用</v>
      </c>
    </row>
    <row r="299" spans="1:8" x14ac:dyDescent="0.15">
      <c r="A299" t="s">
        <v>1125</v>
      </c>
      <c r="B299" t="s">
        <v>434</v>
      </c>
      <c r="C299" t="s">
        <v>434</v>
      </c>
      <c r="D299">
        <v>103</v>
      </c>
      <c r="E299" t="s">
        <v>4449</v>
      </c>
      <c r="F299" t="s">
        <v>4450</v>
      </c>
      <c r="H299" t="str">
        <f t="shared" si="4"/>
        <v>有BOM表可用</v>
      </c>
    </row>
    <row r="300" spans="1:8" x14ac:dyDescent="0.15">
      <c r="A300" t="s">
        <v>1126</v>
      </c>
      <c r="B300" t="s">
        <v>434</v>
      </c>
      <c r="C300" t="s">
        <v>434</v>
      </c>
      <c r="D300">
        <v>103</v>
      </c>
      <c r="E300" t="s">
        <v>4449</v>
      </c>
      <c r="F300" t="s">
        <v>4450</v>
      </c>
      <c r="H300" t="str">
        <f t="shared" si="4"/>
        <v>有BOM表可用</v>
      </c>
    </row>
    <row r="301" spans="1:8" x14ac:dyDescent="0.15">
      <c r="A301" t="s">
        <v>14001</v>
      </c>
      <c r="B301" t="s">
        <v>435</v>
      </c>
      <c r="C301" t="s">
        <v>434</v>
      </c>
      <c r="D301">
        <v>103</v>
      </c>
      <c r="E301" t="s">
        <v>4453</v>
      </c>
      <c r="F301" t="s">
        <v>4450</v>
      </c>
      <c r="H301" t="str">
        <f t="shared" si="4"/>
        <v>无BOM表可用</v>
      </c>
    </row>
    <row r="302" spans="1:8" x14ac:dyDescent="0.15">
      <c r="A302" t="s">
        <v>2704</v>
      </c>
      <c r="B302" t="s">
        <v>2703</v>
      </c>
      <c r="C302" t="s">
        <v>74</v>
      </c>
      <c r="D302">
        <v>103</v>
      </c>
      <c r="E302" t="s">
        <v>4449</v>
      </c>
      <c r="F302" t="s">
        <v>4450</v>
      </c>
      <c r="H302" t="str">
        <f t="shared" si="4"/>
        <v>有BOM表可用</v>
      </c>
    </row>
    <row r="303" spans="1:8" x14ac:dyDescent="0.15">
      <c r="A303" t="s">
        <v>281</v>
      </c>
      <c r="B303" t="s">
        <v>5420</v>
      </c>
      <c r="C303" t="s">
        <v>74</v>
      </c>
      <c r="D303">
        <v>103</v>
      </c>
      <c r="E303" t="s">
        <v>4449</v>
      </c>
      <c r="F303" t="s">
        <v>4450</v>
      </c>
      <c r="H303" t="str">
        <f t="shared" si="4"/>
        <v>有BOM表可用</v>
      </c>
    </row>
    <row r="304" spans="1:8" x14ac:dyDescent="0.15">
      <c r="A304" t="s">
        <v>1620</v>
      </c>
      <c r="B304" t="s">
        <v>431</v>
      </c>
      <c r="C304" t="s">
        <v>431</v>
      </c>
      <c r="D304">
        <v>103</v>
      </c>
      <c r="E304" t="s">
        <v>4449</v>
      </c>
      <c r="F304" t="s">
        <v>4450</v>
      </c>
      <c r="H304" t="str">
        <f t="shared" si="4"/>
        <v>有BOM表可用</v>
      </c>
    </row>
    <row r="305" spans="1:8" x14ac:dyDescent="0.15">
      <c r="A305" t="s">
        <v>2650</v>
      </c>
      <c r="B305" t="s">
        <v>218</v>
      </c>
      <c r="C305" t="s">
        <v>218</v>
      </c>
      <c r="D305">
        <v>103</v>
      </c>
      <c r="E305" t="s">
        <v>4449</v>
      </c>
      <c r="F305" t="s">
        <v>4450</v>
      </c>
      <c r="H305" t="str">
        <f t="shared" si="4"/>
        <v>有BOM表可用</v>
      </c>
    </row>
    <row r="306" spans="1:8" x14ac:dyDescent="0.15">
      <c r="A306" t="s">
        <v>15209</v>
      </c>
      <c r="B306" t="s">
        <v>10792</v>
      </c>
      <c r="C306" t="s">
        <v>244</v>
      </c>
      <c r="D306">
        <v>103</v>
      </c>
      <c r="E306" t="s">
        <v>4453</v>
      </c>
      <c r="F306" t="s">
        <v>4457</v>
      </c>
      <c r="H306" t="str">
        <f t="shared" si="4"/>
        <v>无BOM表不可用</v>
      </c>
    </row>
    <row r="307" spans="1:8" x14ac:dyDescent="0.15">
      <c r="A307" t="s">
        <v>16303</v>
      </c>
      <c r="B307" t="s">
        <v>437</v>
      </c>
      <c r="C307" t="s">
        <v>12295</v>
      </c>
      <c r="D307">
        <v>102</v>
      </c>
      <c r="E307" t="s">
        <v>4449</v>
      </c>
      <c r="F307" t="s">
        <v>4450</v>
      </c>
      <c r="H307" t="str">
        <f t="shared" si="4"/>
        <v>有BOM表可用</v>
      </c>
    </row>
    <row r="308" spans="1:8" x14ac:dyDescent="0.15">
      <c r="A308" t="s">
        <v>16304</v>
      </c>
      <c r="B308" t="s">
        <v>10100</v>
      </c>
      <c r="C308" t="s">
        <v>16305</v>
      </c>
      <c r="D308">
        <v>102</v>
      </c>
      <c r="E308" t="s">
        <v>4449</v>
      </c>
      <c r="F308" t="s">
        <v>4450</v>
      </c>
      <c r="H308" t="str">
        <f t="shared" si="4"/>
        <v>有BOM表可用</v>
      </c>
    </row>
    <row r="309" spans="1:8" x14ac:dyDescent="0.15">
      <c r="A309" t="s">
        <v>16306</v>
      </c>
      <c r="B309" t="s">
        <v>16307</v>
      </c>
      <c r="C309" t="s">
        <v>9409</v>
      </c>
      <c r="D309">
        <v>102</v>
      </c>
      <c r="E309" t="s">
        <v>4449</v>
      </c>
      <c r="F309" t="s">
        <v>4450</v>
      </c>
      <c r="H309" t="str">
        <f t="shared" si="4"/>
        <v>有BOM表可用</v>
      </c>
    </row>
    <row r="310" spans="1:8" x14ac:dyDescent="0.15">
      <c r="A310" t="s">
        <v>16308</v>
      </c>
      <c r="B310" t="s">
        <v>9122</v>
      </c>
      <c r="C310" t="s">
        <v>16309</v>
      </c>
      <c r="D310">
        <v>102</v>
      </c>
      <c r="E310" t="s">
        <v>4449</v>
      </c>
      <c r="F310" t="s">
        <v>4450</v>
      </c>
      <c r="H310" t="str">
        <f t="shared" si="4"/>
        <v>有BOM表可用</v>
      </c>
    </row>
    <row r="311" spans="1:8" x14ac:dyDescent="0.15">
      <c r="A311" t="s">
        <v>10042</v>
      </c>
      <c r="B311" t="s">
        <v>9607</v>
      </c>
      <c r="C311" t="s">
        <v>8454</v>
      </c>
      <c r="D311">
        <v>102</v>
      </c>
      <c r="E311" t="s">
        <v>4449</v>
      </c>
      <c r="F311" t="s">
        <v>4450</v>
      </c>
      <c r="H311" t="str">
        <f t="shared" si="4"/>
        <v>有BOM表可用</v>
      </c>
    </row>
    <row r="312" spans="1:8" x14ac:dyDescent="0.15">
      <c r="A312" t="s">
        <v>10043</v>
      </c>
      <c r="B312" t="s">
        <v>9347</v>
      </c>
      <c r="C312" t="s">
        <v>9348</v>
      </c>
      <c r="D312">
        <v>102</v>
      </c>
      <c r="E312" t="s">
        <v>4449</v>
      </c>
      <c r="F312" t="s">
        <v>4450</v>
      </c>
      <c r="H312" t="str">
        <f t="shared" si="4"/>
        <v>有BOM表可用</v>
      </c>
    </row>
    <row r="313" spans="1:8" x14ac:dyDescent="0.15">
      <c r="A313" t="s">
        <v>10044</v>
      </c>
      <c r="B313" t="s">
        <v>8718</v>
      </c>
      <c r="C313" t="s">
        <v>10045</v>
      </c>
      <c r="D313">
        <v>102</v>
      </c>
      <c r="E313" t="s">
        <v>4449</v>
      </c>
      <c r="F313" t="s">
        <v>4450</v>
      </c>
      <c r="H313" t="str">
        <f t="shared" si="4"/>
        <v>有BOM表可用</v>
      </c>
    </row>
    <row r="314" spans="1:8" x14ac:dyDescent="0.15">
      <c r="A314" t="s">
        <v>6553</v>
      </c>
      <c r="B314" t="s">
        <v>6554</v>
      </c>
      <c r="C314" t="s">
        <v>6554</v>
      </c>
      <c r="D314">
        <v>103</v>
      </c>
      <c r="E314" t="s">
        <v>4453</v>
      </c>
      <c r="F314" t="s">
        <v>4450</v>
      </c>
      <c r="H314" t="str">
        <f t="shared" si="4"/>
        <v>无BOM表可用</v>
      </c>
    </row>
    <row r="315" spans="1:8" x14ac:dyDescent="0.15">
      <c r="A315" t="s">
        <v>6555</v>
      </c>
      <c r="B315" t="s">
        <v>6556</v>
      </c>
      <c r="C315" t="s">
        <v>6556</v>
      </c>
      <c r="D315">
        <v>103</v>
      </c>
      <c r="E315" t="s">
        <v>4453</v>
      </c>
      <c r="F315" t="s">
        <v>4450</v>
      </c>
      <c r="H315" t="str">
        <f t="shared" si="4"/>
        <v>无BOM表可用</v>
      </c>
    </row>
    <row r="316" spans="1:8" x14ac:dyDescent="0.15">
      <c r="A316" t="s">
        <v>6557</v>
      </c>
      <c r="B316" t="s">
        <v>6558</v>
      </c>
      <c r="C316" t="s">
        <v>6558</v>
      </c>
      <c r="D316">
        <v>103</v>
      </c>
      <c r="E316" t="s">
        <v>4453</v>
      </c>
      <c r="F316" t="s">
        <v>4450</v>
      </c>
      <c r="H316" t="str">
        <f t="shared" si="4"/>
        <v>无BOM表可用</v>
      </c>
    </row>
    <row r="317" spans="1:8" x14ac:dyDescent="0.15">
      <c r="A317" t="s">
        <v>17403</v>
      </c>
      <c r="B317" t="s">
        <v>1920</v>
      </c>
      <c r="C317" t="s">
        <v>1921</v>
      </c>
      <c r="D317">
        <v>102</v>
      </c>
      <c r="E317" t="s">
        <v>4453</v>
      </c>
      <c r="F317" t="s">
        <v>4450</v>
      </c>
      <c r="H317" t="str">
        <f t="shared" si="4"/>
        <v>无BOM表可用</v>
      </c>
    </row>
    <row r="318" spans="1:8" x14ac:dyDescent="0.15">
      <c r="A318" t="s">
        <v>17404</v>
      </c>
      <c r="B318" t="s">
        <v>3967</v>
      </c>
      <c r="C318" t="s">
        <v>1921</v>
      </c>
      <c r="D318">
        <v>102</v>
      </c>
      <c r="E318" t="s">
        <v>4449</v>
      </c>
      <c r="F318" t="s">
        <v>4450</v>
      </c>
      <c r="H318" t="str">
        <f t="shared" si="4"/>
        <v>有BOM表可用</v>
      </c>
    </row>
    <row r="319" spans="1:8" x14ac:dyDescent="0.15">
      <c r="A319" t="s">
        <v>17405</v>
      </c>
      <c r="B319" t="s">
        <v>16394</v>
      </c>
      <c r="C319" t="s">
        <v>869</v>
      </c>
      <c r="D319">
        <v>102</v>
      </c>
      <c r="E319" t="s">
        <v>4449</v>
      </c>
      <c r="F319" t="s">
        <v>4450</v>
      </c>
      <c r="H319" t="str">
        <f t="shared" si="4"/>
        <v>有BOM表可用</v>
      </c>
    </row>
    <row r="320" spans="1:8" x14ac:dyDescent="0.15">
      <c r="A320" t="s">
        <v>13527</v>
      </c>
      <c r="B320" t="s">
        <v>13528</v>
      </c>
      <c r="C320" t="s">
        <v>419</v>
      </c>
      <c r="D320">
        <v>103</v>
      </c>
      <c r="E320" t="s">
        <v>4453</v>
      </c>
      <c r="F320" t="s">
        <v>4450</v>
      </c>
      <c r="H320" t="str">
        <f t="shared" si="4"/>
        <v>无BOM表可用</v>
      </c>
    </row>
    <row r="321" spans="1:8" x14ac:dyDescent="0.15">
      <c r="A321" t="s">
        <v>10510</v>
      </c>
      <c r="B321" t="s">
        <v>6143</v>
      </c>
      <c r="C321" t="s">
        <v>5612</v>
      </c>
      <c r="D321">
        <v>103</v>
      </c>
      <c r="E321" t="s">
        <v>4449</v>
      </c>
      <c r="F321" t="s">
        <v>4450</v>
      </c>
      <c r="H321" t="str">
        <f t="shared" si="4"/>
        <v>有BOM表可用</v>
      </c>
    </row>
    <row r="322" spans="1:8" x14ac:dyDescent="0.15">
      <c r="A322" t="s">
        <v>10511</v>
      </c>
      <c r="B322" t="s">
        <v>10512</v>
      </c>
      <c r="C322" t="s">
        <v>1170</v>
      </c>
      <c r="D322">
        <v>103</v>
      </c>
      <c r="E322" t="s">
        <v>4453</v>
      </c>
      <c r="F322" t="s">
        <v>4450</v>
      </c>
      <c r="H322" t="str">
        <f t="shared" si="4"/>
        <v>无BOM表可用</v>
      </c>
    </row>
    <row r="323" spans="1:8" x14ac:dyDescent="0.15">
      <c r="A323" t="s">
        <v>10513</v>
      </c>
      <c r="B323" t="s">
        <v>10514</v>
      </c>
      <c r="C323" t="s">
        <v>5614</v>
      </c>
      <c r="D323">
        <v>103</v>
      </c>
      <c r="E323" t="s">
        <v>4449</v>
      </c>
      <c r="F323" t="s">
        <v>4450</v>
      </c>
      <c r="H323" t="str">
        <f t="shared" si="4"/>
        <v>有BOM表可用</v>
      </c>
    </row>
    <row r="324" spans="1:8" x14ac:dyDescent="0.15">
      <c r="A324" t="s">
        <v>10515</v>
      </c>
      <c r="B324" t="s">
        <v>5875</v>
      </c>
      <c r="C324" t="s">
        <v>5618</v>
      </c>
      <c r="D324">
        <v>103</v>
      </c>
      <c r="E324" t="s">
        <v>4449</v>
      </c>
      <c r="F324" t="s">
        <v>4450</v>
      </c>
      <c r="H324" t="str">
        <f t="shared" ref="H324:H387" si="5">E324&amp;F324</f>
        <v>有BOM表可用</v>
      </c>
    </row>
    <row r="325" spans="1:8" x14ac:dyDescent="0.15">
      <c r="A325" t="s">
        <v>10516</v>
      </c>
      <c r="B325" t="s">
        <v>8428</v>
      </c>
      <c r="C325" t="s">
        <v>5878</v>
      </c>
      <c r="D325">
        <v>103</v>
      </c>
      <c r="E325" t="s">
        <v>4449</v>
      </c>
      <c r="F325" t="s">
        <v>4450</v>
      </c>
      <c r="H325" t="str">
        <f t="shared" si="5"/>
        <v>有BOM表可用</v>
      </c>
    </row>
    <row r="326" spans="1:8" x14ac:dyDescent="0.15">
      <c r="A326" t="s">
        <v>3842</v>
      </c>
      <c r="B326" t="s">
        <v>3843</v>
      </c>
      <c r="C326" t="s">
        <v>202</v>
      </c>
      <c r="D326">
        <v>103</v>
      </c>
      <c r="E326" t="s">
        <v>4449</v>
      </c>
      <c r="F326" t="s">
        <v>4450</v>
      </c>
      <c r="H326" t="str">
        <f t="shared" si="5"/>
        <v>有BOM表可用</v>
      </c>
    </row>
    <row r="327" spans="1:8" x14ac:dyDescent="0.15">
      <c r="A327" t="s">
        <v>3123</v>
      </c>
      <c r="B327" t="s">
        <v>3124</v>
      </c>
      <c r="C327" t="s">
        <v>202</v>
      </c>
      <c r="D327">
        <v>103</v>
      </c>
      <c r="E327" t="s">
        <v>4449</v>
      </c>
      <c r="F327" t="s">
        <v>4450</v>
      </c>
      <c r="H327" t="str">
        <f t="shared" si="5"/>
        <v>有BOM表可用</v>
      </c>
    </row>
    <row r="328" spans="1:8" x14ac:dyDescent="0.15">
      <c r="A328" t="s">
        <v>6862</v>
      </c>
      <c r="B328" t="s">
        <v>5371</v>
      </c>
      <c r="C328" t="s">
        <v>5371</v>
      </c>
      <c r="D328">
        <v>103</v>
      </c>
      <c r="E328" t="s">
        <v>4453</v>
      </c>
      <c r="F328" t="s">
        <v>4450</v>
      </c>
      <c r="H328" t="str">
        <f t="shared" si="5"/>
        <v>无BOM表可用</v>
      </c>
    </row>
    <row r="329" spans="1:8" x14ac:dyDescent="0.15">
      <c r="A329" t="s">
        <v>6863</v>
      </c>
      <c r="B329" t="s">
        <v>184</v>
      </c>
      <c r="C329" t="s">
        <v>184</v>
      </c>
      <c r="D329">
        <v>103</v>
      </c>
      <c r="E329" t="s">
        <v>4449</v>
      </c>
      <c r="F329" t="s">
        <v>4450</v>
      </c>
      <c r="H329" t="str">
        <f t="shared" si="5"/>
        <v>有BOM表可用</v>
      </c>
    </row>
    <row r="330" spans="1:8" x14ac:dyDescent="0.15">
      <c r="A330" t="s">
        <v>6864</v>
      </c>
      <c r="B330" t="s">
        <v>4858</v>
      </c>
      <c r="C330" t="s">
        <v>4859</v>
      </c>
      <c r="D330">
        <v>103</v>
      </c>
      <c r="E330" t="s">
        <v>4449</v>
      </c>
      <c r="F330" t="s">
        <v>4450</v>
      </c>
      <c r="H330" t="str">
        <f t="shared" si="5"/>
        <v>有BOM表可用</v>
      </c>
    </row>
    <row r="331" spans="1:8" x14ac:dyDescent="0.15">
      <c r="A331" t="s">
        <v>6865</v>
      </c>
      <c r="B331" t="s">
        <v>6773</v>
      </c>
      <c r="C331" t="s">
        <v>207</v>
      </c>
      <c r="D331">
        <v>103</v>
      </c>
      <c r="E331" t="s">
        <v>4449</v>
      </c>
      <c r="F331" t="s">
        <v>4450</v>
      </c>
      <c r="H331" t="str">
        <f t="shared" si="5"/>
        <v>有BOM表可用</v>
      </c>
    </row>
    <row r="332" spans="1:8" x14ac:dyDescent="0.15">
      <c r="A332" t="s">
        <v>433</v>
      </c>
      <c r="B332" t="s">
        <v>435</v>
      </c>
      <c r="C332" t="s">
        <v>434</v>
      </c>
      <c r="D332">
        <v>103</v>
      </c>
      <c r="E332" t="s">
        <v>4449</v>
      </c>
      <c r="F332" t="s">
        <v>4450</v>
      </c>
      <c r="H332" t="str">
        <f t="shared" si="5"/>
        <v>有BOM表可用</v>
      </c>
    </row>
    <row r="333" spans="1:8" x14ac:dyDescent="0.15">
      <c r="A333" t="s">
        <v>2738</v>
      </c>
      <c r="B333" t="s">
        <v>2739</v>
      </c>
      <c r="C333" t="s">
        <v>431</v>
      </c>
      <c r="D333">
        <v>103</v>
      </c>
      <c r="E333" t="s">
        <v>4449</v>
      </c>
      <c r="F333" t="s">
        <v>4450</v>
      </c>
      <c r="H333" t="str">
        <f t="shared" si="5"/>
        <v>有BOM表可用</v>
      </c>
    </row>
    <row r="334" spans="1:8" x14ac:dyDescent="0.15">
      <c r="A334" t="s">
        <v>17393</v>
      </c>
      <c r="B334" t="s">
        <v>17394</v>
      </c>
      <c r="C334" t="s">
        <v>431</v>
      </c>
      <c r="D334">
        <v>103</v>
      </c>
      <c r="E334" t="s">
        <v>4453</v>
      </c>
      <c r="F334" t="s">
        <v>4450</v>
      </c>
      <c r="H334" t="str">
        <f t="shared" si="5"/>
        <v>无BOM表可用</v>
      </c>
    </row>
    <row r="335" spans="1:8" x14ac:dyDescent="0.15">
      <c r="A335" t="s">
        <v>55</v>
      </c>
      <c r="B335" t="s">
        <v>4230</v>
      </c>
      <c r="C335" t="s">
        <v>27</v>
      </c>
      <c r="D335">
        <v>103</v>
      </c>
      <c r="E335" t="s">
        <v>4453</v>
      </c>
      <c r="F335" t="s">
        <v>4450</v>
      </c>
      <c r="H335" t="str">
        <f t="shared" si="5"/>
        <v>无BOM表可用</v>
      </c>
    </row>
    <row r="336" spans="1:8" x14ac:dyDescent="0.15">
      <c r="A336" t="s">
        <v>217</v>
      </c>
      <c r="B336" t="s">
        <v>219</v>
      </c>
      <c r="C336" t="s">
        <v>218</v>
      </c>
      <c r="D336">
        <v>103</v>
      </c>
      <c r="E336" t="s">
        <v>4449</v>
      </c>
      <c r="F336" t="s">
        <v>4450</v>
      </c>
      <c r="H336" t="str">
        <f t="shared" si="5"/>
        <v>有BOM表可用</v>
      </c>
    </row>
    <row r="337" spans="1:8" x14ac:dyDescent="0.15">
      <c r="A337" t="s">
        <v>2625</v>
      </c>
      <c r="B337" t="s">
        <v>47</v>
      </c>
      <c r="C337" t="s">
        <v>47</v>
      </c>
      <c r="D337">
        <v>103</v>
      </c>
      <c r="E337" t="s">
        <v>4449</v>
      </c>
      <c r="F337" t="s">
        <v>4450</v>
      </c>
      <c r="H337" t="str">
        <f t="shared" si="5"/>
        <v>有BOM表可用</v>
      </c>
    </row>
    <row r="338" spans="1:8" x14ac:dyDescent="0.15">
      <c r="A338" t="s">
        <v>18104</v>
      </c>
      <c r="B338" t="s">
        <v>1998</v>
      </c>
      <c r="C338" t="s">
        <v>14362</v>
      </c>
      <c r="D338">
        <v>102</v>
      </c>
      <c r="E338" t="s">
        <v>4449</v>
      </c>
      <c r="F338" t="s">
        <v>4450</v>
      </c>
      <c r="H338" t="str">
        <f t="shared" si="5"/>
        <v>有BOM表可用</v>
      </c>
    </row>
    <row r="339" spans="1:8" x14ac:dyDescent="0.15">
      <c r="A339" t="s">
        <v>18105</v>
      </c>
      <c r="B339" t="s">
        <v>787</v>
      </c>
      <c r="C339" t="s">
        <v>18106</v>
      </c>
      <c r="D339">
        <v>102</v>
      </c>
      <c r="E339" t="s">
        <v>4449</v>
      </c>
      <c r="F339" t="s">
        <v>4450</v>
      </c>
      <c r="H339" t="str">
        <f t="shared" si="5"/>
        <v>有BOM表可用</v>
      </c>
    </row>
    <row r="340" spans="1:8" x14ac:dyDescent="0.15">
      <c r="A340" t="s">
        <v>18107</v>
      </c>
      <c r="B340" t="s">
        <v>8083</v>
      </c>
      <c r="C340" t="s">
        <v>16644</v>
      </c>
      <c r="D340">
        <v>102</v>
      </c>
      <c r="E340" t="s">
        <v>4449</v>
      </c>
      <c r="F340" t="s">
        <v>4450</v>
      </c>
      <c r="H340" t="str">
        <f t="shared" si="5"/>
        <v>有BOM表可用</v>
      </c>
    </row>
    <row r="341" spans="1:8" x14ac:dyDescent="0.15">
      <c r="A341" t="s">
        <v>13551</v>
      </c>
      <c r="B341" t="s">
        <v>9607</v>
      </c>
      <c r="C341" t="s">
        <v>8845</v>
      </c>
      <c r="D341">
        <v>102</v>
      </c>
      <c r="E341" t="s">
        <v>4449</v>
      </c>
      <c r="F341" t="s">
        <v>4450</v>
      </c>
      <c r="H341" t="str">
        <f t="shared" si="5"/>
        <v>有BOM表可用</v>
      </c>
    </row>
    <row r="342" spans="1:8" x14ac:dyDescent="0.15">
      <c r="A342" t="s">
        <v>13552</v>
      </c>
      <c r="B342" t="s">
        <v>8495</v>
      </c>
      <c r="C342" t="s">
        <v>8709</v>
      </c>
      <c r="D342">
        <v>102</v>
      </c>
      <c r="E342" t="s">
        <v>4449</v>
      </c>
      <c r="F342" t="s">
        <v>4450</v>
      </c>
      <c r="H342" t="str">
        <f t="shared" si="5"/>
        <v>有BOM表可用</v>
      </c>
    </row>
    <row r="343" spans="1:8" x14ac:dyDescent="0.15">
      <c r="A343" t="s">
        <v>13553</v>
      </c>
      <c r="B343" t="s">
        <v>9014</v>
      </c>
      <c r="C343" t="s">
        <v>9729</v>
      </c>
      <c r="D343">
        <v>102</v>
      </c>
      <c r="E343" t="s">
        <v>4449</v>
      </c>
      <c r="F343" t="s">
        <v>4450</v>
      </c>
      <c r="H343" t="str">
        <f t="shared" si="5"/>
        <v>有BOM表可用</v>
      </c>
    </row>
    <row r="344" spans="1:8" x14ac:dyDescent="0.15">
      <c r="A344" t="s">
        <v>13554</v>
      </c>
      <c r="B344" t="s">
        <v>6695</v>
      </c>
      <c r="C344" t="s">
        <v>13555</v>
      </c>
      <c r="D344">
        <v>102</v>
      </c>
      <c r="E344" t="s">
        <v>4449</v>
      </c>
      <c r="F344" t="s">
        <v>4450</v>
      </c>
      <c r="H344" t="str">
        <f t="shared" si="5"/>
        <v>有BOM表可用</v>
      </c>
    </row>
    <row r="345" spans="1:8" x14ac:dyDescent="0.15">
      <c r="A345" t="s">
        <v>10499</v>
      </c>
      <c r="B345" t="s">
        <v>10500</v>
      </c>
      <c r="C345" t="s">
        <v>10500</v>
      </c>
      <c r="D345">
        <v>103</v>
      </c>
      <c r="E345" t="s">
        <v>4453</v>
      </c>
      <c r="F345" t="s">
        <v>4450</v>
      </c>
      <c r="H345" t="str">
        <f t="shared" si="5"/>
        <v>无BOM表可用</v>
      </c>
    </row>
    <row r="346" spans="1:8" x14ac:dyDescent="0.15">
      <c r="A346" t="s">
        <v>10501</v>
      </c>
      <c r="B346" t="s">
        <v>10500</v>
      </c>
      <c r="C346" t="s">
        <v>10500</v>
      </c>
      <c r="D346">
        <v>103</v>
      </c>
      <c r="E346" t="s">
        <v>4453</v>
      </c>
      <c r="F346" t="s">
        <v>4450</v>
      </c>
      <c r="H346" t="str">
        <f t="shared" si="5"/>
        <v>无BOM表可用</v>
      </c>
    </row>
    <row r="347" spans="1:8" x14ac:dyDescent="0.15">
      <c r="A347" t="s">
        <v>10502</v>
      </c>
      <c r="B347" t="s">
        <v>5529</v>
      </c>
      <c r="C347" t="s">
        <v>5529</v>
      </c>
      <c r="D347">
        <v>103</v>
      </c>
      <c r="E347" t="s">
        <v>4453</v>
      </c>
      <c r="F347" t="s">
        <v>4450</v>
      </c>
      <c r="H347" t="str">
        <f t="shared" si="5"/>
        <v>无BOM表可用</v>
      </c>
    </row>
    <row r="348" spans="1:8" x14ac:dyDescent="0.15">
      <c r="A348" t="s">
        <v>10503</v>
      </c>
      <c r="B348" t="s">
        <v>6200</v>
      </c>
      <c r="C348" t="s">
        <v>6200</v>
      </c>
      <c r="D348">
        <v>103</v>
      </c>
      <c r="E348" t="s">
        <v>4453</v>
      </c>
      <c r="F348" t="s">
        <v>4450</v>
      </c>
      <c r="H348" t="str">
        <f t="shared" si="5"/>
        <v>无BOM表可用</v>
      </c>
    </row>
    <row r="349" spans="1:8" x14ac:dyDescent="0.15">
      <c r="A349" t="s">
        <v>17382</v>
      </c>
      <c r="B349" t="s">
        <v>430</v>
      </c>
      <c r="C349" t="s">
        <v>57</v>
      </c>
      <c r="D349">
        <v>102</v>
      </c>
      <c r="E349" t="s">
        <v>4449</v>
      </c>
      <c r="F349" t="s">
        <v>4450</v>
      </c>
      <c r="H349" t="str">
        <f t="shared" si="5"/>
        <v>有BOM表可用</v>
      </c>
    </row>
    <row r="350" spans="1:8" x14ac:dyDescent="0.15">
      <c r="A350" t="s">
        <v>17383</v>
      </c>
      <c r="B350" t="s">
        <v>12580</v>
      </c>
      <c r="C350" t="s">
        <v>5440</v>
      </c>
      <c r="D350">
        <v>102</v>
      </c>
      <c r="E350" t="s">
        <v>4453</v>
      </c>
      <c r="F350" t="s">
        <v>4450</v>
      </c>
      <c r="H350" t="str">
        <f t="shared" si="5"/>
        <v>无BOM表可用</v>
      </c>
    </row>
    <row r="351" spans="1:8" x14ac:dyDescent="0.15">
      <c r="A351" t="s">
        <v>17384</v>
      </c>
      <c r="B351" t="s">
        <v>10064</v>
      </c>
      <c r="C351" t="s">
        <v>85</v>
      </c>
      <c r="D351">
        <v>102</v>
      </c>
      <c r="E351" t="s">
        <v>4453</v>
      </c>
      <c r="F351" t="s">
        <v>4450</v>
      </c>
      <c r="H351" t="str">
        <f t="shared" si="5"/>
        <v>无BOM表可用</v>
      </c>
    </row>
    <row r="352" spans="1:8" x14ac:dyDescent="0.15">
      <c r="A352" t="s">
        <v>17385</v>
      </c>
      <c r="B352" t="s">
        <v>4383</v>
      </c>
      <c r="C352" t="s">
        <v>38</v>
      </c>
      <c r="D352">
        <v>102</v>
      </c>
      <c r="E352" t="s">
        <v>4449</v>
      </c>
      <c r="F352" t="s">
        <v>4450</v>
      </c>
      <c r="H352" t="str">
        <f t="shared" si="5"/>
        <v>有BOM表可用</v>
      </c>
    </row>
    <row r="353" spans="1:8" x14ac:dyDescent="0.15">
      <c r="A353" t="s">
        <v>17386</v>
      </c>
      <c r="B353" t="s">
        <v>1607</v>
      </c>
      <c r="C353" t="s">
        <v>51</v>
      </c>
      <c r="D353">
        <v>102</v>
      </c>
      <c r="E353" t="s">
        <v>4449</v>
      </c>
      <c r="F353" t="s">
        <v>4450</v>
      </c>
      <c r="H353" t="str">
        <f t="shared" si="5"/>
        <v>有BOM表可用</v>
      </c>
    </row>
    <row r="354" spans="1:8" x14ac:dyDescent="0.15">
      <c r="A354" t="s">
        <v>17387</v>
      </c>
      <c r="B354" t="s">
        <v>1611</v>
      </c>
      <c r="C354" t="s">
        <v>51</v>
      </c>
      <c r="D354">
        <v>102</v>
      </c>
      <c r="E354" t="s">
        <v>4449</v>
      </c>
      <c r="F354" t="s">
        <v>4450</v>
      </c>
      <c r="H354" t="str">
        <f t="shared" si="5"/>
        <v>有BOM表可用</v>
      </c>
    </row>
    <row r="355" spans="1:8" x14ac:dyDescent="0.15">
      <c r="A355" t="s">
        <v>17388</v>
      </c>
      <c r="B355" t="s">
        <v>14666</v>
      </c>
      <c r="C355" t="s">
        <v>199</v>
      </c>
      <c r="D355">
        <v>102</v>
      </c>
      <c r="E355" t="s">
        <v>4449</v>
      </c>
      <c r="F355" t="s">
        <v>4450</v>
      </c>
      <c r="H355" t="str">
        <f t="shared" si="5"/>
        <v>有BOM表可用</v>
      </c>
    </row>
    <row r="356" spans="1:8" x14ac:dyDescent="0.15">
      <c r="A356" t="s">
        <v>1242</v>
      </c>
      <c r="B356" t="s">
        <v>683</v>
      </c>
      <c r="C356" t="s">
        <v>588</v>
      </c>
      <c r="D356">
        <v>103</v>
      </c>
      <c r="E356" t="s">
        <v>4449</v>
      </c>
      <c r="F356" t="s">
        <v>4450</v>
      </c>
      <c r="H356" t="str">
        <f t="shared" si="5"/>
        <v>有BOM表可用</v>
      </c>
    </row>
    <row r="357" spans="1:8" x14ac:dyDescent="0.15">
      <c r="A357" t="s">
        <v>1267</v>
      </c>
      <c r="B357" t="s">
        <v>1268</v>
      </c>
      <c r="C357" t="s">
        <v>56</v>
      </c>
      <c r="D357">
        <v>103</v>
      </c>
      <c r="E357" t="s">
        <v>4449</v>
      </c>
      <c r="F357" t="s">
        <v>4450</v>
      </c>
      <c r="H357" t="str">
        <f t="shared" si="5"/>
        <v>有BOM表可用</v>
      </c>
    </row>
    <row r="358" spans="1:8" x14ac:dyDescent="0.15">
      <c r="A358" t="s">
        <v>15895</v>
      </c>
      <c r="B358" t="s">
        <v>9822</v>
      </c>
      <c r="C358" t="s">
        <v>56</v>
      </c>
      <c r="D358">
        <v>103</v>
      </c>
      <c r="E358" t="s">
        <v>4449</v>
      </c>
      <c r="F358" t="s">
        <v>4450</v>
      </c>
      <c r="H358" t="str">
        <f t="shared" si="5"/>
        <v>有BOM表可用</v>
      </c>
    </row>
    <row r="359" spans="1:8" x14ac:dyDescent="0.15">
      <c r="A359" t="s">
        <v>13539</v>
      </c>
      <c r="B359" t="s">
        <v>3104</v>
      </c>
      <c r="C359" t="s">
        <v>3104</v>
      </c>
      <c r="D359">
        <v>103</v>
      </c>
      <c r="E359" t="s">
        <v>4453</v>
      </c>
      <c r="F359" t="s">
        <v>4457</v>
      </c>
      <c r="H359" t="str">
        <f t="shared" si="5"/>
        <v>无BOM表不可用</v>
      </c>
    </row>
    <row r="360" spans="1:8" x14ac:dyDescent="0.15">
      <c r="A360" t="s">
        <v>3169</v>
      </c>
      <c r="B360" t="s">
        <v>3171</v>
      </c>
      <c r="C360" t="s">
        <v>3170</v>
      </c>
      <c r="D360">
        <v>103</v>
      </c>
      <c r="E360" t="s">
        <v>4449</v>
      </c>
      <c r="F360" t="s">
        <v>4450</v>
      </c>
      <c r="H360" t="str">
        <f t="shared" si="5"/>
        <v>有BOM表可用</v>
      </c>
    </row>
    <row r="361" spans="1:8" x14ac:dyDescent="0.15">
      <c r="A361" t="s">
        <v>13540</v>
      </c>
      <c r="B361" t="s">
        <v>3170</v>
      </c>
      <c r="C361" t="s">
        <v>3170</v>
      </c>
      <c r="D361">
        <v>103</v>
      </c>
      <c r="E361" t="s">
        <v>4449</v>
      </c>
      <c r="F361" t="s">
        <v>4450</v>
      </c>
      <c r="H361" t="str">
        <f t="shared" si="5"/>
        <v>有BOM表可用</v>
      </c>
    </row>
    <row r="362" spans="1:8" x14ac:dyDescent="0.15">
      <c r="A362" t="s">
        <v>4278</v>
      </c>
      <c r="B362" t="s">
        <v>4279</v>
      </c>
      <c r="C362" t="s">
        <v>4279</v>
      </c>
      <c r="D362">
        <v>103</v>
      </c>
      <c r="E362" t="s">
        <v>4449</v>
      </c>
      <c r="F362" t="s">
        <v>4450</v>
      </c>
      <c r="H362" t="str">
        <f t="shared" si="5"/>
        <v>有BOM表可用</v>
      </c>
    </row>
    <row r="363" spans="1:8" x14ac:dyDescent="0.15">
      <c r="A363" t="s">
        <v>13541</v>
      </c>
      <c r="B363" t="s">
        <v>3587</v>
      </c>
      <c r="C363" t="s">
        <v>3586</v>
      </c>
      <c r="D363">
        <v>103</v>
      </c>
      <c r="E363" t="s">
        <v>4449</v>
      </c>
      <c r="F363" t="s">
        <v>4450</v>
      </c>
      <c r="H363" t="str">
        <f t="shared" si="5"/>
        <v>有BOM表可用</v>
      </c>
    </row>
    <row r="364" spans="1:8" x14ac:dyDescent="0.15">
      <c r="A364" t="s">
        <v>15874</v>
      </c>
      <c r="B364" t="s">
        <v>9766</v>
      </c>
      <c r="C364" t="s">
        <v>9767</v>
      </c>
      <c r="D364">
        <v>102</v>
      </c>
      <c r="E364" t="s">
        <v>4449</v>
      </c>
      <c r="F364" t="s">
        <v>4450</v>
      </c>
      <c r="H364" t="str">
        <f t="shared" si="5"/>
        <v>有BOM表可用</v>
      </c>
    </row>
    <row r="365" spans="1:8" x14ac:dyDescent="0.15">
      <c r="A365" t="s">
        <v>15875</v>
      </c>
      <c r="B365" t="s">
        <v>11366</v>
      </c>
      <c r="C365" t="s">
        <v>15876</v>
      </c>
      <c r="D365">
        <v>102</v>
      </c>
      <c r="E365" t="s">
        <v>4449</v>
      </c>
      <c r="F365" t="s">
        <v>4450</v>
      </c>
      <c r="H365" t="str">
        <f t="shared" si="5"/>
        <v>有BOM表可用</v>
      </c>
    </row>
    <row r="366" spans="1:8" x14ac:dyDescent="0.15">
      <c r="A366" t="s">
        <v>15877</v>
      </c>
      <c r="B366" t="s">
        <v>11366</v>
      </c>
      <c r="C366" t="s">
        <v>15876</v>
      </c>
      <c r="D366">
        <v>102</v>
      </c>
      <c r="E366" t="s">
        <v>4449</v>
      </c>
      <c r="F366" t="s">
        <v>4450</v>
      </c>
      <c r="H366" t="str">
        <f t="shared" si="5"/>
        <v>有BOM表可用</v>
      </c>
    </row>
    <row r="367" spans="1:8" x14ac:dyDescent="0.15">
      <c r="A367" t="s">
        <v>15878</v>
      </c>
      <c r="B367" t="s">
        <v>8056</v>
      </c>
      <c r="C367" t="s">
        <v>11456</v>
      </c>
      <c r="D367">
        <v>102</v>
      </c>
      <c r="E367" t="s">
        <v>4449</v>
      </c>
      <c r="F367" t="s">
        <v>4450</v>
      </c>
      <c r="H367" t="str">
        <f t="shared" si="5"/>
        <v>有BOM表可用</v>
      </c>
    </row>
    <row r="368" spans="1:8" x14ac:dyDescent="0.15">
      <c r="A368" t="s">
        <v>15879</v>
      </c>
      <c r="B368" t="s">
        <v>9771</v>
      </c>
      <c r="C368" t="s">
        <v>9772</v>
      </c>
      <c r="D368">
        <v>102</v>
      </c>
      <c r="E368" t="s">
        <v>4449</v>
      </c>
      <c r="F368" t="s">
        <v>4450</v>
      </c>
      <c r="H368" t="str">
        <f t="shared" si="5"/>
        <v>有BOM表可用</v>
      </c>
    </row>
    <row r="369" spans="1:8" x14ac:dyDescent="0.15">
      <c r="A369" t="s">
        <v>4204</v>
      </c>
      <c r="B369" t="s">
        <v>9775</v>
      </c>
      <c r="C369" t="s">
        <v>4205</v>
      </c>
      <c r="D369">
        <v>102</v>
      </c>
      <c r="E369" t="s">
        <v>4449</v>
      </c>
      <c r="F369" t="s">
        <v>4450</v>
      </c>
      <c r="H369" t="str">
        <f t="shared" si="5"/>
        <v>有BOM表可用</v>
      </c>
    </row>
    <row r="370" spans="1:8" x14ac:dyDescent="0.15">
      <c r="A370" t="s">
        <v>15910</v>
      </c>
      <c r="B370" t="s">
        <v>11198</v>
      </c>
      <c r="C370" t="s">
        <v>10559</v>
      </c>
      <c r="D370">
        <v>102</v>
      </c>
      <c r="E370" t="s">
        <v>4449</v>
      </c>
      <c r="F370" t="s">
        <v>4450</v>
      </c>
      <c r="H370" t="str">
        <f t="shared" si="5"/>
        <v>有BOM表可用</v>
      </c>
    </row>
    <row r="371" spans="1:8" x14ac:dyDescent="0.15">
      <c r="A371" t="s">
        <v>15911</v>
      </c>
      <c r="B371" t="s">
        <v>8101</v>
      </c>
      <c r="C371" t="s">
        <v>8102</v>
      </c>
      <c r="D371">
        <v>102</v>
      </c>
      <c r="E371" t="s">
        <v>4449</v>
      </c>
      <c r="F371" t="s">
        <v>4450</v>
      </c>
      <c r="H371" t="str">
        <f t="shared" si="5"/>
        <v>有BOM表可用</v>
      </c>
    </row>
    <row r="372" spans="1:8" x14ac:dyDescent="0.15">
      <c r="A372" t="s">
        <v>15912</v>
      </c>
      <c r="B372" t="s">
        <v>12402</v>
      </c>
      <c r="C372" t="s">
        <v>12403</v>
      </c>
      <c r="D372">
        <v>102</v>
      </c>
      <c r="E372" t="s">
        <v>4449</v>
      </c>
      <c r="F372" t="s">
        <v>4450</v>
      </c>
      <c r="H372" t="str">
        <f t="shared" si="5"/>
        <v>有BOM表可用</v>
      </c>
    </row>
    <row r="373" spans="1:8" x14ac:dyDescent="0.15">
      <c r="A373" t="s">
        <v>15913</v>
      </c>
      <c r="B373" t="s">
        <v>11203</v>
      </c>
      <c r="C373" t="s">
        <v>14944</v>
      </c>
      <c r="D373">
        <v>102</v>
      </c>
      <c r="E373" t="s">
        <v>4449</v>
      </c>
      <c r="F373" t="s">
        <v>4450</v>
      </c>
      <c r="H373" t="str">
        <f t="shared" si="5"/>
        <v>有BOM表可用</v>
      </c>
    </row>
    <row r="374" spans="1:8" x14ac:dyDescent="0.15">
      <c r="A374" t="s">
        <v>15914</v>
      </c>
      <c r="B374" t="s">
        <v>10572</v>
      </c>
      <c r="C374" t="s">
        <v>10573</v>
      </c>
      <c r="D374">
        <v>102</v>
      </c>
      <c r="E374" t="s">
        <v>4449</v>
      </c>
      <c r="F374" t="s">
        <v>4450</v>
      </c>
      <c r="H374" t="str">
        <f t="shared" si="5"/>
        <v>有BOM表可用</v>
      </c>
    </row>
    <row r="375" spans="1:8" x14ac:dyDescent="0.15">
      <c r="A375" t="s">
        <v>17826</v>
      </c>
      <c r="B375" t="s">
        <v>1947</v>
      </c>
      <c r="C375" t="s">
        <v>1947</v>
      </c>
      <c r="D375">
        <v>102</v>
      </c>
      <c r="E375" t="s">
        <v>4449</v>
      </c>
      <c r="F375" t="s">
        <v>4450</v>
      </c>
      <c r="H375" t="str">
        <f t="shared" si="5"/>
        <v>有BOM表可用</v>
      </c>
    </row>
    <row r="376" spans="1:8" x14ac:dyDescent="0.15">
      <c r="A376" t="s">
        <v>17827</v>
      </c>
      <c r="B376" t="s">
        <v>17828</v>
      </c>
      <c r="C376" t="s">
        <v>973</v>
      </c>
      <c r="D376">
        <v>102</v>
      </c>
      <c r="E376" t="s">
        <v>4449</v>
      </c>
      <c r="F376" t="s">
        <v>4450</v>
      </c>
      <c r="H376" t="str">
        <f t="shared" si="5"/>
        <v>有BOM表可用</v>
      </c>
    </row>
    <row r="377" spans="1:8" x14ac:dyDescent="0.15">
      <c r="A377" t="s">
        <v>17829</v>
      </c>
      <c r="B377" t="s">
        <v>14510</v>
      </c>
      <c r="C377" t="s">
        <v>14510</v>
      </c>
      <c r="D377">
        <v>102</v>
      </c>
      <c r="E377" t="s">
        <v>4453</v>
      </c>
      <c r="F377" t="s">
        <v>4450</v>
      </c>
      <c r="H377" t="str">
        <f t="shared" si="5"/>
        <v>无BOM表可用</v>
      </c>
    </row>
    <row r="378" spans="1:8" x14ac:dyDescent="0.15">
      <c r="A378" t="s">
        <v>17830</v>
      </c>
      <c r="B378" t="s">
        <v>17831</v>
      </c>
      <c r="C378" t="s">
        <v>17832</v>
      </c>
      <c r="D378">
        <v>103</v>
      </c>
      <c r="E378" t="s">
        <v>4453</v>
      </c>
      <c r="F378" t="s">
        <v>4450</v>
      </c>
      <c r="H378" t="str">
        <f t="shared" si="5"/>
        <v>无BOM表可用</v>
      </c>
    </row>
    <row r="379" spans="1:8" x14ac:dyDescent="0.15">
      <c r="A379" t="s">
        <v>14613</v>
      </c>
      <c r="B379" t="s">
        <v>912</v>
      </c>
      <c r="C379" t="s">
        <v>913</v>
      </c>
      <c r="D379">
        <v>102</v>
      </c>
      <c r="E379" t="s">
        <v>4453</v>
      </c>
      <c r="F379" t="s">
        <v>4450</v>
      </c>
      <c r="H379" t="str">
        <f t="shared" si="5"/>
        <v>无BOM表可用</v>
      </c>
    </row>
    <row r="380" spans="1:8" x14ac:dyDescent="0.15">
      <c r="A380" t="s">
        <v>14614</v>
      </c>
      <c r="B380" t="s">
        <v>925</v>
      </c>
      <c r="C380" t="s">
        <v>4249</v>
      </c>
      <c r="D380">
        <v>102</v>
      </c>
      <c r="E380" t="s">
        <v>4453</v>
      </c>
      <c r="F380" t="s">
        <v>4450</v>
      </c>
      <c r="H380" t="str">
        <f t="shared" si="5"/>
        <v>无BOM表可用</v>
      </c>
    </row>
    <row r="381" spans="1:8" x14ac:dyDescent="0.15">
      <c r="A381" t="s">
        <v>14615</v>
      </c>
      <c r="B381" t="s">
        <v>4249</v>
      </c>
      <c r="C381" t="s">
        <v>4249</v>
      </c>
      <c r="D381">
        <v>102</v>
      </c>
      <c r="E381" t="s">
        <v>4449</v>
      </c>
      <c r="F381" t="s">
        <v>4450</v>
      </c>
      <c r="H381" t="str">
        <f t="shared" si="5"/>
        <v>有BOM表可用</v>
      </c>
    </row>
    <row r="382" spans="1:8" x14ac:dyDescent="0.15">
      <c r="A382" t="s">
        <v>14616</v>
      </c>
      <c r="B382" t="s">
        <v>1523</v>
      </c>
      <c r="C382" t="s">
        <v>1523</v>
      </c>
      <c r="D382">
        <v>102</v>
      </c>
      <c r="E382" t="s">
        <v>4449</v>
      </c>
      <c r="F382" t="s">
        <v>4450</v>
      </c>
      <c r="H382" t="str">
        <f t="shared" si="5"/>
        <v>有BOM表可用</v>
      </c>
    </row>
    <row r="383" spans="1:8" x14ac:dyDescent="0.15">
      <c r="A383" t="s">
        <v>1890</v>
      </c>
      <c r="B383" t="s">
        <v>1886</v>
      </c>
      <c r="C383" t="s">
        <v>70</v>
      </c>
      <c r="D383">
        <v>103</v>
      </c>
      <c r="E383" t="s">
        <v>4449</v>
      </c>
      <c r="F383" t="s">
        <v>4450</v>
      </c>
      <c r="H383" t="str">
        <f t="shared" si="5"/>
        <v>有BOM表可用</v>
      </c>
    </row>
    <row r="384" spans="1:8" x14ac:dyDescent="0.15">
      <c r="A384" t="s">
        <v>1892</v>
      </c>
      <c r="B384" t="s">
        <v>70</v>
      </c>
      <c r="C384" t="s">
        <v>70</v>
      </c>
      <c r="D384">
        <v>103</v>
      </c>
      <c r="E384" t="s">
        <v>4449</v>
      </c>
      <c r="F384" t="s">
        <v>4450</v>
      </c>
      <c r="H384" t="str">
        <f t="shared" si="5"/>
        <v>有BOM表可用</v>
      </c>
    </row>
    <row r="385" spans="1:8" x14ac:dyDescent="0.15">
      <c r="A385" t="s">
        <v>1767</v>
      </c>
      <c r="B385" t="s">
        <v>1768</v>
      </c>
      <c r="C385" t="s">
        <v>70</v>
      </c>
      <c r="D385">
        <v>103</v>
      </c>
      <c r="E385" t="s">
        <v>4449</v>
      </c>
      <c r="F385" t="s">
        <v>4450</v>
      </c>
      <c r="H385" t="str">
        <f t="shared" si="5"/>
        <v>有BOM表可用</v>
      </c>
    </row>
    <row r="386" spans="1:8" x14ac:dyDescent="0.15">
      <c r="A386" t="s">
        <v>1450</v>
      </c>
      <c r="B386" t="s">
        <v>1437</v>
      </c>
      <c r="C386" t="s">
        <v>1437</v>
      </c>
      <c r="D386">
        <v>103</v>
      </c>
      <c r="E386" t="s">
        <v>4449</v>
      </c>
      <c r="F386" t="s">
        <v>4450</v>
      </c>
      <c r="H386" t="str">
        <f t="shared" si="5"/>
        <v>有BOM表可用</v>
      </c>
    </row>
    <row r="387" spans="1:8" x14ac:dyDescent="0.15">
      <c r="A387" t="s">
        <v>1479</v>
      </c>
      <c r="B387" t="s">
        <v>1480</v>
      </c>
      <c r="C387" t="s">
        <v>58</v>
      </c>
      <c r="D387">
        <v>103</v>
      </c>
      <c r="E387" t="s">
        <v>4449</v>
      </c>
      <c r="F387" t="s">
        <v>4450</v>
      </c>
      <c r="H387" t="str">
        <f t="shared" si="5"/>
        <v>有BOM表可用</v>
      </c>
    </row>
    <row r="388" spans="1:8" x14ac:dyDescent="0.15">
      <c r="A388" t="s">
        <v>1513</v>
      </c>
      <c r="B388" t="s">
        <v>1293</v>
      </c>
      <c r="C388" t="s">
        <v>638</v>
      </c>
      <c r="D388">
        <v>103</v>
      </c>
      <c r="E388" t="s">
        <v>4449</v>
      </c>
      <c r="F388" t="s">
        <v>4450</v>
      </c>
      <c r="H388" t="str">
        <f t="shared" ref="H388:H451" si="6">E388&amp;F388</f>
        <v>有BOM表可用</v>
      </c>
    </row>
    <row r="389" spans="1:8" x14ac:dyDescent="0.15">
      <c r="A389" t="s">
        <v>6308</v>
      </c>
      <c r="B389" t="s">
        <v>6220</v>
      </c>
      <c r="C389" t="s">
        <v>6220</v>
      </c>
      <c r="D389">
        <v>103</v>
      </c>
      <c r="E389" t="s">
        <v>4449</v>
      </c>
      <c r="F389" t="s">
        <v>4450</v>
      </c>
      <c r="H389" t="str">
        <f t="shared" si="6"/>
        <v>有BOM表可用</v>
      </c>
    </row>
    <row r="390" spans="1:8" x14ac:dyDescent="0.15">
      <c r="A390" t="s">
        <v>5370</v>
      </c>
      <c r="B390" t="s">
        <v>5371</v>
      </c>
      <c r="C390" t="s">
        <v>5371</v>
      </c>
      <c r="D390">
        <v>103</v>
      </c>
      <c r="E390" t="s">
        <v>4453</v>
      </c>
      <c r="F390" t="s">
        <v>4450</v>
      </c>
      <c r="H390" t="str">
        <f t="shared" si="6"/>
        <v>无BOM表可用</v>
      </c>
    </row>
    <row r="391" spans="1:8" x14ac:dyDescent="0.15">
      <c r="A391" t="s">
        <v>5372</v>
      </c>
      <c r="B391" t="s">
        <v>5371</v>
      </c>
      <c r="C391" t="s">
        <v>5371</v>
      </c>
      <c r="D391">
        <v>103</v>
      </c>
      <c r="E391" t="s">
        <v>4453</v>
      </c>
      <c r="F391" t="s">
        <v>4450</v>
      </c>
      <c r="H391" t="str">
        <f t="shared" si="6"/>
        <v>无BOM表可用</v>
      </c>
    </row>
    <row r="392" spans="1:8" x14ac:dyDescent="0.15">
      <c r="A392" t="s">
        <v>5373</v>
      </c>
      <c r="B392" t="s">
        <v>5280</v>
      </c>
      <c r="C392" t="s">
        <v>4843</v>
      </c>
      <c r="D392">
        <v>103</v>
      </c>
      <c r="E392" t="s">
        <v>4449</v>
      </c>
      <c r="F392" t="s">
        <v>4450</v>
      </c>
      <c r="H392" t="str">
        <f t="shared" si="6"/>
        <v>有BOM表可用</v>
      </c>
    </row>
    <row r="393" spans="1:8" x14ac:dyDescent="0.15">
      <c r="A393" t="s">
        <v>5374</v>
      </c>
      <c r="B393" t="s">
        <v>184</v>
      </c>
      <c r="C393" t="s">
        <v>184</v>
      </c>
      <c r="D393">
        <v>103</v>
      </c>
      <c r="E393" t="s">
        <v>4449</v>
      </c>
      <c r="F393" t="s">
        <v>4450</v>
      </c>
      <c r="H393" t="str">
        <f t="shared" si="6"/>
        <v>有BOM表可用</v>
      </c>
    </row>
    <row r="394" spans="1:8" x14ac:dyDescent="0.15">
      <c r="A394" t="s">
        <v>5375</v>
      </c>
      <c r="B394" t="s">
        <v>5376</v>
      </c>
      <c r="C394" t="s">
        <v>184</v>
      </c>
      <c r="D394">
        <v>103</v>
      </c>
      <c r="E394" t="s">
        <v>4453</v>
      </c>
      <c r="F394" t="s">
        <v>4450</v>
      </c>
      <c r="H394" t="str">
        <f t="shared" si="6"/>
        <v>无BOM表可用</v>
      </c>
    </row>
    <row r="395" spans="1:8" x14ac:dyDescent="0.15">
      <c r="A395" t="s">
        <v>5377</v>
      </c>
      <c r="B395" t="s">
        <v>5378</v>
      </c>
      <c r="C395" t="s">
        <v>184</v>
      </c>
      <c r="D395">
        <v>103</v>
      </c>
      <c r="E395" t="s">
        <v>4449</v>
      </c>
      <c r="F395" t="s">
        <v>4450</v>
      </c>
      <c r="H395" t="str">
        <f t="shared" si="6"/>
        <v>有BOM表可用</v>
      </c>
    </row>
    <row r="396" spans="1:8" x14ac:dyDescent="0.15">
      <c r="A396" t="s">
        <v>1130</v>
      </c>
      <c r="B396" t="s">
        <v>1038</v>
      </c>
      <c r="C396" t="s">
        <v>434</v>
      </c>
      <c r="D396">
        <v>103</v>
      </c>
      <c r="E396" t="s">
        <v>4449</v>
      </c>
      <c r="F396" t="s">
        <v>4450</v>
      </c>
      <c r="H396" t="str">
        <f t="shared" si="6"/>
        <v>有BOM表可用</v>
      </c>
    </row>
    <row r="397" spans="1:8" x14ac:dyDescent="0.15">
      <c r="A397" t="s">
        <v>14594</v>
      </c>
      <c r="B397" t="s">
        <v>27</v>
      </c>
      <c r="C397" t="s">
        <v>27</v>
      </c>
      <c r="D397">
        <v>103</v>
      </c>
      <c r="E397" t="s">
        <v>4453</v>
      </c>
      <c r="F397" t="s">
        <v>4450</v>
      </c>
      <c r="H397" t="str">
        <f t="shared" si="6"/>
        <v>无BOM表可用</v>
      </c>
    </row>
    <row r="398" spans="1:8" x14ac:dyDescent="0.15">
      <c r="A398" t="s">
        <v>333</v>
      </c>
      <c r="B398" t="s">
        <v>334</v>
      </c>
      <c r="C398" t="s">
        <v>244</v>
      </c>
      <c r="D398">
        <v>103</v>
      </c>
      <c r="E398" t="s">
        <v>4449</v>
      </c>
      <c r="F398" t="s">
        <v>4450</v>
      </c>
      <c r="H398" t="str">
        <f t="shared" si="6"/>
        <v>有BOM表可用</v>
      </c>
    </row>
    <row r="399" spans="1:8" x14ac:dyDescent="0.15">
      <c r="A399" t="s">
        <v>16476</v>
      </c>
      <c r="B399" t="s">
        <v>2019</v>
      </c>
      <c r="C399" t="s">
        <v>14365</v>
      </c>
      <c r="D399">
        <v>102</v>
      </c>
      <c r="E399" t="s">
        <v>4449</v>
      </c>
      <c r="F399" t="s">
        <v>4450</v>
      </c>
      <c r="H399" t="str">
        <f t="shared" si="6"/>
        <v>有BOM表可用</v>
      </c>
    </row>
    <row r="400" spans="1:8" x14ac:dyDescent="0.15">
      <c r="A400" t="s">
        <v>16477</v>
      </c>
      <c r="B400" t="s">
        <v>12929</v>
      </c>
      <c r="C400" t="s">
        <v>16478</v>
      </c>
      <c r="D400">
        <v>102</v>
      </c>
      <c r="E400" t="s">
        <v>4449</v>
      </c>
      <c r="F400" t="s">
        <v>4450</v>
      </c>
      <c r="H400" t="str">
        <f t="shared" si="6"/>
        <v>有BOM表可用</v>
      </c>
    </row>
    <row r="401" spans="1:8" x14ac:dyDescent="0.15">
      <c r="A401" t="s">
        <v>9855</v>
      </c>
      <c r="B401" t="s">
        <v>9856</v>
      </c>
      <c r="C401" t="s">
        <v>7693</v>
      </c>
      <c r="D401">
        <v>102</v>
      </c>
      <c r="E401" t="s">
        <v>4449</v>
      </c>
      <c r="F401" t="s">
        <v>4450</v>
      </c>
      <c r="H401" t="str">
        <f t="shared" si="6"/>
        <v>有BOM表可用</v>
      </c>
    </row>
    <row r="402" spans="1:8" x14ac:dyDescent="0.15">
      <c r="A402" t="s">
        <v>9857</v>
      </c>
      <c r="B402" t="s">
        <v>8495</v>
      </c>
      <c r="C402" t="s">
        <v>8496</v>
      </c>
      <c r="D402">
        <v>102</v>
      </c>
      <c r="E402" t="s">
        <v>4449</v>
      </c>
      <c r="F402" t="s">
        <v>4450</v>
      </c>
      <c r="H402" t="str">
        <f t="shared" si="6"/>
        <v>有BOM表可用</v>
      </c>
    </row>
    <row r="403" spans="1:8" x14ac:dyDescent="0.15">
      <c r="A403" t="s">
        <v>9858</v>
      </c>
      <c r="B403" t="s">
        <v>9488</v>
      </c>
      <c r="C403" t="s">
        <v>9489</v>
      </c>
      <c r="D403">
        <v>102</v>
      </c>
      <c r="E403" t="s">
        <v>4449</v>
      </c>
      <c r="F403" t="s">
        <v>4450</v>
      </c>
      <c r="H403" t="str">
        <f t="shared" si="6"/>
        <v>有BOM表可用</v>
      </c>
    </row>
    <row r="404" spans="1:8" x14ac:dyDescent="0.15">
      <c r="A404" t="s">
        <v>9859</v>
      </c>
      <c r="B404" t="s">
        <v>8714</v>
      </c>
      <c r="C404" t="s">
        <v>8678</v>
      </c>
      <c r="D404">
        <v>102</v>
      </c>
      <c r="E404" t="s">
        <v>4449</v>
      </c>
      <c r="F404" t="s">
        <v>4450</v>
      </c>
      <c r="H404" t="str">
        <f t="shared" si="6"/>
        <v>有BOM表可用</v>
      </c>
    </row>
    <row r="405" spans="1:8" x14ac:dyDescent="0.15">
      <c r="A405" t="s">
        <v>6291</v>
      </c>
      <c r="B405" t="s">
        <v>6292</v>
      </c>
      <c r="C405" t="s">
        <v>6292</v>
      </c>
      <c r="D405">
        <v>103</v>
      </c>
      <c r="E405" t="s">
        <v>4453</v>
      </c>
      <c r="F405" t="s">
        <v>4450</v>
      </c>
      <c r="H405" t="str">
        <f t="shared" si="6"/>
        <v>无BOM表可用</v>
      </c>
    </row>
    <row r="406" spans="1:8" x14ac:dyDescent="0.15">
      <c r="A406" t="s">
        <v>6293</v>
      </c>
      <c r="B406" t="s">
        <v>6294</v>
      </c>
      <c r="C406" t="s">
        <v>6294</v>
      </c>
      <c r="D406">
        <v>103</v>
      </c>
      <c r="E406" t="s">
        <v>4453</v>
      </c>
      <c r="F406" t="s">
        <v>4450</v>
      </c>
      <c r="H406" t="str">
        <f t="shared" si="6"/>
        <v>无BOM表可用</v>
      </c>
    </row>
    <row r="407" spans="1:8" x14ac:dyDescent="0.15">
      <c r="A407" t="s">
        <v>12685</v>
      </c>
      <c r="B407" t="s">
        <v>2451</v>
      </c>
      <c r="C407" t="s">
        <v>57</v>
      </c>
      <c r="D407">
        <v>102</v>
      </c>
      <c r="E407" t="s">
        <v>4449</v>
      </c>
      <c r="F407" t="s">
        <v>4450</v>
      </c>
      <c r="H407" t="str">
        <f t="shared" si="6"/>
        <v>有BOM表可用</v>
      </c>
    </row>
    <row r="408" spans="1:8" x14ac:dyDescent="0.15">
      <c r="A408" t="s">
        <v>12686</v>
      </c>
      <c r="B408" t="s">
        <v>2465</v>
      </c>
      <c r="C408" t="s">
        <v>57</v>
      </c>
      <c r="D408">
        <v>102</v>
      </c>
      <c r="E408" t="s">
        <v>4449</v>
      </c>
      <c r="F408" t="s">
        <v>4450</v>
      </c>
      <c r="H408" t="str">
        <f t="shared" si="6"/>
        <v>有BOM表可用</v>
      </c>
    </row>
    <row r="409" spans="1:8" x14ac:dyDescent="0.15">
      <c r="A409" t="s">
        <v>12687</v>
      </c>
      <c r="B409" t="s">
        <v>57</v>
      </c>
      <c r="C409" t="s">
        <v>57</v>
      </c>
      <c r="D409">
        <v>102</v>
      </c>
      <c r="E409" t="s">
        <v>4449</v>
      </c>
      <c r="F409" t="s">
        <v>4450</v>
      </c>
      <c r="H409" t="str">
        <f t="shared" si="6"/>
        <v>有BOM表可用</v>
      </c>
    </row>
    <row r="410" spans="1:8" x14ac:dyDescent="0.15">
      <c r="A410" t="s">
        <v>12688</v>
      </c>
      <c r="B410" t="s">
        <v>7248</v>
      </c>
      <c r="C410" t="s">
        <v>7248</v>
      </c>
      <c r="D410">
        <v>102</v>
      </c>
      <c r="E410" t="s">
        <v>4453</v>
      </c>
      <c r="F410" t="s">
        <v>4450</v>
      </c>
      <c r="H410" t="str">
        <f t="shared" si="6"/>
        <v>无BOM表可用</v>
      </c>
    </row>
    <row r="411" spans="1:8" x14ac:dyDescent="0.15">
      <c r="A411" t="s">
        <v>12689</v>
      </c>
      <c r="B411" t="s">
        <v>7250</v>
      </c>
      <c r="C411" t="s">
        <v>7250</v>
      </c>
      <c r="D411">
        <v>102</v>
      </c>
      <c r="E411" t="s">
        <v>4453</v>
      </c>
      <c r="F411" t="s">
        <v>4450</v>
      </c>
      <c r="H411" t="str">
        <f t="shared" si="6"/>
        <v>无BOM表可用</v>
      </c>
    </row>
    <row r="412" spans="1:8" x14ac:dyDescent="0.15">
      <c r="A412" t="s">
        <v>12690</v>
      </c>
      <c r="B412" t="s">
        <v>6999</v>
      </c>
      <c r="C412" t="s">
        <v>6999</v>
      </c>
      <c r="D412">
        <v>102</v>
      </c>
      <c r="E412" t="s">
        <v>4449</v>
      </c>
      <c r="F412" t="s">
        <v>4450</v>
      </c>
      <c r="H412" t="str">
        <f t="shared" si="6"/>
        <v>有BOM表可用</v>
      </c>
    </row>
    <row r="413" spans="1:8" x14ac:dyDescent="0.15">
      <c r="A413" t="s">
        <v>12691</v>
      </c>
      <c r="B413" t="s">
        <v>355</v>
      </c>
      <c r="C413" t="s">
        <v>38</v>
      </c>
      <c r="D413">
        <v>102</v>
      </c>
      <c r="E413" t="s">
        <v>4449</v>
      </c>
      <c r="F413" t="s">
        <v>4450</v>
      </c>
      <c r="H413" t="str">
        <f t="shared" si="6"/>
        <v>有BOM表可用</v>
      </c>
    </row>
    <row r="414" spans="1:8" x14ac:dyDescent="0.15">
      <c r="A414" t="s">
        <v>12692</v>
      </c>
      <c r="B414" t="s">
        <v>12051</v>
      </c>
      <c r="C414" t="s">
        <v>85</v>
      </c>
      <c r="D414">
        <v>102</v>
      </c>
      <c r="E414" t="s">
        <v>4453</v>
      </c>
      <c r="F414" t="s">
        <v>4450</v>
      </c>
      <c r="H414" t="str">
        <f t="shared" si="6"/>
        <v>无BOM表可用</v>
      </c>
    </row>
    <row r="415" spans="1:8" x14ac:dyDescent="0.15">
      <c r="A415" t="s">
        <v>11471</v>
      </c>
      <c r="B415" t="s">
        <v>1774</v>
      </c>
      <c r="C415" t="s">
        <v>889</v>
      </c>
      <c r="D415">
        <v>103</v>
      </c>
      <c r="E415" t="s">
        <v>4453</v>
      </c>
      <c r="F415" t="s">
        <v>4450</v>
      </c>
      <c r="H415" t="str">
        <f t="shared" si="6"/>
        <v>无BOM表可用</v>
      </c>
    </row>
    <row r="416" spans="1:8" x14ac:dyDescent="0.15">
      <c r="A416" t="s">
        <v>11472</v>
      </c>
      <c r="B416" t="s">
        <v>11473</v>
      </c>
      <c r="C416" t="s">
        <v>588</v>
      </c>
      <c r="D416">
        <v>103</v>
      </c>
      <c r="E416" t="s">
        <v>4449</v>
      </c>
      <c r="F416" t="s">
        <v>4450</v>
      </c>
      <c r="H416" t="str">
        <f t="shared" si="6"/>
        <v>有BOM表可用</v>
      </c>
    </row>
    <row r="417" spans="1:8" x14ac:dyDescent="0.15">
      <c r="A417" t="s">
        <v>1240</v>
      </c>
      <c r="B417" t="s">
        <v>1241</v>
      </c>
      <c r="C417" t="s">
        <v>588</v>
      </c>
      <c r="D417">
        <v>103</v>
      </c>
      <c r="E417" t="s">
        <v>4449</v>
      </c>
      <c r="F417" t="s">
        <v>4450</v>
      </c>
      <c r="H417" t="str">
        <f t="shared" si="6"/>
        <v>有BOM表可用</v>
      </c>
    </row>
    <row r="418" spans="1:8" x14ac:dyDescent="0.15">
      <c r="A418" t="s">
        <v>11474</v>
      </c>
      <c r="B418" t="s">
        <v>1434</v>
      </c>
      <c r="C418" t="s">
        <v>1254</v>
      </c>
      <c r="D418">
        <v>103</v>
      </c>
      <c r="E418" t="s">
        <v>4453</v>
      </c>
      <c r="F418" t="s">
        <v>4450</v>
      </c>
      <c r="H418" t="str">
        <f t="shared" si="6"/>
        <v>无BOM表可用</v>
      </c>
    </row>
    <row r="419" spans="1:8" x14ac:dyDescent="0.15">
      <c r="A419" t="s">
        <v>2877</v>
      </c>
      <c r="B419" t="s">
        <v>2878</v>
      </c>
      <c r="C419" t="s">
        <v>56</v>
      </c>
      <c r="D419">
        <v>103</v>
      </c>
      <c r="E419" t="s">
        <v>4449</v>
      </c>
      <c r="F419" t="s">
        <v>4450</v>
      </c>
      <c r="H419" t="str">
        <f t="shared" si="6"/>
        <v>有BOM表可用</v>
      </c>
    </row>
    <row r="420" spans="1:8" x14ac:dyDescent="0.15">
      <c r="A420" t="s">
        <v>1279</v>
      </c>
      <c r="B420" t="s">
        <v>1280</v>
      </c>
      <c r="C420" t="s">
        <v>1281</v>
      </c>
      <c r="D420">
        <v>103</v>
      </c>
      <c r="E420" t="s">
        <v>4449</v>
      </c>
      <c r="F420" t="s">
        <v>4450</v>
      </c>
      <c r="H420" t="str">
        <f t="shared" si="6"/>
        <v>有BOM表可用</v>
      </c>
    </row>
    <row r="421" spans="1:8" x14ac:dyDescent="0.15">
      <c r="A421" t="s">
        <v>1742</v>
      </c>
      <c r="B421" t="s">
        <v>1741</v>
      </c>
      <c r="C421" t="s">
        <v>1741</v>
      </c>
      <c r="D421">
        <v>103</v>
      </c>
      <c r="E421" t="s">
        <v>4449</v>
      </c>
      <c r="F421" t="s">
        <v>4450</v>
      </c>
      <c r="H421" t="str">
        <f t="shared" si="6"/>
        <v>有BOM表可用</v>
      </c>
    </row>
    <row r="422" spans="1:8" x14ac:dyDescent="0.15">
      <c r="A422" t="s">
        <v>11475</v>
      </c>
      <c r="B422" t="s">
        <v>6</v>
      </c>
      <c r="C422" t="s">
        <v>6</v>
      </c>
      <c r="D422">
        <v>103</v>
      </c>
      <c r="E422" t="s">
        <v>4453</v>
      </c>
      <c r="F422" t="s">
        <v>4450</v>
      </c>
      <c r="H422" t="str">
        <f t="shared" si="6"/>
        <v>无BOM表可用</v>
      </c>
    </row>
    <row r="423" spans="1:8" x14ac:dyDescent="0.15">
      <c r="A423" t="s">
        <v>9840</v>
      </c>
      <c r="B423" t="s">
        <v>397</v>
      </c>
      <c r="C423" t="s">
        <v>397</v>
      </c>
      <c r="D423">
        <v>103</v>
      </c>
      <c r="E423" t="s">
        <v>4453</v>
      </c>
      <c r="F423" t="s">
        <v>4450</v>
      </c>
      <c r="H423" t="str">
        <f t="shared" si="6"/>
        <v>无BOM表可用</v>
      </c>
    </row>
    <row r="424" spans="1:8" x14ac:dyDescent="0.15">
      <c r="A424" t="s">
        <v>9841</v>
      </c>
      <c r="B424" t="s">
        <v>4473</v>
      </c>
      <c r="C424" t="s">
        <v>4474</v>
      </c>
      <c r="D424">
        <v>103</v>
      </c>
      <c r="E424" t="s">
        <v>4449</v>
      </c>
      <c r="F424" t="s">
        <v>4450</v>
      </c>
      <c r="H424" t="str">
        <f t="shared" si="6"/>
        <v>有BOM表可用</v>
      </c>
    </row>
    <row r="425" spans="1:8" x14ac:dyDescent="0.15">
      <c r="A425" t="s">
        <v>9842</v>
      </c>
      <c r="B425" t="s">
        <v>4474</v>
      </c>
      <c r="C425" t="s">
        <v>4474</v>
      </c>
      <c r="D425">
        <v>103</v>
      </c>
      <c r="E425" t="s">
        <v>4449</v>
      </c>
      <c r="F425" t="s">
        <v>4450</v>
      </c>
      <c r="H425" t="str">
        <f t="shared" si="6"/>
        <v>有BOM表可用</v>
      </c>
    </row>
    <row r="426" spans="1:8" x14ac:dyDescent="0.15">
      <c r="A426" t="s">
        <v>9843</v>
      </c>
      <c r="B426" t="s">
        <v>6728</v>
      </c>
      <c r="C426" t="s">
        <v>6729</v>
      </c>
      <c r="D426">
        <v>103</v>
      </c>
      <c r="E426" t="s">
        <v>4449</v>
      </c>
      <c r="F426" t="s">
        <v>4450</v>
      </c>
      <c r="H426" t="str">
        <f t="shared" si="6"/>
        <v>有BOM表可用</v>
      </c>
    </row>
    <row r="427" spans="1:8" x14ac:dyDescent="0.15">
      <c r="A427" t="s">
        <v>9844</v>
      </c>
      <c r="B427" t="s">
        <v>6729</v>
      </c>
      <c r="C427" t="s">
        <v>6729</v>
      </c>
      <c r="D427">
        <v>103</v>
      </c>
      <c r="E427" t="s">
        <v>4453</v>
      </c>
      <c r="F427" t="s">
        <v>4457</v>
      </c>
      <c r="H427" t="str">
        <f t="shared" si="6"/>
        <v>无BOM表不可用</v>
      </c>
    </row>
    <row r="428" spans="1:8" x14ac:dyDescent="0.15">
      <c r="A428" t="s">
        <v>399</v>
      </c>
      <c r="B428" t="s">
        <v>4954</v>
      </c>
      <c r="C428" t="s">
        <v>400</v>
      </c>
      <c r="D428">
        <v>103</v>
      </c>
      <c r="E428" t="s">
        <v>4449</v>
      </c>
      <c r="F428" t="s">
        <v>4450</v>
      </c>
      <c r="H428" t="str">
        <f t="shared" si="6"/>
        <v>有BOM表可用</v>
      </c>
    </row>
    <row r="429" spans="1:8" x14ac:dyDescent="0.15">
      <c r="A429" t="s">
        <v>11453</v>
      </c>
      <c r="B429" t="s">
        <v>8049</v>
      </c>
      <c r="C429" t="s">
        <v>8050</v>
      </c>
      <c r="D429">
        <v>102</v>
      </c>
      <c r="E429" t="s">
        <v>4449</v>
      </c>
      <c r="F429" t="s">
        <v>4450</v>
      </c>
      <c r="H429" t="str">
        <f t="shared" si="6"/>
        <v>有BOM表可用</v>
      </c>
    </row>
    <row r="430" spans="1:8" x14ac:dyDescent="0.15">
      <c r="A430" t="s">
        <v>11454</v>
      </c>
      <c r="B430" t="s">
        <v>8759</v>
      </c>
      <c r="C430" t="s">
        <v>8757</v>
      </c>
      <c r="D430">
        <v>102</v>
      </c>
      <c r="E430" t="s">
        <v>4449</v>
      </c>
      <c r="F430" t="s">
        <v>4450</v>
      </c>
      <c r="H430" t="str">
        <f t="shared" si="6"/>
        <v>有BOM表可用</v>
      </c>
    </row>
    <row r="431" spans="1:8" x14ac:dyDescent="0.15">
      <c r="A431" t="s">
        <v>11455</v>
      </c>
      <c r="B431" t="s">
        <v>8056</v>
      </c>
      <c r="C431" t="s">
        <v>11456</v>
      </c>
      <c r="D431">
        <v>102</v>
      </c>
      <c r="E431" t="s">
        <v>4449</v>
      </c>
      <c r="F431" t="s">
        <v>4450</v>
      </c>
      <c r="H431" t="str">
        <f t="shared" si="6"/>
        <v>有BOM表可用</v>
      </c>
    </row>
    <row r="432" spans="1:8" x14ac:dyDescent="0.15">
      <c r="A432" t="s">
        <v>11495</v>
      </c>
      <c r="B432" t="s">
        <v>8101</v>
      </c>
      <c r="C432" t="s">
        <v>8102</v>
      </c>
      <c r="D432">
        <v>102</v>
      </c>
      <c r="E432" t="s">
        <v>4449</v>
      </c>
      <c r="F432" t="s">
        <v>4450</v>
      </c>
      <c r="H432" t="str">
        <f t="shared" si="6"/>
        <v>有BOM表可用</v>
      </c>
    </row>
    <row r="433" spans="1:8" x14ac:dyDescent="0.15">
      <c r="A433" t="s">
        <v>11496</v>
      </c>
      <c r="B433" t="s">
        <v>8805</v>
      </c>
      <c r="C433" t="s">
        <v>8806</v>
      </c>
      <c r="D433">
        <v>102</v>
      </c>
      <c r="E433" t="s">
        <v>4449</v>
      </c>
      <c r="F433" t="s">
        <v>4450</v>
      </c>
      <c r="H433" t="str">
        <f t="shared" si="6"/>
        <v>有BOM表可用</v>
      </c>
    </row>
    <row r="434" spans="1:8" x14ac:dyDescent="0.15">
      <c r="A434" t="s">
        <v>11497</v>
      </c>
      <c r="B434" t="s">
        <v>8107</v>
      </c>
      <c r="C434" t="s">
        <v>8108</v>
      </c>
      <c r="D434">
        <v>102</v>
      </c>
      <c r="E434" t="s">
        <v>4449</v>
      </c>
      <c r="F434" t="s">
        <v>4450</v>
      </c>
      <c r="H434" t="str">
        <f t="shared" si="6"/>
        <v>有BOM表可用</v>
      </c>
    </row>
    <row r="435" spans="1:8" x14ac:dyDescent="0.15">
      <c r="A435" t="s">
        <v>15676</v>
      </c>
      <c r="B435" t="s">
        <v>972</v>
      </c>
      <c r="C435" t="s">
        <v>973</v>
      </c>
      <c r="D435">
        <v>102</v>
      </c>
      <c r="E435" t="s">
        <v>4449</v>
      </c>
      <c r="F435" t="s">
        <v>4450</v>
      </c>
      <c r="H435" t="str">
        <f t="shared" si="6"/>
        <v>有BOM表可用</v>
      </c>
    </row>
    <row r="436" spans="1:8" x14ac:dyDescent="0.15">
      <c r="A436" t="s">
        <v>15677</v>
      </c>
      <c r="B436" t="s">
        <v>14181</v>
      </c>
      <c r="C436" t="s">
        <v>14181</v>
      </c>
      <c r="D436">
        <v>102</v>
      </c>
      <c r="E436" t="s">
        <v>4453</v>
      </c>
      <c r="F436" t="s">
        <v>4450</v>
      </c>
      <c r="H436" t="str">
        <f t="shared" si="6"/>
        <v>无BOM表可用</v>
      </c>
    </row>
    <row r="437" spans="1:8" x14ac:dyDescent="0.15">
      <c r="A437" t="s">
        <v>15678</v>
      </c>
      <c r="B437" t="s">
        <v>2319</v>
      </c>
      <c r="C437" t="s">
        <v>2319</v>
      </c>
      <c r="D437">
        <v>102</v>
      </c>
      <c r="E437" t="s">
        <v>4449</v>
      </c>
      <c r="F437" t="s">
        <v>4450</v>
      </c>
      <c r="H437" t="str">
        <f t="shared" si="6"/>
        <v>有BOM表可用</v>
      </c>
    </row>
    <row r="438" spans="1:8" x14ac:dyDescent="0.15">
      <c r="A438" t="s">
        <v>15679</v>
      </c>
      <c r="B438" t="s">
        <v>10126</v>
      </c>
      <c r="C438" t="s">
        <v>440</v>
      </c>
      <c r="D438">
        <v>103</v>
      </c>
      <c r="E438" t="s">
        <v>4449</v>
      </c>
      <c r="F438" t="s">
        <v>4450</v>
      </c>
      <c r="H438" t="str">
        <f t="shared" si="6"/>
        <v>有BOM表可用</v>
      </c>
    </row>
    <row r="439" spans="1:8" x14ac:dyDescent="0.15">
      <c r="A439" t="s">
        <v>15680</v>
      </c>
      <c r="B439" t="s">
        <v>14951</v>
      </c>
      <c r="C439" t="s">
        <v>1655</v>
      </c>
      <c r="D439">
        <v>103</v>
      </c>
      <c r="E439" t="s">
        <v>4449</v>
      </c>
      <c r="F439" t="s">
        <v>4450</v>
      </c>
      <c r="H439" t="str">
        <f t="shared" si="6"/>
        <v>有BOM表可用</v>
      </c>
    </row>
    <row r="440" spans="1:8" x14ac:dyDescent="0.15">
      <c r="A440" t="s">
        <v>15681</v>
      </c>
      <c r="B440" t="s">
        <v>9161</v>
      </c>
      <c r="C440" t="s">
        <v>5813</v>
      </c>
      <c r="D440">
        <v>103</v>
      </c>
      <c r="E440" t="s">
        <v>4449</v>
      </c>
      <c r="F440" t="s">
        <v>4450</v>
      </c>
      <c r="H440" t="str">
        <f t="shared" si="6"/>
        <v>有BOM表可用</v>
      </c>
    </row>
    <row r="441" spans="1:8" x14ac:dyDescent="0.15">
      <c r="A441" t="s">
        <v>15682</v>
      </c>
      <c r="B441" t="s">
        <v>5813</v>
      </c>
      <c r="C441" t="s">
        <v>5813</v>
      </c>
      <c r="D441">
        <v>103</v>
      </c>
      <c r="E441" t="s">
        <v>4449</v>
      </c>
      <c r="F441" t="s">
        <v>4450</v>
      </c>
      <c r="H441" t="str">
        <f t="shared" si="6"/>
        <v>有BOM表可用</v>
      </c>
    </row>
    <row r="442" spans="1:8" x14ac:dyDescent="0.15">
      <c r="A442" t="s">
        <v>15683</v>
      </c>
      <c r="B442" t="s">
        <v>10591</v>
      </c>
      <c r="C442" t="s">
        <v>5813</v>
      </c>
      <c r="D442">
        <v>103</v>
      </c>
      <c r="E442" t="s">
        <v>4449</v>
      </c>
      <c r="F442" t="s">
        <v>4450</v>
      </c>
      <c r="H442" t="str">
        <f t="shared" si="6"/>
        <v>有BOM表可用</v>
      </c>
    </row>
    <row r="443" spans="1:8" x14ac:dyDescent="0.15">
      <c r="A443" t="s">
        <v>16049</v>
      </c>
      <c r="B443" t="s">
        <v>2445</v>
      </c>
      <c r="C443" t="s">
        <v>57</v>
      </c>
      <c r="D443">
        <v>102</v>
      </c>
      <c r="E443" t="s">
        <v>4449</v>
      </c>
      <c r="F443" t="s">
        <v>4450</v>
      </c>
      <c r="H443" t="str">
        <f t="shared" si="6"/>
        <v>有BOM表可用</v>
      </c>
    </row>
    <row r="444" spans="1:8" x14ac:dyDescent="0.15">
      <c r="A444" t="s">
        <v>16050</v>
      </c>
      <c r="B444" t="s">
        <v>2457</v>
      </c>
      <c r="C444" t="s">
        <v>57</v>
      </c>
      <c r="D444">
        <v>102</v>
      </c>
      <c r="E444" t="s">
        <v>4449</v>
      </c>
      <c r="F444" t="s">
        <v>4450</v>
      </c>
      <c r="H444" t="str">
        <f t="shared" si="6"/>
        <v>有BOM表可用</v>
      </c>
    </row>
    <row r="445" spans="1:8" x14ac:dyDescent="0.15">
      <c r="A445" t="s">
        <v>16051</v>
      </c>
      <c r="B445" t="s">
        <v>2477</v>
      </c>
      <c r="C445" t="s">
        <v>57</v>
      </c>
      <c r="D445">
        <v>102</v>
      </c>
      <c r="E445" t="s">
        <v>4449</v>
      </c>
      <c r="F445" t="s">
        <v>4450</v>
      </c>
      <c r="H445" t="str">
        <f t="shared" si="6"/>
        <v>有BOM表可用</v>
      </c>
    </row>
    <row r="446" spans="1:8" x14ac:dyDescent="0.15">
      <c r="A446" t="s">
        <v>16679</v>
      </c>
      <c r="B446" t="s">
        <v>2483</v>
      </c>
      <c r="C446" t="s">
        <v>493</v>
      </c>
      <c r="D446">
        <v>102</v>
      </c>
      <c r="E446" t="s">
        <v>4449</v>
      </c>
      <c r="F446" t="s">
        <v>4450</v>
      </c>
      <c r="H446" t="str">
        <f t="shared" si="6"/>
        <v>有BOM表可用</v>
      </c>
    </row>
    <row r="447" spans="1:8" x14ac:dyDescent="0.15">
      <c r="A447" t="s">
        <v>16680</v>
      </c>
      <c r="B447" t="s">
        <v>2496</v>
      </c>
      <c r="C447" t="s">
        <v>493</v>
      </c>
      <c r="D447">
        <v>102</v>
      </c>
      <c r="E447" t="s">
        <v>4449</v>
      </c>
      <c r="F447" t="s">
        <v>4450</v>
      </c>
      <c r="H447" t="str">
        <f t="shared" si="6"/>
        <v>有BOM表可用</v>
      </c>
    </row>
    <row r="448" spans="1:8" x14ac:dyDescent="0.15">
      <c r="A448" t="s">
        <v>16681</v>
      </c>
      <c r="B448" t="s">
        <v>925</v>
      </c>
      <c r="C448" t="s">
        <v>38</v>
      </c>
      <c r="D448">
        <v>102</v>
      </c>
      <c r="E448" t="s">
        <v>4453</v>
      </c>
      <c r="F448" t="s">
        <v>4450</v>
      </c>
      <c r="H448" t="str">
        <f t="shared" si="6"/>
        <v>无BOM表可用</v>
      </c>
    </row>
    <row r="449" spans="1:8" x14ac:dyDescent="0.15">
      <c r="A449" t="s">
        <v>16682</v>
      </c>
      <c r="B449" t="s">
        <v>4362</v>
      </c>
      <c r="C449" t="s">
        <v>38</v>
      </c>
      <c r="D449">
        <v>102</v>
      </c>
      <c r="E449" t="s">
        <v>4449</v>
      </c>
      <c r="F449" t="s">
        <v>4450</v>
      </c>
      <c r="H449" t="str">
        <f t="shared" si="6"/>
        <v>有BOM表可用</v>
      </c>
    </row>
    <row r="450" spans="1:8" x14ac:dyDescent="0.15">
      <c r="A450" t="s">
        <v>16683</v>
      </c>
      <c r="B450" t="s">
        <v>11647</v>
      </c>
      <c r="C450" t="s">
        <v>51</v>
      </c>
      <c r="D450">
        <v>102</v>
      </c>
      <c r="E450" t="s">
        <v>4453</v>
      </c>
      <c r="F450" t="s">
        <v>4450</v>
      </c>
      <c r="H450" t="str">
        <f t="shared" si="6"/>
        <v>无BOM表可用</v>
      </c>
    </row>
    <row r="451" spans="1:8" x14ac:dyDescent="0.15">
      <c r="A451" t="s">
        <v>14691</v>
      </c>
      <c r="B451" t="s">
        <v>1452</v>
      </c>
      <c r="C451" t="s">
        <v>1254</v>
      </c>
      <c r="D451">
        <v>103</v>
      </c>
      <c r="E451" t="s">
        <v>4453</v>
      </c>
      <c r="F451" t="s">
        <v>4450</v>
      </c>
      <c r="H451" t="str">
        <f t="shared" si="6"/>
        <v>无BOM表可用</v>
      </c>
    </row>
    <row r="452" spans="1:8" x14ac:dyDescent="0.15">
      <c r="A452" t="s">
        <v>1289</v>
      </c>
      <c r="B452" t="s">
        <v>10194</v>
      </c>
      <c r="C452" t="s">
        <v>1281</v>
      </c>
      <c r="D452">
        <v>103</v>
      </c>
      <c r="E452" t="s">
        <v>4449</v>
      </c>
      <c r="F452" t="s">
        <v>4450</v>
      </c>
      <c r="H452" t="str">
        <f t="shared" ref="H452:H515" si="7">E452&amp;F452</f>
        <v>有BOM表可用</v>
      </c>
    </row>
    <row r="453" spans="1:8" x14ac:dyDescent="0.15">
      <c r="A453" t="s">
        <v>13698</v>
      </c>
      <c r="B453" t="s">
        <v>4579</v>
      </c>
      <c r="C453" t="s">
        <v>4580</v>
      </c>
      <c r="D453">
        <v>103</v>
      </c>
      <c r="E453" t="s">
        <v>4449</v>
      </c>
      <c r="F453" t="s">
        <v>4450</v>
      </c>
      <c r="H453" t="str">
        <f t="shared" si="7"/>
        <v>有BOM表可用</v>
      </c>
    </row>
    <row r="454" spans="1:8" x14ac:dyDescent="0.15">
      <c r="A454" t="s">
        <v>13699</v>
      </c>
      <c r="B454" t="s">
        <v>6732</v>
      </c>
      <c r="C454" t="s">
        <v>6732</v>
      </c>
      <c r="D454">
        <v>103</v>
      </c>
      <c r="E454" t="s">
        <v>4453</v>
      </c>
      <c r="F454" t="s">
        <v>4457</v>
      </c>
      <c r="H454" t="str">
        <f t="shared" si="7"/>
        <v>无BOM表不可用</v>
      </c>
    </row>
    <row r="455" spans="1:8" x14ac:dyDescent="0.15">
      <c r="A455" t="s">
        <v>13700</v>
      </c>
      <c r="B455" t="s">
        <v>4864</v>
      </c>
      <c r="C455" t="s">
        <v>4864</v>
      </c>
      <c r="D455">
        <v>103</v>
      </c>
      <c r="E455" t="s">
        <v>4449</v>
      </c>
      <c r="F455" t="s">
        <v>4450</v>
      </c>
      <c r="H455" t="str">
        <f t="shared" si="7"/>
        <v>有BOM表可用</v>
      </c>
    </row>
    <row r="456" spans="1:8" x14ac:dyDescent="0.15">
      <c r="A456" t="s">
        <v>14671</v>
      </c>
      <c r="B456" t="s">
        <v>8049</v>
      </c>
      <c r="C456" t="s">
        <v>9342</v>
      </c>
      <c r="D456">
        <v>102</v>
      </c>
      <c r="E456" t="s">
        <v>4449</v>
      </c>
      <c r="F456" t="s">
        <v>4450</v>
      </c>
      <c r="H456" t="str">
        <f t="shared" si="7"/>
        <v>有BOM表可用</v>
      </c>
    </row>
    <row r="457" spans="1:8" x14ac:dyDescent="0.15">
      <c r="A457" t="s">
        <v>14672</v>
      </c>
      <c r="B457" t="s">
        <v>9242</v>
      </c>
      <c r="C457" t="s">
        <v>9243</v>
      </c>
      <c r="D457">
        <v>102</v>
      </c>
      <c r="E457" t="s">
        <v>4449</v>
      </c>
      <c r="F457" t="s">
        <v>4450</v>
      </c>
      <c r="H457" t="str">
        <f t="shared" si="7"/>
        <v>有BOM表可用</v>
      </c>
    </row>
    <row r="458" spans="1:8" x14ac:dyDescent="0.15">
      <c r="A458" t="s">
        <v>14702</v>
      </c>
      <c r="B458" t="s">
        <v>14703</v>
      </c>
      <c r="C458" t="s">
        <v>10496</v>
      </c>
      <c r="D458">
        <v>102</v>
      </c>
      <c r="E458" t="s">
        <v>4449</v>
      </c>
      <c r="F458" t="s">
        <v>4450</v>
      </c>
      <c r="H458" t="str">
        <f t="shared" si="7"/>
        <v>有BOM表可用</v>
      </c>
    </row>
    <row r="459" spans="1:8" x14ac:dyDescent="0.15">
      <c r="A459" t="s">
        <v>14704</v>
      </c>
      <c r="B459" t="s">
        <v>12328</v>
      </c>
      <c r="C459" t="s">
        <v>10567</v>
      </c>
      <c r="D459">
        <v>102</v>
      </c>
      <c r="E459" t="s">
        <v>4449</v>
      </c>
      <c r="F459" t="s">
        <v>4450</v>
      </c>
      <c r="H459" t="str">
        <f t="shared" si="7"/>
        <v>有BOM表可用</v>
      </c>
    </row>
    <row r="460" spans="1:8" x14ac:dyDescent="0.15">
      <c r="A460" t="s">
        <v>14705</v>
      </c>
      <c r="B460" t="s">
        <v>10572</v>
      </c>
      <c r="C460" t="s">
        <v>10347</v>
      </c>
      <c r="D460">
        <v>102</v>
      </c>
      <c r="E460" t="s">
        <v>4449</v>
      </c>
      <c r="F460" t="s">
        <v>4450</v>
      </c>
      <c r="H460" t="str">
        <f t="shared" si="7"/>
        <v>有BOM表可用</v>
      </c>
    </row>
    <row r="461" spans="1:8" x14ac:dyDescent="0.15">
      <c r="A461" t="s">
        <v>14706</v>
      </c>
      <c r="B461" t="s">
        <v>14566</v>
      </c>
      <c r="C461" t="s">
        <v>14567</v>
      </c>
      <c r="D461">
        <v>102</v>
      </c>
      <c r="E461" t="s">
        <v>4453</v>
      </c>
      <c r="F461" t="s">
        <v>4450</v>
      </c>
      <c r="H461" t="str">
        <f t="shared" si="7"/>
        <v>无BOM表可用</v>
      </c>
    </row>
    <row r="462" spans="1:8" x14ac:dyDescent="0.15">
      <c r="A462" t="s">
        <v>17509</v>
      </c>
      <c r="B462" t="s">
        <v>1547</v>
      </c>
      <c r="C462" t="s">
        <v>1547</v>
      </c>
      <c r="D462">
        <v>102</v>
      </c>
      <c r="E462" t="s">
        <v>4453</v>
      </c>
      <c r="F462" t="s">
        <v>4450</v>
      </c>
      <c r="H462" t="str">
        <f t="shared" si="7"/>
        <v>无BOM表可用</v>
      </c>
    </row>
    <row r="463" spans="1:8" x14ac:dyDescent="0.15">
      <c r="A463" t="s">
        <v>17510</v>
      </c>
      <c r="B463" t="s">
        <v>925</v>
      </c>
      <c r="C463" t="s">
        <v>590</v>
      </c>
      <c r="D463">
        <v>102</v>
      </c>
      <c r="E463" t="s">
        <v>4453</v>
      </c>
      <c r="F463" t="s">
        <v>4450</v>
      </c>
      <c r="H463" t="str">
        <f t="shared" si="7"/>
        <v>无BOM表可用</v>
      </c>
    </row>
    <row r="464" spans="1:8" x14ac:dyDescent="0.15">
      <c r="A464" t="s">
        <v>3765</v>
      </c>
      <c r="B464" t="s">
        <v>4344</v>
      </c>
      <c r="C464" t="s">
        <v>1146</v>
      </c>
      <c r="D464">
        <v>103</v>
      </c>
      <c r="E464" t="s">
        <v>4449</v>
      </c>
      <c r="F464" t="s">
        <v>4450</v>
      </c>
      <c r="H464" t="str">
        <f t="shared" si="7"/>
        <v>有BOM表可用</v>
      </c>
    </row>
    <row r="465" spans="1:8" x14ac:dyDescent="0.15">
      <c r="A465" t="s">
        <v>17511</v>
      </c>
      <c r="B465" t="s">
        <v>5813</v>
      </c>
      <c r="C465" t="s">
        <v>5813</v>
      </c>
      <c r="D465">
        <v>103</v>
      </c>
      <c r="E465" t="s">
        <v>4449</v>
      </c>
      <c r="F465" t="s">
        <v>4450</v>
      </c>
      <c r="H465" t="str">
        <f t="shared" si="7"/>
        <v>有BOM表可用</v>
      </c>
    </row>
    <row r="466" spans="1:8" x14ac:dyDescent="0.15">
      <c r="A466" t="s">
        <v>17512</v>
      </c>
      <c r="B466" t="s">
        <v>11706</v>
      </c>
      <c r="C466" t="s">
        <v>17513</v>
      </c>
      <c r="D466">
        <v>103</v>
      </c>
      <c r="E466" t="s">
        <v>4453</v>
      </c>
      <c r="F466" t="s">
        <v>4450</v>
      </c>
      <c r="H466" t="str">
        <f t="shared" si="7"/>
        <v>无BOM表可用</v>
      </c>
    </row>
    <row r="467" spans="1:8" x14ac:dyDescent="0.15">
      <c r="A467" t="s">
        <v>17514</v>
      </c>
      <c r="B467" t="s">
        <v>2799</v>
      </c>
      <c r="C467" t="s">
        <v>2799</v>
      </c>
      <c r="D467">
        <v>102</v>
      </c>
      <c r="E467" t="s">
        <v>4453</v>
      </c>
      <c r="F467" t="s">
        <v>4450</v>
      </c>
      <c r="H467" t="str">
        <f t="shared" si="7"/>
        <v>无BOM表可用</v>
      </c>
    </row>
    <row r="468" spans="1:8" x14ac:dyDescent="0.15">
      <c r="A468" t="s">
        <v>17515</v>
      </c>
      <c r="B468" t="s">
        <v>2925</v>
      </c>
      <c r="C468" t="s">
        <v>2925</v>
      </c>
      <c r="D468">
        <v>102</v>
      </c>
      <c r="E468" t="s">
        <v>4453</v>
      </c>
      <c r="F468" t="s">
        <v>4450</v>
      </c>
      <c r="H468" t="str">
        <f t="shared" si="7"/>
        <v>无BOM表可用</v>
      </c>
    </row>
    <row r="469" spans="1:8" x14ac:dyDescent="0.15">
      <c r="A469" t="s">
        <v>17548</v>
      </c>
      <c r="B469" t="s">
        <v>11346</v>
      </c>
      <c r="C469" t="s">
        <v>2172</v>
      </c>
      <c r="D469">
        <v>103</v>
      </c>
      <c r="E469" t="s">
        <v>4449</v>
      </c>
      <c r="F469" t="s">
        <v>4450</v>
      </c>
      <c r="H469" t="str">
        <f t="shared" si="7"/>
        <v>有BOM表可用</v>
      </c>
    </row>
    <row r="470" spans="1:8" x14ac:dyDescent="0.15">
      <c r="A470" t="s">
        <v>17549</v>
      </c>
      <c r="B470" t="s">
        <v>8731</v>
      </c>
      <c r="C470" t="s">
        <v>2172</v>
      </c>
      <c r="D470">
        <v>103</v>
      </c>
      <c r="E470" t="s">
        <v>4449</v>
      </c>
      <c r="F470" t="s">
        <v>4450</v>
      </c>
      <c r="H470" t="str">
        <f t="shared" si="7"/>
        <v>有BOM表可用</v>
      </c>
    </row>
    <row r="471" spans="1:8" x14ac:dyDescent="0.15">
      <c r="A471" t="s">
        <v>14692</v>
      </c>
      <c r="B471" t="s">
        <v>8038</v>
      </c>
      <c r="C471" t="s">
        <v>11478</v>
      </c>
      <c r="D471">
        <v>103</v>
      </c>
      <c r="E471" t="s">
        <v>4453</v>
      </c>
      <c r="F471" t="s">
        <v>4457</v>
      </c>
      <c r="H471" t="str">
        <f t="shared" si="7"/>
        <v>无BOM表不可用</v>
      </c>
    </row>
    <row r="472" spans="1:8" x14ac:dyDescent="0.15">
      <c r="A472" t="s">
        <v>14693</v>
      </c>
      <c r="B472" t="s">
        <v>8079</v>
      </c>
      <c r="C472" t="s">
        <v>8079</v>
      </c>
      <c r="D472">
        <v>103</v>
      </c>
      <c r="E472" t="s">
        <v>4449</v>
      </c>
      <c r="F472" t="s">
        <v>4450</v>
      </c>
      <c r="H472" t="str">
        <f t="shared" si="7"/>
        <v>有BOM表可用</v>
      </c>
    </row>
    <row r="473" spans="1:8" x14ac:dyDescent="0.15">
      <c r="A473" t="s">
        <v>14694</v>
      </c>
      <c r="B473" t="s">
        <v>9383</v>
      </c>
      <c r="C473" t="s">
        <v>9384</v>
      </c>
      <c r="D473">
        <v>103</v>
      </c>
      <c r="E473" t="s">
        <v>4449</v>
      </c>
      <c r="F473" t="s">
        <v>4450</v>
      </c>
      <c r="H473" t="str">
        <f t="shared" si="7"/>
        <v>有BOM表可用</v>
      </c>
    </row>
    <row r="474" spans="1:8" x14ac:dyDescent="0.15">
      <c r="A474" t="s">
        <v>16689</v>
      </c>
      <c r="B474" t="s">
        <v>6088</v>
      </c>
      <c r="C474" t="s">
        <v>14846</v>
      </c>
      <c r="D474">
        <v>102</v>
      </c>
      <c r="E474" t="s">
        <v>4449</v>
      </c>
      <c r="F474" t="s">
        <v>4450</v>
      </c>
      <c r="H474" t="str">
        <f t="shared" si="7"/>
        <v>有BOM表可用</v>
      </c>
    </row>
    <row r="475" spans="1:8" x14ac:dyDescent="0.15">
      <c r="A475" t="s">
        <v>16690</v>
      </c>
      <c r="B475" t="s">
        <v>738</v>
      </c>
      <c r="C475" t="s">
        <v>14416</v>
      </c>
      <c r="D475">
        <v>102</v>
      </c>
      <c r="E475" t="s">
        <v>4449</v>
      </c>
      <c r="F475" t="s">
        <v>4450</v>
      </c>
      <c r="H475" t="str">
        <f t="shared" si="7"/>
        <v>有BOM表可用</v>
      </c>
    </row>
    <row r="476" spans="1:8" x14ac:dyDescent="0.15">
      <c r="A476" t="s">
        <v>16691</v>
      </c>
      <c r="B476" t="s">
        <v>7</v>
      </c>
      <c r="C476" t="s">
        <v>16692</v>
      </c>
      <c r="D476">
        <v>102</v>
      </c>
      <c r="E476" t="s">
        <v>4449</v>
      </c>
      <c r="F476" t="s">
        <v>4450</v>
      </c>
      <c r="H476" t="str">
        <f t="shared" si="7"/>
        <v>有BOM表可用</v>
      </c>
    </row>
    <row r="477" spans="1:8" x14ac:dyDescent="0.15">
      <c r="A477" t="s">
        <v>16693</v>
      </c>
      <c r="B477" t="s">
        <v>741</v>
      </c>
      <c r="C477" t="s">
        <v>11133</v>
      </c>
      <c r="D477">
        <v>102</v>
      </c>
      <c r="E477" t="s">
        <v>4449</v>
      </c>
      <c r="F477" t="s">
        <v>4450</v>
      </c>
      <c r="H477" t="str">
        <f t="shared" si="7"/>
        <v>有BOM表可用</v>
      </c>
    </row>
    <row r="478" spans="1:8" x14ac:dyDescent="0.15">
      <c r="A478" t="s">
        <v>18124</v>
      </c>
      <c r="B478" t="s">
        <v>18110</v>
      </c>
      <c r="C478" t="s">
        <v>18111</v>
      </c>
      <c r="D478">
        <v>102</v>
      </c>
      <c r="E478" t="s">
        <v>4449</v>
      </c>
      <c r="F478" t="s">
        <v>4450</v>
      </c>
      <c r="H478" t="str">
        <f t="shared" si="7"/>
        <v>有BOM表可用</v>
      </c>
    </row>
    <row r="479" spans="1:8" x14ac:dyDescent="0.15">
      <c r="A479" t="s">
        <v>18125</v>
      </c>
      <c r="B479" t="s">
        <v>13724</v>
      </c>
      <c r="C479" t="s">
        <v>14372</v>
      </c>
      <c r="D479">
        <v>102</v>
      </c>
      <c r="E479" t="s">
        <v>4449</v>
      </c>
      <c r="F479" t="s">
        <v>4450</v>
      </c>
      <c r="H479" t="str">
        <f t="shared" si="7"/>
        <v>有BOM表可用</v>
      </c>
    </row>
    <row r="480" spans="1:8" x14ac:dyDescent="0.15">
      <c r="A480" t="s">
        <v>16698</v>
      </c>
      <c r="B480" t="s">
        <v>6</v>
      </c>
      <c r="C480" t="s">
        <v>6</v>
      </c>
      <c r="D480">
        <v>102</v>
      </c>
      <c r="E480" t="s">
        <v>4453</v>
      </c>
      <c r="F480" t="s">
        <v>4450</v>
      </c>
      <c r="H480" t="str">
        <f t="shared" si="7"/>
        <v>无BOM表可用</v>
      </c>
    </row>
    <row r="481" spans="1:8" x14ac:dyDescent="0.15">
      <c r="A481" t="s">
        <v>16699</v>
      </c>
      <c r="B481" t="s">
        <v>1923</v>
      </c>
      <c r="C481" t="s">
        <v>1921</v>
      </c>
      <c r="D481">
        <v>102</v>
      </c>
      <c r="E481" t="s">
        <v>4449</v>
      </c>
      <c r="F481" t="s">
        <v>4450</v>
      </c>
      <c r="H481" t="str">
        <f t="shared" si="7"/>
        <v>有BOM表可用</v>
      </c>
    </row>
    <row r="482" spans="1:8" x14ac:dyDescent="0.15">
      <c r="A482" t="s">
        <v>16700</v>
      </c>
      <c r="B482" t="s">
        <v>925</v>
      </c>
      <c r="C482" t="s">
        <v>1523</v>
      </c>
      <c r="D482">
        <v>102</v>
      </c>
      <c r="E482" t="s">
        <v>4453</v>
      </c>
      <c r="F482" t="s">
        <v>4450</v>
      </c>
      <c r="H482" t="str">
        <f t="shared" si="7"/>
        <v>无BOM表可用</v>
      </c>
    </row>
    <row r="483" spans="1:8" x14ac:dyDescent="0.15">
      <c r="A483" t="s">
        <v>1408</v>
      </c>
      <c r="B483" t="s">
        <v>1409</v>
      </c>
      <c r="C483" t="s">
        <v>419</v>
      </c>
      <c r="D483">
        <v>103</v>
      </c>
      <c r="E483" t="s">
        <v>4449</v>
      </c>
      <c r="F483" t="s">
        <v>4450</v>
      </c>
      <c r="H483" t="str">
        <f t="shared" si="7"/>
        <v>有BOM表可用</v>
      </c>
    </row>
    <row r="484" spans="1:8" x14ac:dyDescent="0.15">
      <c r="A484" t="s">
        <v>636</v>
      </c>
      <c r="B484" t="s">
        <v>637</v>
      </c>
      <c r="C484" t="s">
        <v>419</v>
      </c>
      <c r="D484">
        <v>103</v>
      </c>
      <c r="E484" t="s">
        <v>4449</v>
      </c>
      <c r="F484" t="s">
        <v>4450</v>
      </c>
      <c r="H484" t="str">
        <f t="shared" si="7"/>
        <v>有BOM表可用</v>
      </c>
    </row>
    <row r="485" spans="1:8" x14ac:dyDescent="0.15">
      <c r="A485" t="s">
        <v>1486</v>
      </c>
      <c r="B485" t="s">
        <v>1485</v>
      </c>
      <c r="C485" t="s">
        <v>58</v>
      </c>
      <c r="D485">
        <v>103</v>
      </c>
      <c r="E485" t="s">
        <v>4449</v>
      </c>
      <c r="F485" t="s">
        <v>4450</v>
      </c>
      <c r="H485" t="str">
        <f t="shared" si="7"/>
        <v>有BOM表可用</v>
      </c>
    </row>
    <row r="486" spans="1:8" x14ac:dyDescent="0.15">
      <c r="A486" t="s">
        <v>1495</v>
      </c>
      <c r="B486" t="s">
        <v>1496</v>
      </c>
      <c r="C486" t="s">
        <v>638</v>
      </c>
      <c r="D486">
        <v>103</v>
      </c>
      <c r="E486" t="s">
        <v>4449</v>
      </c>
      <c r="F486" t="s">
        <v>4450</v>
      </c>
      <c r="H486" t="str">
        <f t="shared" si="7"/>
        <v>有BOM表可用</v>
      </c>
    </row>
    <row r="487" spans="1:8" x14ac:dyDescent="0.15">
      <c r="A487" t="s">
        <v>10909</v>
      </c>
      <c r="B487" t="s">
        <v>10910</v>
      </c>
      <c r="C487" t="s">
        <v>5616</v>
      </c>
      <c r="D487">
        <v>103</v>
      </c>
      <c r="E487" t="s">
        <v>4449</v>
      </c>
      <c r="F487" t="s">
        <v>4450</v>
      </c>
      <c r="H487" t="str">
        <f t="shared" si="7"/>
        <v>有BOM表可用</v>
      </c>
    </row>
    <row r="488" spans="1:8" x14ac:dyDescent="0.15">
      <c r="A488" t="s">
        <v>7807</v>
      </c>
      <c r="B488" t="s">
        <v>4765</v>
      </c>
      <c r="C488" t="s">
        <v>4765</v>
      </c>
      <c r="D488">
        <v>103</v>
      </c>
      <c r="E488" t="s">
        <v>4449</v>
      </c>
      <c r="F488" t="s">
        <v>4450</v>
      </c>
      <c r="H488" t="str">
        <f t="shared" si="7"/>
        <v>有BOM表可用</v>
      </c>
    </row>
    <row r="489" spans="1:8" x14ac:dyDescent="0.15">
      <c r="A489" t="s">
        <v>3191</v>
      </c>
      <c r="B489" t="s">
        <v>3192</v>
      </c>
      <c r="C489" t="s">
        <v>202</v>
      </c>
      <c r="D489">
        <v>103</v>
      </c>
      <c r="E489" t="s">
        <v>4449</v>
      </c>
      <c r="F489" t="s">
        <v>4450</v>
      </c>
      <c r="H489" t="str">
        <f t="shared" si="7"/>
        <v>有BOM表可用</v>
      </c>
    </row>
    <row r="490" spans="1:8" x14ac:dyDescent="0.15">
      <c r="A490" t="s">
        <v>7808</v>
      </c>
      <c r="B490" t="s">
        <v>5631</v>
      </c>
      <c r="C490" t="s">
        <v>4843</v>
      </c>
      <c r="D490">
        <v>103</v>
      </c>
      <c r="E490" t="s">
        <v>4449</v>
      </c>
      <c r="F490" t="s">
        <v>4450</v>
      </c>
      <c r="H490" t="str">
        <f t="shared" si="7"/>
        <v>有BOM表可用</v>
      </c>
    </row>
    <row r="491" spans="1:8" x14ac:dyDescent="0.15">
      <c r="A491" t="s">
        <v>7809</v>
      </c>
      <c r="B491" t="s">
        <v>184</v>
      </c>
      <c r="C491" t="s">
        <v>184</v>
      </c>
      <c r="D491">
        <v>103</v>
      </c>
      <c r="E491" t="s">
        <v>4449</v>
      </c>
      <c r="F491" t="s">
        <v>4450</v>
      </c>
      <c r="H491" t="str">
        <f t="shared" si="7"/>
        <v>有BOM表可用</v>
      </c>
    </row>
    <row r="492" spans="1:8" x14ac:dyDescent="0.15">
      <c r="A492" t="s">
        <v>7810</v>
      </c>
      <c r="B492" t="s">
        <v>4716</v>
      </c>
      <c r="C492" t="s">
        <v>4716</v>
      </c>
      <c r="D492">
        <v>103</v>
      </c>
      <c r="E492" t="s">
        <v>4449</v>
      </c>
      <c r="F492" t="s">
        <v>4450</v>
      </c>
      <c r="H492" t="str">
        <f t="shared" si="7"/>
        <v>有BOM表可用</v>
      </c>
    </row>
    <row r="493" spans="1:8" x14ac:dyDescent="0.15">
      <c r="A493" t="s">
        <v>7811</v>
      </c>
      <c r="B493" t="s">
        <v>4845</v>
      </c>
      <c r="C493" t="s">
        <v>3487</v>
      </c>
      <c r="D493">
        <v>103</v>
      </c>
      <c r="E493" t="s">
        <v>4449</v>
      </c>
      <c r="F493" t="s">
        <v>4450</v>
      </c>
      <c r="H493" t="str">
        <f t="shared" si="7"/>
        <v>有BOM表可用</v>
      </c>
    </row>
    <row r="494" spans="1:8" x14ac:dyDescent="0.15">
      <c r="A494" t="s">
        <v>7812</v>
      </c>
      <c r="B494" t="s">
        <v>4572</v>
      </c>
      <c r="C494" t="s">
        <v>4572</v>
      </c>
      <c r="D494">
        <v>103</v>
      </c>
      <c r="E494" t="s">
        <v>4449</v>
      </c>
      <c r="F494" t="s">
        <v>4450</v>
      </c>
      <c r="H494" t="str">
        <f t="shared" si="7"/>
        <v>有BOM表可用</v>
      </c>
    </row>
    <row r="495" spans="1:8" x14ac:dyDescent="0.15">
      <c r="A495" t="s">
        <v>2653</v>
      </c>
      <c r="B495" t="s">
        <v>2652</v>
      </c>
      <c r="C495" t="s">
        <v>218</v>
      </c>
      <c r="D495">
        <v>103</v>
      </c>
      <c r="E495" t="s">
        <v>4449</v>
      </c>
      <c r="F495" t="s">
        <v>4450</v>
      </c>
      <c r="H495" t="str">
        <f t="shared" si="7"/>
        <v>有BOM表可用</v>
      </c>
    </row>
    <row r="496" spans="1:8" x14ac:dyDescent="0.15">
      <c r="A496" t="s">
        <v>16688</v>
      </c>
      <c r="B496" t="s">
        <v>5711</v>
      </c>
      <c r="C496" t="s">
        <v>84</v>
      </c>
      <c r="D496">
        <v>103</v>
      </c>
      <c r="E496" t="s">
        <v>4453</v>
      </c>
      <c r="F496" t="s">
        <v>4450</v>
      </c>
      <c r="H496" t="str">
        <f t="shared" si="7"/>
        <v>无BOM表可用</v>
      </c>
    </row>
    <row r="497" spans="1:8" x14ac:dyDescent="0.15">
      <c r="A497" t="s">
        <v>17557</v>
      </c>
      <c r="B497" t="s">
        <v>13406</v>
      </c>
      <c r="C497" t="s">
        <v>16570</v>
      </c>
      <c r="D497">
        <v>102</v>
      </c>
      <c r="E497" t="s">
        <v>4449</v>
      </c>
      <c r="F497" t="s">
        <v>4450</v>
      </c>
      <c r="H497" t="str">
        <f t="shared" si="7"/>
        <v>有BOM表可用</v>
      </c>
    </row>
    <row r="498" spans="1:8" x14ac:dyDescent="0.15">
      <c r="A498" t="s">
        <v>17558</v>
      </c>
      <c r="B498" t="s">
        <v>13268</v>
      </c>
      <c r="C498" t="s">
        <v>14424</v>
      </c>
      <c r="D498">
        <v>102</v>
      </c>
      <c r="E498" t="s">
        <v>4449</v>
      </c>
      <c r="F498" t="s">
        <v>4450</v>
      </c>
      <c r="H498" t="str">
        <f t="shared" si="7"/>
        <v>有BOM表可用</v>
      </c>
    </row>
    <row r="499" spans="1:8" x14ac:dyDescent="0.15">
      <c r="A499" t="s">
        <v>13704</v>
      </c>
      <c r="B499" t="s">
        <v>8498</v>
      </c>
      <c r="C499" t="s">
        <v>8499</v>
      </c>
      <c r="D499">
        <v>102</v>
      </c>
      <c r="E499" t="s">
        <v>4449</v>
      </c>
      <c r="F499" t="s">
        <v>4450</v>
      </c>
      <c r="H499" t="str">
        <f t="shared" si="7"/>
        <v>有BOM表可用</v>
      </c>
    </row>
    <row r="500" spans="1:8" x14ac:dyDescent="0.15">
      <c r="A500" t="s">
        <v>13705</v>
      </c>
      <c r="B500" t="s">
        <v>8711</v>
      </c>
      <c r="C500" t="s">
        <v>9611</v>
      </c>
      <c r="D500">
        <v>102</v>
      </c>
      <c r="E500" t="s">
        <v>4449</v>
      </c>
      <c r="F500" t="s">
        <v>4450</v>
      </c>
      <c r="H500" t="str">
        <f t="shared" si="7"/>
        <v>有BOM表可用</v>
      </c>
    </row>
    <row r="501" spans="1:8" x14ac:dyDescent="0.15">
      <c r="A501" t="s">
        <v>13706</v>
      </c>
      <c r="B501" t="s">
        <v>8504</v>
      </c>
      <c r="C501" t="s">
        <v>8716</v>
      </c>
      <c r="D501">
        <v>102</v>
      </c>
      <c r="E501" t="s">
        <v>4449</v>
      </c>
      <c r="F501" t="s">
        <v>4450</v>
      </c>
      <c r="H501" t="str">
        <f t="shared" si="7"/>
        <v>有BOM表可用</v>
      </c>
    </row>
    <row r="502" spans="1:8" x14ac:dyDescent="0.15">
      <c r="A502" t="s">
        <v>13707</v>
      </c>
      <c r="B502" t="s">
        <v>8718</v>
      </c>
      <c r="C502" t="s">
        <v>10045</v>
      </c>
      <c r="D502">
        <v>102</v>
      </c>
      <c r="E502" t="s">
        <v>4449</v>
      </c>
      <c r="F502" t="s">
        <v>4450</v>
      </c>
      <c r="H502" t="str">
        <f t="shared" si="7"/>
        <v>有BOM表可用</v>
      </c>
    </row>
    <row r="503" spans="1:8" x14ac:dyDescent="0.15">
      <c r="A503" t="s">
        <v>10892</v>
      </c>
      <c r="B503" t="s">
        <v>6123</v>
      </c>
      <c r="C503" t="s">
        <v>6123</v>
      </c>
      <c r="D503">
        <v>103</v>
      </c>
      <c r="E503" t="s">
        <v>4453</v>
      </c>
      <c r="F503" t="s">
        <v>4450</v>
      </c>
      <c r="H503" t="str">
        <f t="shared" si="7"/>
        <v>无BOM表可用</v>
      </c>
    </row>
    <row r="504" spans="1:8" x14ac:dyDescent="0.15">
      <c r="A504" t="s">
        <v>10893</v>
      </c>
      <c r="B504" t="s">
        <v>6004</v>
      </c>
      <c r="C504" t="s">
        <v>6004</v>
      </c>
      <c r="D504">
        <v>103</v>
      </c>
      <c r="E504" t="s">
        <v>4453</v>
      </c>
      <c r="F504" t="s">
        <v>4450</v>
      </c>
      <c r="H504" t="str">
        <f t="shared" si="7"/>
        <v>无BOM表可用</v>
      </c>
    </row>
    <row r="505" spans="1:8" x14ac:dyDescent="0.15">
      <c r="A505" t="s">
        <v>10894</v>
      </c>
      <c r="B505" t="s">
        <v>9513</v>
      </c>
      <c r="C505" t="s">
        <v>9513</v>
      </c>
      <c r="D505">
        <v>103</v>
      </c>
      <c r="E505" t="s">
        <v>4453</v>
      </c>
      <c r="F505" t="s">
        <v>4450</v>
      </c>
      <c r="H505" t="str">
        <f t="shared" si="7"/>
        <v>无BOM表可用</v>
      </c>
    </row>
    <row r="506" spans="1:8" x14ac:dyDescent="0.15">
      <c r="A506" t="s">
        <v>14403</v>
      </c>
      <c r="B506" t="s">
        <v>2443</v>
      </c>
      <c r="C506" t="s">
        <v>57</v>
      </c>
      <c r="D506">
        <v>102</v>
      </c>
      <c r="E506" t="s">
        <v>4449</v>
      </c>
      <c r="F506" t="s">
        <v>4450</v>
      </c>
      <c r="H506" t="str">
        <f t="shared" si="7"/>
        <v>有BOM表可用</v>
      </c>
    </row>
    <row r="507" spans="1:8" x14ac:dyDescent="0.15">
      <c r="A507" t="s">
        <v>14404</v>
      </c>
      <c r="B507" t="s">
        <v>1575</v>
      </c>
      <c r="C507" t="s">
        <v>57</v>
      </c>
      <c r="D507">
        <v>102</v>
      </c>
      <c r="E507" t="s">
        <v>4449</v>
      </c>
      <c r="F507" t="s">
        <v>4450</v>
      </c>
      <c r="H507" t="str">
        <f t="shared" si="7"/>
        <v>有BOM表可用</v>
      </c>
    </row>
    <row r="508" spans="1:8" x14ac:dyDescent="0.15">
      <c r="A508" t="s">
        <v>14405</v>
      </c>
      <c r="B508" t="s">
        <v>8121</v>
      </c>
      <c r="C508" t="s">
        <v>57</v>
      </c>
      <c r="D508">
        <v>102</v>
      </c>
      <c r="E508" t="s">
        <v>4449</v>
      </c>
      <c r="F508" t="s">
        <v>4450</v>
      </c>
      <c r="H508" t="str">
        <f t="shared" si="7"/>
        <v>有BOM表可用</v>
      </c>
    </row>
    <row r="509" spans="1:8" x14ac:dyDescent="0.15">
      <c r="A509" t="s">
        <v>14406</v>
      </c>
      <c r="B509" t="s">
        <v>14407</v>
      </c>
      <c r="C509" t="s">
        <v>8175</v>
      </c>
      <c r="D509">
        <v>102</v>
      </c>
      <c r="E509" t="s">
        <v>4449</v>
      </c>
      <c r="F509" t="s">
        <v>4450</v>
      </c>
      <c r="H509" t="str">
        <f t="shared" si="7"/>
        <v>有BOM表可用</v>
      </c>
    </row>
    <row r="510" spans="1:8" x14ac:dyDescent="0.15">
      <c r="A510" t="s">
        <v>14408</v>
      </c>
      <c r="B510" t="s">
        <v>7002</v>
      </c>
      <c r="C510" t="s">
        <v>7002</v>
      </c>
      <c r="D510">
        <v>102</v>
      </c>
      <c r="E510" t="s">
        <v>4449</v>
      </c>
      <c r="F510" t="s">
        <v>4450</v>
      </c>
      <c r="H510" t="str">
        <f t="shared" si="7"/>
        <v>有BOM表可用</v>
      </c>
    </row>
    <row r="511" spans="1:8" x14ac:dyDescent="0.15">
      <c r="A511" t="s">
        <v>14409</v>
      </c>
      <c r="B511" t="s">
        <v>8243</v>
      </c>
      <c r="C511" t="s">
        <v>7253</v>
      </c>
      <c r="D511">
        <v>102</v>
      </c>
      <c r="E511" t="s">
        <v>4449</v>
      </c>
      <c r="F511" t="s">
        <v>4450</v>
      </c>
      <c r="H511" t="str">
        <f t="shared" si="7"/>
        <v>有BOM表可用</v>
      </c>
    </row>
    <row r="512" spans="1:8" x14ac:dyDescent="0.15">
      <c r="A512" t="s">
        <v>14410</v>
      </c>
      <c r="B512" t="s">
        <v>345</v>
      </c>
      <c r="C512" t="s">
        <v>199</v>
      </c>
      <c r="D512">
        <v>102</v>
      </c>
      <c r="E512" t="s">
        <v>4449</v>
      </c>
      <c r="F512" t="s">
        <v>4450</v>
      </c>
      <c r="H512" t="str">
        <f t="shared" si="7"/>
        <v>有BOM表可用</v>
      </c>
    </row>
    <row r="513" spans="1:8" x14ac:dyDescent="0.15">
      <c r="A513" t="s">
        <v>14411</v>
      </c>
      <c r="B513" t="s">
        <v>4207</v>
      </c>
      <c r="C513" t="s">
        <v>4207</v>
      </c>
      <c r="D513">
        <v>102</v>
      </c>
      <c r="E513" t="s">
        <v>4449</v>
      </c>
      <c r="F513" t="s">
        <v>4450</v>
      </c>
      <c r="H513" t="str">
        <f t="shared" si="7"/>
        <v>有BOM表可用</v>
      </c>
    </row>
    <row r="514" spans="1:8" x14ac:dyDescent="0.15">
      <c r="A514" t="s">
        <v>13119</v>
      </c>
      <c r="B514" t="s">
        <v>908</v>
      </c>
      <c r="C514" t="s">
        <v>892</v>
      </c>
      <c r="D514">
        <v>103</v>
      </c>
      <c r="E514" t="s">
        <v>4453</v>
      </c>
      <c r="F514" t="s">
        <v>4450</v>
      </c>
      <c r="H514" t="str">
        <f t="shared" si="7"/>
        <v>无BOM表可用</v>
      </c>
    </row>
    <row r="515" spans="1:8" x14ac:dyDescent="0.15">
      <c r="A515" t="s">
        <v>3071</v>
      </c>
      <c r="B515" t="s">
        <v>3072</v>
      </c>
      <c r="C515" t="s">
        <v>56</v>
      </c>
      <c r="D515">
        <v>103</v>
      </c>
      <c r="E515" t="s">
        <v>4449</v>
      </c>
      <c r="F515" t="s">
        <v>4450</v>
      </c>
      <c r="H515" t="str">
        <f t="shared" si="7"/>
        <v>有BOM表可用</v>
      </c>
    </row>
    <row r="516" spans="1:8" x14ac:dyDescent="0.15">
      <c r="A516" t="s">
        <v>1266</v>
      </c>
      <c r="B516" t="s">
        <v>56</v>
      </c>
      <c r="C516" t="s">
        <v>56</v>
      </c>
      <c r="D516">
        <v>103</v>
      </c>
      <c r="E516" t="s">
        <v>4449</v>
      </c>
      <c r="F516" t="s">
        <v>4450</v>
      </c>
      <c r="H516" t="str">
        <f t="shared" ref="H516:H579" si="8">E516&amp;F516</f>
        <v>有BOM表可用</v>
      </c>
    </row>
    <row r="517" spans="1:8" x14ac:dyDescent="0.15">
      <c r="A517" t="s">
        <v>310</v>
      </c>
      <c r="B517" t="s">
        <v>311</v>
      </c>
      <c r="C517" t="s">
        <v>56</v>
      </c>
      <c r="D517">
        <v>103</v>
      </c>
      <c r="E517" t="s">
        <v>4449</v>
      </c>
      <c r="F517" t="s">
        <v>4450</v>
      </c>
      <c r="H517" t="str">
        <f t="shared" si="8"/>
        <v>有BOM表可用</v>
      </c>
    </row>
    <row r="518" spans="1:8" x14ac:dyDescent="0.15">
      <c r="A518" t="s">
        <v>1739</v>
      </c>
      <c r="B518" t="s">
        <v>1740</v>
      </c>
      <c r="C518" t="s">
        <v>1741</v>
      </c>
      <c r="D518">
        <v>103</v>
      </c>
      <c r="E518" t="s">
        <v>4449</v>
      </c>
      <c r="F518" t="s">
        <v>4450</v>
      </c>
      <c r="H518" t="str">
        <f t="shared" si="8"/>
        <v>有BOM表可用</v>
      </c>
    </row>
    <row r="519" spans="1:8" x14ac:dyDescent="0.15">
      <c r="A519" t="s">
        <v>11615</v>
      </c>
      <c r="B519" t="s">
        <v>5467</v>
      </c>
      <c r="C519" t="s">
        <v>397</v>
      </c>
      <c r="D519">
        <v>103</v>
      </c>
      <c r="E519" t="s">
        <v>4449</v>
      </c>
      <c r="F519" t="s">
        <v>4450</v>
      </c>
      <c r="H519" t="str">
        <f t="shared" si="8"/>
        <v>有BOM表可用</v>
      </c>
    </row>
    <row r="520" spans="1:8" x14ac:dyDescent="0.15">
      <c r="A520" t="s">
        <v>11616</v>
      </c>
      <c r="B520" t="s">
        <v>5344</v>
      </c>
      <c r="C520" t="s">
        <v>5344</v>
      </c>
      <c r="D520">
        <v>103</v>
      </c>
      <c r="E520" t="s">
        <v>4453</v>
      </c>
      <c r="F520" t="s">
        <v>4457</v>
      </c>
      <c r="H520" t="str">
        <f t="shared" si="8"/>
        <v>无BOM表不可用</v>
      </c>
    </row>
    <row r="521" spans="1:8" x14ac:dyDescent="0.15">
      <c r="A521" t="s">
        <v>3103</v>
      </c>
      <c r="B521" t="s">
        <v>3105</v>
      </c>
      <c r="C521" t="s">
        <v>3104</v>
      </c>
      <c r="D521">
        <v>103</v>
      </c>
      <c r="E521" t="s">
        <v>4449</v>
      </c>
      <c r="F521" t="s">
        <v>4450</v>
      </c>
      <c r="H521" t="str">
        <f t="shared" si="8"/>
        <v>有BOM表可用</v>
      </c>
    </row>
    <row r="522" spans="1:8" x14ac:dyDescent="0.15">
      <c r="A522" t="s">
        <v>11617</v>
      </c>
      <c r="B522" t="s">
        <v>5936</v>
      </c>
      <c r="C522" t="s">
        <v>5937</v>
      </c>
      <c r="D522">
        <v>103</v>
      </c>
      <c r="E522" t="s">
        <v>4453</v>
      </c>
      <c r="F522" t="s">
        <v>4450</v>
      </c>
      <c r="H522" t="str">
        <f t="shared" si="8"/>
        <v>无BOM表可用</v>
      </c>
    </row>
    <row r="523" spans="1:8" x14ac:dyDescent="0.15">
      <c r="A523" t="s">
        <v>11653</v>
      </c>
      <c r="B523" t="s">
        <v>8046</v>
      </c>
      <c r="C523" t="s">
        <v>8047</v>
      </c>
      <c r="D523">
        <v>102</v>
      </c>
      <c r="E523" t="s">
        <v>4449</v>
      </c>
      <c r="F523" t="s">
        <v>4450</v>
      </c>
      <c r="H523" t="str">
        <f t="shared" si="8"/>
        <v>有BOM表可用</v>
      </c>
    </row>
    <row r="524" spans="1:8" x14ac:dyDescent="0.15">
      <c r="A524" t="s">
        <v>11654</v>
      </c>
      <c r="B524" t="s">
        <v>8756</v>
      </c>
      <c r="C524" t="s">
        <v>8757</v>
      </c>
      <c r="D524">
        <v>102</v>
      </c>
      <c r="E524" t="s">
        <v>4449</v>
      </c>
      <c r="F524" t="s">
        <v>4450</v>
      </c>
      <c r="H524" t="str">
        <f t="shared" si="8"/>
        <v>有BOM表可用</v>
      </c>
    </row>
    <row r="525" spans="1:8" x14ac:dyDescent="0.15">
      <c r="A525" t="s">
        <v>11655</v>
      </c>
      <c r="B525" t="s">
        <v>8059</v>
      </c>
      <c r="C525" t="s">
        <v>9043</v>
      </c>
      <c r="D525">
        <v>102</v>
      </c>
      <c r="E525" t="s">
        <v>4449</v>
      </c>
      <c r="F525" t="s">
        <v>4450</v>
      </c>
      <c r="H525" t="str">
        <f t="shared" si="8"/>
        <v>有BOM表可用</v>
      </c>
    </row>
    <row r="526" spans="1:8" x14ac:dyDescent="0.15">
      <c r="A526" t="s">
        <v>13132</v>
      </c>
      <c r="B526" t="s">
        <v>10346</v>
      </c>
      <c r="C526" t="s">
        <v>10347</v>
      </c>
      <c r="D526">
        <v>102</v>
      </c>
      <c r="E526" t="s">
        <v>4449</v>
      </c>
      <c r="F526" t="s">
        <v>4450</v>
      </c>
      <c r="H526" t="str">
        <f t="shared" si="8"/>
        <v>有BOM表可用</v>
      </c>
    </row>
    <row r="527" spans="1:8" x14ac:dyDescent="0.15">
      <c r="A527" t="s">
        <v>13133</v>
      </c>
      <c r="B527" t="s">
        <v>8805</v>
      </c>
      <c r="C527" t="s">
        <v>13134</v>
      </c>
      <c r="D527">
        <v>102</v>
      </c>
      <c r="E527" t="s">
        <v>4449</v>
      </c>
      <c r="F527" t="s">
        <v>4450</v>
      </c>
      <c r="H527" t="str">
        <f t="shared" si="8"/>
        <v>有BOM表可用</v>
      </c>
    </row>
    <row r="528" spans="1:8" x14ac:dyDescent="0.15">
      <c r="A528" t="s">
        <v>13135</v>
      </c>
      <c r="B528" t="s">
        <v>10569</v>
      </c>
      <c r="C528" t="s">
        <v>10570</v>
      </c>
      <c r="D528">
        <v>102</v>
      </c>
      <c r="E528" t="s">
        <v>4449</v>
      </c>
      <c r="F528" t="s">
        <v>4450</v>
      </c>
      <c r="H528" t="str">
        <f t="shared" si="8"/>
        <v>有BOM表可用</v>
      </c>
    </row>
    <row r="529" spans="1:8" x14ac:dyDescent="0.15">
      <c r="A529" t="s">
        <v>13136</v>
      </c>
      <c r="B529" t="s">
        <v>12412</v>
      </c>
      <c r="C529" t="s">
        <v>12413</v>
      </c>
      <c r="D529">
        <v>102</v>
      </c>
      <c r="E529" t="s">
        <v>4449</v>
      </c>
      <c r="F529" t="s">
        <v>4450</v>
      </c>
      <c r="H529" t="str">
        <f t="shared" si="8"/>
        <v>有BOM表可用</v>
      </c>
    </row>
    <row r="530" spans="1:8" x14ac:dyDescent="0.15">
      <c r="A530" t="s">
        <v>14431</v>
      </c>
      <c r="B530" t="s">
        <v>950</v>
      </c>
      <c r="C530" t="s">
        <v>854</v>
      </c>
      <c r="D530">
        <v>102</v>
      </c>
      <c r="E530" t="s">
        <v>4449</v>
      </c>
      <c r="F530" t="s">
        <v>4450</v>
      </c>
      <c r="H530" t="str">
        <f t="shared" si="8"/>
        <v>有BOM表可用</v>
      </c>
    </row>
    <row r="531" spans="1:8" x14ac:dyDescent="0.15">
      <c r="A531" t="s">
        <v>14432</v>
      </c>
      <c r="B531" t="s">
        <v>14433</v>
      </c>
      <c r="C531" t="s">
        <v>14433</v>
      </c>
      <c r="D531">
        <v>102</v>
      </c>
      <c r="E531" t="s">
        <v>4453</v>
      </c>
      <c r="F531" t="s">
        <v>4450</v>
      </c>
      <c r="H531" t="str">
        <f t="shared" si="8"/>
        <v>无BOM表可用</v>
      </c>
    </row>
    <row r="532" spans="1:8" x14ac:dyDescent="0.15">
      <c r="A532" t="s">
        <v>14434</v>
      </c>
      <c r="B532" t="s">
        <v>1535</v>
      </c>
      <c r="C532" t="s">
        <v>1523</v>
      </c>
      <c r="D532">
        <v>102</v>
      </c>
      <c r="E532" t="s">
        <v>4449</v>
      </c>
      <c r="F532" t="s">
        <v>4450</v>
      </c>
      <c r="H532" t="str">
        <f t="shared" si="8"/>
        <v>有BOM表可用</v>
      </c>
    </row>
    <row r="533" spans="1:8" x14ac:dyDescent="0.15">
      <c r="A533" t="s">
        <v>1775</v>
      </c>
      <c r="B533" t="s">
        <v>1774</v>
      </c>
      <c r="C533" t="s">
        <v>70</v>
      </c>
      <c r="D533">
        <v>103</v>
      </c>
      <c r="E533" t="s">
        <v>4449</v>
      </c>
      <c r="F533" t="s">
        <v>4450</v>
      </c>
      <c r="H533" t="str">
        <f t="shared" si="8"/>
        <v>有BOM表可用</v>
      </c>
    </row>
    <row r="534" spans="1:8" x14ac:dyDescent="0.15">
      <c r="A534" t="s">
        <v>1413</v>
      </c>
      <c r="B534" t="s">
        <v>419</v>
      </c>
      <c r="C534" t="s">
        <v>419</v>
      </c>
      <c r="D534">
        <v>103</v>
      </c>
      <c r="E534" t="s">
        <v>4449</v>
      </c>
      <c r="F534" t="s">
        <v>4450</v>
      </c>
      <c r="H534" t="str">
        <f t="shared" si="8"/>
        <v>有BOM表可用</v>
      </c>
    </row>
    <row r="535" spans="1:8" x14ac:dyDescent="0.15">
      <c r="A535" t="s">
        <v>418</v>
      </c>
      <c r="B535" t="s">
        <v>420</v>
      </c>
      <c r="C535" t="s">
        <v>419</v>
      </c>
      <c r="D535">
        <v>103</v>
      </c>
      <c r="E535" t="s">
        <v>4449</v>
      </c>
      <c r="F535" t="s">
        <v>4450</v>
      </c>
      <c r="H535" t="str">
        <f t="shared" si="8"/>
        <v>有BOM表可用</v>
      </c>
    </row>
    <row r="536" spans="1:8" x14ac:dyDescent="0.15">
      <c r="A536" t="s">
        <v>1446</v>
      </c>
      <c r="B536" t="s">
        <v>1437</v>
      </c>
      <c r="C536" t="s">
        <v>1437</v>
      </c>
      <c r="D536">
        <v>103</v>
      </c>
      <c r="E536" t="s">
        <v>4449</v>
      </c>
      <c r="F536" t="s">
        <v>4450</v>
      </c>
      <c r="H536" t="str">
        <f t="shared" si="8"/>
        <v>有BOM表可用</v>
      </c>
    </row>
    <row r="537" spans="1:8" x14ac:dyDescent="0.15">
      <c r="A537" t="s">
        <v>9535</v>
      </c>
      <c r="B537" t="s">
        <v>6579</v>
      </c>
      <c r="C537" t="s">
        <v>6579</v>
      </c>
      <c r="D537">
        <v>103</v>
      </c>
      <c r="E537" t="s">
        <v>4453</v>
      </c>
      <c r="F537" t="s">
        <v>4450</v>
      </c>
      <c r="H537" t="str">
        <f t="shared" si="8"/>
        <v>无BOM表可用</v>
      </c>
    </row>
    <row r="538" spans="1:8" x14ac:dyDescent="0.15">
      <c r="A538" t="s">
        <v>9536</v>
      </c>
      <c r="B538" t="s">
        <v>8032</v>
      </c>
      <c r="C538" t="s">
        <v>6148</v>
      </c>
      <c r="D538">
        <v>103</v>
      </c>
      <c r="E538" t="s">
        <v>4453</v>
      </c>
      <c r="F538" t="s">
        <v>4457</v>
      </c>
      <c r="H538" t="str">
        <f t="shared" si="8"/>
        <v>无BOM表不可用</v>
      </c>
    </row>
    <row r="539" spans="1:8" x14ac:dyDescent="0.15">
      <c r="A539" t="s">
        <v>7545</v>
      </c>
      <c r="B539" t="s">
        <v>5966</v>
      </c>
      <c r="C539" t="s">
        <v>202</v>
      </c>
      <c r="D539">
        <v>103</v>
      </c>
      <c r="E539" t="s">
        <v>4449</v>
      </c>
      <c r="F539" t="s">
        <v>4450</v>
      </c>
      <c r="H539" t="str">
        <f t="shared" si="8"/>
        <v>有BOM表可用</v>
      </c>
    </row>
    <row r="540" spans="1:8" x14ac:dyDescent="0.15">
      <c r="A540" t="s">
        <v>7546</v>
      </c>
      <c r="B540" t="s">
        <v>4847</v>
      </c>
      <c r="C540" t="s">
        <v>207</v>
      </c>
      <c r="D540">
        <v>103</v>
      </c>
      <c r="E540" t="s">
        <v>4449</v>
      </c>
      <c r="F540" t="s">
        <v>4450</v>
      </c>
      <c r="H540" t="str">
        <f t="shared" si="8"/>
        <v>有BOM表可用</v>
      </c>
    </row>
    <row r="541" spans="1:8" x14ac:dyDescent="0.15">
      <c r="A541" t="s">
        <v>7547</v>
      </c>
      <c r="B541" t="s">
        <v>7548</v>
      </c>
      <c r="C541" t="s">
        <v>4572</v>
      </c>
      <c r="D541">
        <v>103</v>
      </c>
      <c r="E541" t="s">
        <v>4449</v>
      </c>
      <c r="F541" t="s">
        <v>4450</v>
      </c>
      <c r="H541" t="str">
        <f t="shared" si="8"/>
        <v>有BOM表可用</v>
      </c>
    </row>
    <row r="542" spans="1:8" x14ac:dyDescent="0.15">
      <c r="A542" t="s">
        <v>7549</v>
      </c>
      <c r="B542" t="s">
        <v>3159</v>
      </c>
      <c r="C542" t="s">
        <v>3159</v>
      </c>
      <c r="D542">
        <v>103</v>
      </c>
      <c r="E542" t="s">
        <v>4449</v>
      </c>
      <c r="F542" t="s">
        <v>4450</v>
      </c>
      <c r="H542" t="str">
        <f t="shared" si="8"/>
        <v>有BOM表可用</v>
      </c>
    </row>
    <row r="543" spans="1:8" x14ac:dyDescent="0.15">
      <c r="A543" t="s">
        <v>1128</v>
      </c>
      <c r="B543" t="s">
        <v>1129</v>
      </c>
      <c r="C543" t="s">
        <v>434</v>
      </c>
      <c r="D543">
        <v>103</v>
      </c>
      <c r="E543" t="s">
        <v>4449</v>
      </c>
      <c r="F543" t="s">
        <v>4450</v>
      </c>
      <c r="H543" t="str">
        <f t="shared" si="8"/>
        <v>有BOM表可用</v>
      </c>
    </row>
    <row r="544" spans="1:8" x14ac:dyDescent="0.15">
      <c r="A544" t="s">
        <v>2715</v>
      </c>
      <c r="B544" t="s">
        <v>2716</v>
      </c>
      <c r="C544" t="s">
        <v>203</v>
      </c>
      <c r="D544">
        <v>103</v>
      </c>
      <c r="E544" t="s">
        <v>4449</v>
      </c>
      <c r="F544" t="s">
        <v>4450</v>
      </c>
      <c r="H544" t="str">
        <f t="shared" si="8"/>
        <v>有BOM表可用</v>
      </c>
    </row>
    <row r="545" spans="1:8" x14ac:dyDescent="0.15">
      <c r="A545" t="s">
        <v>16566</v>
      </c>
      <c r="B545" t="s">
        <v>440</v>
      </c>
      <c r="C545" t="s">
        <v>14362</v>
      </c>
      <c r="D545">
        <v>102</v>
      </c>
      <c r="E545" t="s">
        <v>4449</v>
      </c>
      <c r="F545" t="s">
        <v>4450</v>
      </c>
      <c r="H545" t="str">
        <f t="shared" si="8"/>
        <v>有BOM表可用</v>
      </c>
    </row>
    <row r="546" spans="1:8" x14ac:dyDescent="0.15">
      <c r="A546" t="s">
        <v>16567</v>
      </c>
      <c r="B546" t="s">
        <v>437</v>
      </c>
      <c r="C546" t="s">
        <v>14365</v>
      </c>
      <c r="D546">
        <v>102</v>
      </c>
      <c r="E546" t="s">
        <v>4449</v>
      </c>
      <c r="F546" t="s">
        <v>4450</v>
      </c>
      <c r="H546" t="str">
        <f t="shared" si="8"/>
        <v>有BOM表可用</v>
      </c>
    </row>
    <row r="547" spans="1:8" x14ac:dyDescent="0.15">
      <c r="A547" t="s">
        <v>16568</v>
      </c>
      <c r="B547" t="s">
        <v>7</v>
      </c>
      <c r="C547" t="s">
        <v>12922</v>
      </c>
      <c r="D547">
        <v>102</v>
      </c>
      <c r="E547" t="s">
        <v>4449</v>
      </c>
      <c r="F547" t="s">
        <v>4450</v>
      </c>
      <c r="H547" t="str">
        <f t="shared" si="8"/>
        <v>有BOM表可用</v>
      </c>
    </row>
    <row r="548" spans="1:8" x14ac:dyDescent="0.15">
      <c r="A548" t="s">
        <v>16569</v>
      </c>
      <c r="B548" t="s">
        <v>13406</v>
      </c>
      <c r="C548" t="s">
        <v>16570</v>
      </c>
      <c r="D548">
        <v>102</v>
      </c>
      <c r="E548" t="s">
        <v>4449</v>
      </c>
      <c r="F548" t="s">
        <v>4450</v>
      </c>
      <c r="H548" t="str">
        <f t="shared" si="8"/>
        <v>有BOM表可用</v>
      </c>
    </row>
    <row r="549" spans="1:8" x14ac:dyDescent="0.15">
      <c r="A549" t="s">
        <v>11619</v>
      </c>
      <c r="B549" t="s">
        <v>9607</v>
      </c>
      <c r="C549" t="s">
        <v>8845</v>
      </c>
      <c r="D549">
        <v>102</v>
      </c>
      <c r="E549" t="s">
        <v>4449</v>
      </c>
      <c r="F549" t="s">
        <v>4450</v>
      </c>
      <c r="H549" t="str">
        <f t="shared" si="8"/>
        <v>有BOM表可用</v>
      </c>
    </row>
    <row r="550" spans="1:8" x14ac:dyDescent="0.15">
      <c r="A550" t="s">
        <v>11620</v>
      </c>
      <c r="B550" t="s">
        <v>9726</v>
      </c>
      <c r="C550" t="s">
        <v>11621</v>
      </c>
      <c r="D550">
        <v>102</v>
      </c>
      <c r="E550" t="s">
        <v>4449</v>
      </c>
      <c r="F550" t="s">
        <v>4450</v>
      </c>
      <c r="H550" t="str">
        <f t="shared" si="8"/>
        <v>有BOM表可用</v>
      </c>
    </row>
    <row r="551" spans="1:8" x14ac:dyDescent="0.15">
      <c r="A551" t="s">
        <v>11622</v>
      </c>
      <c r="B551" t="s">
        <v>8869</v>
      </c>
      <c r="C551" t="s">
        <v>9729</v>
      </c>
      <c r="D551">
        <v>102</v>
      </c>
      <c r="E551" t="s">
        <v>4449</v>
      </c>
      <c r="F551" t="s">
        <v>4450</v>
      </c>
      <c r="H551" t="str">
        <f t="shared" si="8"/>
        <v>有BOM表可用</v>
      </c>
    </row>
    <row r="552" spans="1:8" x14ac:dyDescent="0.15">
      <c r="A552" t="s">
        <v>11623</v>
      </c>
      <c r="B552" t="s">
        <v>8869</v>
      </c>
      <c r="C552" t="s">
        <v>8870</v>
      </c>
      <c r="D552">
        <v>102</v>
      </c>
      <c r="E552" t="s">
        <v>4449</v>
      </c>
      <c r="F552" t="s">
        <v>4450</v>
      </c>
      <c r="H552" t="str">
        <f t="shared" si="8"/>
        <v>有BOM表可用</v>
      </c>
    </row>
    <row r="553" spans="1:8" x14ac:dyDescent="0.15">
      <c r="A553" t="s">
        <v>11624</v>
      </c>
      <c r="B553" t="s">
        <v>11625</v>
      </c>
      <c r="C553" t="s">
        <v>11626</v>
      </c>
      <c r="D553">
        <v>102</v>
      </c>
      <c r="E553" t="s">
        <v>4449</v>
      </c>
      <c r="F553" t="s">
        <v>4450</v>
      </c>
      <c r="H553" t="str">
        <f t="shared" si="8"/>
        <v>有BOM表可用</v>
      </c>
    </row>
    <row r="554" spans="1:8" x14ac:dyDescent="0.15">
      <c r="A554" t="s">
        <v>11627</v>
      </c>
      <c r="B554" t="s">
        <v>11628</v>
      </c>
      <c r="C554" t="s">
        <v>7894</v>
      </c>
      <c r="D554">
        <v>102</v>
      </c>
      <c r="E554" t="s">
        <v>4449</v>
      </c>
      <c r="F554" t="s">
        <v>4450</v>
      </c>
      <c r="H554" t="str">
        <f t="shared" si="8"/>
        <v>有BOM表可用</v>
      </c>
    </row>
    <row r="555" spans="1:8" x14ac:dyDescent="0.15">
      <c r="A555" t="s">
        <v>11629</v>
      </c>
      <c r="B555" t="s">
        <v>11628</v>
      </c>
      <c r="C555" t="s">
        <v>7894</v>
      </c>
      <c r="D555">
        <v>102</v>
      </c>
      <c r="E555" t="s">
        <v>4449</v>
      </c>
      <c r="F555" t="s">
        <v>4450</v>
      </c>
      <c r="H555" t="str">
        <f t="shared" si="8"/>
        <v>有BOM表可用</v>
      </c>
    </row>
    <row r="556" spans="1:8" x14ac:dyDescent="0.15">
      <c r="A556" t="s">
        <v>11630</v>
      </c>
      <c r="B556" t="s">
        <v>8718</v>
      </c>
      <c r="C556" t="s">
        <v>10045</v>
      </c>
      <c r="D556">
        <v>102</v>
      </c>
      <c r="E556" t="s">
        <v>4449</v>
      </c>
      <c r="F556" t="s">
        <v>4450</v>
      </c>
      <c r="H556" t="str">
        <f t="shared" si="8"/>
        <v>有BOM表可用</v>
      </c>
    </row>
    <row r="557" spans="1:8" x14ac:dyDescent="0.15">
      <c r="A557" t="s">
        <v>9512</v>
      </c>
      <c r="B557" t="s">
        <v>9513</v>
      </c>
      <c r="C557" t="s">
        <v>9513</v>
      </c>
      <c r="D557">
        <v>103</v>
      </c>
      <c r="E557" t="s">
        <v>4453</v>
      </c>
      <c r="F557" t="s">
        <v>4450</v>
      </c>
      <c r="H557" t="str">
        <f t="shared" si="8"/>
        <v>无BOM表可用</v>
      </c>
    </row>
    <row r="558" spans="1:8" x14ac:dyDescent="0.15">
      <c r="A558" t="s">
        <v>9514</v>
      </c>
      <c r="B558" t="s">
        <v>6198</v>
      </c>
      <c r="C558" t="s">
        <v>6198</v>
      </c>
      <c r="D558">
        <v>103</v>
      </c>
      <c r="E558" t="s">
        <v>4453</v>
      </c>
      <c r="F558" t="s">
        <v>4450</v>
      </c>
      <c r="H558" t="str">
        <f t="shared" si="8"/>
        <v>无BOM表可用</v>
      </c>
    </row>
    <row r="559" spans="1:8" x14ac:dyDescent="0.15">
      <c r="A559" t="s">
        <v>9515</v>
      </c>
      <c r="B559" t="s">
        <v>6292</v>
      </c>
      <c r="C559" t="s">
        <v>6292</v>
      </c>
      <c r="D559">
        <v>103</v>
      </c>
      <c r="E559" t="s">
        <v>4453</v>
      </c>
      <c r="F559" t="s">
        <v>4450</v>
      </c>
      <c r="H559" t="str">
        <f t="shared" si="8"/>
        <v>无BOM表可用</v>
      </c>
    </row>
    <row r="560" spans="1:8" x14ac:dyDescent="0.15">
      <c r="A560" t="s">
        <v>15494</v>
      </c>
      <c r="B560" t="s">
        <v>14183</v>
      </c>
      <c r="C560" t="s">
        <v>14183</v>
      </c>
      <c r="D560">
        <v>102</v>
      </c>
      <c r="E560" t="s">
        <v>4453</v>
      </c>
      <c r="F560" t="s">
        <v>4450</v>
      </c>
      <c r="H560" t="str">
        <f t="shared" si="8"/>
        <v>无BOM表可用</v>
      </c>
    </row>
    <row r="561" spans="1:8" x14ac:dyDescent="0.15">
      <c r="A561" t="s">
        <v>15495</v>
      </c>
      <c r="B561" t="s">
        <v>1146</v>
      </c>
      <c r="C561" t="s">
        <v>1146</v>
      </c>
      <c r="D561">
        <v>103</v>
      </c>
      <c r="E561" t="s">
        <v>4449</v>
      </c>
      <c r="F561" t="s">
        <v>4450</v>
      </c>
      <c r="H561" t="str">
        <f t="shared" si="8"/>
        <v>有BOM表可用</v>
      </c>
    </row>
    <row r="562" spans="1:8" x14ac:dyDescent="0.15">
      <c r="A562" t="s">
        <v>15496</v>
      </c>
      <c r="B562" t="s">
        <v>11416</v>
      </c>
      <c r="C562" t="s">
        <v>5813</v>
      </c>
      <c r="D562">
        <v>103</v>
      </c>
      <c r="E562" t="s">
        <v>4449</v>
      </c>
      <c r="F562" t="s">
        <v>4450</v>
      </c>
      <c r="H562" t="str">
        <f t="shared" si="8"/>
        <v>有BOM表可用</v>
      </c>
    </row>
    <row r="563" spans="1:8" x14ac:dyDescent="0.15">
      <c r="A563" t="s">
        <v>15497</v>
      </c>
      <c r="B563" t="s">
        <v>15498</v>
      </c>
      <c r="C563" t="s">
        <v>2925</v>
      </c>
      <c r="D563">
        <v>102</v>
      </c>
      <c r="E563" t="s">
        <v>4449</v>
      </c>
      <c r="F563" t="s">
        <v>4450</v>
      </c>
      <c r="H563" t="str">
        <f t="shared" si="8"/>
        <v>有BOM表可用</v>
      </c>
    </row>
    <row r="564" spans="1:8" x14ac:dyDescent="0.15">
      <c r="A564" t="s">
        <v>16562</v>
      </c>
      <c r="B564" t="s">
        <v>5085</v>
      </c>
      <c r="C564" t="s">
        <v>5085</v>
      </c>
      <c r="D564">
        <v>103</v>
      </c>
      <c r="E564" t="s">
        <v>4453</v>
      </c>
      <c r="F564" t="s">
        <v>4450</v>
      </c>
      <c r="H564" t="str">
        <f t="shared" si="8"/>
        <v>无BOM表可用</v>
      </c>
    </row>
    <row r="565" spans="1:8" x14ac:dyDescent="0.15">
      <c r="A565" t="s">
        <v>16563</v>
      </c>
      <c r="B565" t="s">
        <v>730</v>
      </c>
      <c r="C565" t="s">
        <v>730</v>
      </c>
      <c r="D565">
        <v>103</v>
      </c>
      <c r="E565" t="s">
        <v>4449</v>
      </c>
      <c r="F565" t="s">
        <v>4450</v>
      </c>
      <c r="H565" t="str">
        <f t="shared" si="8"/>
        <v>有BOM表可用</v>
      </c>
    </row>
    <row r="566" spans="1:8" x14ac:dyDescent="0.15">
      <c r="A566" t="s">
        <v>16564</v>
      </c>
      <c r="B566" t="s">
        <v>11639</v>
      </c>
      <c r="C566" t="s">
        <v>2172</v>
      </c>
      <c r="D566">
        <v>103</v>
      </c>
      <c r="E566" t="s">
        <v>4449</v>
      </c>
      <c r="F566" t="s">
        <v>4450</v>
      </c>
      <c r="H566" t="str">
        <f t="shared" si="8"/>
        <v>有BOM表可用</v>
      </c>
    </row>
    <row r="567" spans="1:8" x14ac:dyDescent="0.15">
      <c r="A567" t="s">
        <v>13120</v>
      </c>
      <c r="B567" t="s">
        <v>8784</v>
      </c>
      <c r="C567" t="s">
        <v>8784</v>
      </c>
      <c r="D567">
        <v>103</v>
      </c>
      <c r="E567" t="s">
        <v>4453</v>
      </c>
      <c r="F567" t="s">
        <v>4450</v>
      </c>
      <c r="H567" t="str">
        <f t="shared" si="8"/>
        <v>无BOM表可用</v>
      </c>
    </row>
    <row r="568" spans="1:8" x14ac:dyDescent="0.15">
      <c r="A568" t="s">
        <v>12124</v>
      </c>
      <c r="B568" t="s">
        <v>1954</v>
      </c>
      <c r="C568" t="s">
        <v>1947</v>
      </c>
      <c r="D568">
        <v>102</v>
      </c>
      <c r="E568" t="s">
        <v>4449</v>
      </c>
      <c r="F568" t="s">
        <v>4450</v>
      </c>
      <c r="H568" t="str">
        <f t="shared" si="8"/>
        <v>有BOM表可用</v>
      </c>
    </row>
    <row r="569" spans="1:8" x14ac:dyDescent="0.15">
      <c r="A569" t="s">
        <v>12125</v>
      </c>
      <c r="B569" t="s">
        <v>3120</v>
      </c>
      <c r="C569" t="s">
        <v>1665</v>
      </c>
      <c r="D569">
        <v>102</v>
      </c>
      <c r="E569" t="s">
        <v>4449</v>
      </c>
      <c r="F569" t="s">
        <v>4450</v>
      </c>
      <c r="H569" t="str">
        <f t="shared" si="8"/>
        <v>有BOM表可用</v>
      </c>
    </row>
    <row r="570" spans="1:8" x14ac:dyDescent="0.15">
      <c r="A570" t="s">
        <v>12126</v>
      </c>
      <c r="B570" t="s">
        <v>3777</v>
      </c>
      <c r="C570" t="s">
        <v>12127</v>
      </c>
      <c r="D570">
        <v>102</v>
      </c>
      <c r="E570" t="s">
        <v>4453</v>
      </c>
      <c r="F570" t="s">
        <v>4450</v>
      </c>
      <c r="H570" t="str">
        <f t="shared" si="8"/>
        <v>无BOM表可用</v>
      </c>
    </row>
    <row r="571" spans="1:8" x14ac:dyDescent="0.15">
      <c r="A571" t="s">
        <v>12128</v>
      </c>
      <c r="B571" t="s">
        <v>9121</v>
      </c>
      <c r="C571" t="s">
        <v>9122</v>
      </c>
      <c r="D571">
        <v>103</v>
      </c>
      <c r="E571" t="s">
        <v>4453</v>
      </c>
      <c r="F571" t="s">
        <v>4450</v>
      </c>
      <c r="H571" t="str">
        <f t="shared" si="8"/>
        <v>无BOM表可用</v>
      </c>
    </row>
    <row r="572" spans="1:8" x14ac:dyDescent="0.15">
      <c r="A572" t="s">
        <v>12129</v>
      </c>
      <c r="B572" t="s">
        <v>4680</v>
      </c>
      <c r="C572" t="s">
        <v>9122</v>
      </c>
      <c r="D572">
        <v>103</v>
      </c>
      <c r="E572" t="s">
        <v>4449</v>
      </c>
      <c r="F572" t="s">
        <v>4450</v>
      </c>
      <c r="H572" t="str">
        <f t="shared" si="8"/>
        <v>有BOM表可用</v>
      </c>
    </row>
    <row r="573" spans="1:8" x14ac:dyDescent="0.15">
      <c r="A573" t="s">
        <v>12130</v>
      </c>
      <c r="B573" t="s">
        <v>12131</v>
      </c>
      <c r="C573" t="s">
        <v>1146</v>
      </c>
      <c r="D573">
        <v>103</v>
      </c>
      <c r="E573" t="s">
        <v>4449</v>
      </c>
      <c r="F573" t="s">
        <v>4450</v>
      </c>
      <c r="H573" t="str">
        <f t="shared" si="8"/>
        <v>有BOM表可用</v>
      </c>
    </row>
    <row r="574" spans="1:8" x14ac:dyDescent="0.15">
      <c r="A574" t="s">
        <v>2790</v>
      </c>
      <c r="B574" t="s">
        <v>2791</v>
      </c>
      <c r="C574" t="s">
        <v>1146</v>
      </c>
      <c r="D574">
        <v>103</v>
      </c>
      <c r="E574" t="s">
        <v>4449</v>
      </c>
      <c r="F574" t="s">
        <v>4450</v>
      </c>
      <c r="H574" t="str">
        <f t="shared" si="8"/>
        <v>有BOM表可用</v>
      </c>
    </row>
    <row r="575" spans="1:8" x14ac:dyDescent="0.15">
      <c r="A575" t="s">
        <v>12132</v>
      </c>
      <c r="B575" t="s">
        <v>12133</v>
      </c>
      <c r="C575" t="s">
        <v>5813</v>
      </c>
      <c r="D575">
        <v>103</v>
      </c>
      <c r="E575" t="s">
        <v>4449</v>
      </c>
      <c r="F575" t="s">
        <v>4450</v>
      </c>
      <c r="H575" t="str">
        <f t="shared" si="8"/>
        <v>有BOM表可用</v>
      </c>
    </row>
    <row r="576" spans="1:8" x14ac:dyDescent="0.15">
      <c r="A576" t="s">
        <v>12134</v>
      </c>
      <c r="B576" t="s">
        <v>1762</v>
      </c>
      <c r="C576" t="s">
        <v>1762</v>
      </c>
      <c r="D576">
        <v>103</v>
      </c>
      <c r="E576" t="s">
        <v>4453</v>
      </c>
      <c r="F576" t="s">
        <v>4450</v>
      </c>
      <c r="H576" t="str">
        <f t="shared" si="8"/>
        <v>无BOM表可用</v>
      </c>
    </row>
    <row r="577" spans="1:8" x14ac:dyDescent="0.15">
      <c r="A577" t="s">
        <v>12135</v>
      </c>
      <c r="B577" t="s">
        <v>1291</v>
      </c>
      <c r="C577" t="s">
        <v>12136</v>
      </c>
      <c r="D577">
        <v>103</v>
      </c>
      <c r="E577" t="s">
        <v>4453</v>
      </c>
      <c r="F577" t="s">
        <v>4450</v>
      </c>
      <c r="H577" t="str">
        <f t="shared" si="8"/>
        <v>无BOM表可用</v>
      </c>
    </row>
    <row r="578" spans="1:8" x14ac:dyDescent="0.15">
      <c r="A578" t="s">
        <v>12137</v>
      </c>
      <c r="B578" t="s">
        <v>12138</v>
      </c>
      <c r="C578" t="s">
        <v>12138</v>
      </c>
      <c r="D578">
        <v>103</v>
      </c>
      <c r="E578" t="s">
        <v>4453</v>
      </c>
      <c r="F578" t="s">
        <v>4450</v>
      </c>
      <c r="H578" t="str">
        <f t="shared" si="8"/>
        <v>无BOM表可用</v>
      </c>
    </row>
    <row r="579" spans="1:8" x14ac:dyDescent="0.15">
      <c r="A579" t="s">
        <v>5533</v>
      </c>
      <c r="B579" t="s">
        <v>5534</v>
      </c>
      <c r="C579" t="s">
        <v>730</v>
      </c>
      <c r="D579">
        <v>103</v>
      </c>
      <c r="E579" t="s">
        <v>4453</v>
      </c>
      <c r="F579" t="s">
        <v>4450</v>
      </c>
      <c r="H579" t="str">
        <f t="shared" si="8"/>
        <v>无BOM表可用</v>
      </c>
    </row>
    <row r="580" spans="1:8" x14ac:dyDescent="0.15">
      <c r="A580" t="s">
        <v>14242</v>
      </c>
      <c r="B580" t="s">
        <v>11346</v>
      </c>
      <c r="C580" t="s">
        <v>2172</v>
      </c>
      <c r="D580">
        <v>103</v>
      </c>
      <c r="E580" t="s">
        <v>4449</v>
      </c>
      <c r="F580" t="s">
        <v>4450</v>
      </c>
      <c r="H580" t="str">
        <f t="shared" ref="H580:H643" si="9">E580&amp;F580</f>
        <v>有BOM表可用</v>
      </c>
    </row>
    <row r="581" spans="1:8" x14ac:dyDescent="0.15">
      <c r="A581" t="s">
        <v>10335</v>
      </c>
      <c r="B581" t="s">
        <v>10336</v>
      </c>
      <c r="C581" t="s">
        <v>178</v>
      </c>
      <c r="D581">
        <v>103</v>
      </c>
      <c r="E581" t="s">
        <v>4449</v>
      </c>
      <c r="F581" t="s">
        <v>4450</v>
      </c>
      <c r="H581" t="str">
        <f t="shared" si="9"/>
        <v>有BOM表可用</v>
      </c>
    </row>
    <row r="582" spans="1:8" x14ac:dyDescent="0.15">
      <c r="A582" t="s">
        <v>10337</v>
      </c>
      <c r="B582" t="s">
        <v>10072</v>
      </c>
      <c r="C582" t="s">
        <v>8081</v>
      </c>
      <c r="D582">
        <v>103</v>
      </c>
      <c r="E582" t="s">
        <v>4449</v>
      </c>
      <c r="F582" t="s">
        <v>4457</v>
      </c>
      <c r="H582" t="str">
        <f t="shared" si="9"/>
        <v>有BOM表不可用</v>
      </c>
    </row>
    <row r="583" spans="1:8" x14ac:dyDescent="0.15">
      <c r="A583" t="s">
        <v>10338</v>
      </c>
      <c r="B583" t="s">
        <v>10339</v>
      </c>
      <c r="C583" t="s">
        <v>10340</v>
      </c>
      <c r="D583">
        <v>103</v>
      </c>
      <c r="E583" t="s">
        <v>4453</v>
      </c>
      <c r="F583" t="s">
        <v>4450</v>
      </c>
      <c r="H583" t="str">
        <f t="shared" si="9"/>
        <v>无BOM表可用</v>
      </c>
    </row>
    <row r="584" spans="1:8" x14ac:dyDescent="0.15">
      <c r="A584" t="s">
        <v>11127</v>
      </c>
      <c r="B584" t="s">
        <v>11128</v>
      </c>
      <c r="C584" t="s">
        <v>11129</v>
      </c>
      <c r="D584">
        <v>102</v>
      </c>
      <c r="E584" t="s">
        <v>4449</v>
      </c>
      <c r="F584" t="s">
        <v>4450</v>
      </c>
      <c r="H584" t="str">
        <f t="shared" si="9"/>
        <v>有BOM表可用</v>
      </c>
    </row>
    <row r="585" spans="1:8" x14ac:dyDescent="0.15">
      <c r="A585" t="s">
        <v>11130</v>
      </c>
      <c r="B585" t="s">
        <v>7</v>
      </c>
      <c r="C585" t="s">
        <v>11131</v>
      </c>
      <c r="D585">
        <v>102</v>
      </c>
      <c r="E585" t="s">
        <v>4449</v>
      </c>
      <c r="F585" t="s">
        <v>4450</v>
      </c>
      <c r="H585" t="str">
        <f t="shared" si="9"/>
        <v>有BOM表可用</v>
      </c>
    </row>
    <row r="586" spans="1:8" x14ac:dyDescent="0.15">
      <c r="A586" t="s">
        <v>11132</v>
      </c>
      <c r="B586" t="s">
        <v>741</v>
      </c>
      <c r="C586" t="s">
        <v>11133</v>
      </c>
      <c r="D586">
        <v>102</v>
      </c>
      <c r="E586" t="s">
        <v>4449</v>
      </c>
      <c r="F586" t="s">
        <v>4450</v>
      </c>
      <c r="H586" t="str">
        <f t="shared" si="9"/>
        <v>有BOM表可用</v>
      </c>
    </row>
    <row r="587" spans="1:8" x14ac:dyDescent="0.15">
      <c r="A587" t="s">
        <v>14251</v>
      </c>
      <c r="B587" t="s">
        <v>13865</v>
      </c>
      <c r="C587" t="s">
        <v>13866</v>
      </c>
      <c r="D587">
        <v>102</v>
      </c>
      <c r="E587" t="s">
        <v>4449</v>
      </c>
      <c r="F587" t="s">
        <v>4450</v>
      </c>
      <c r="H587" t="str">
        <f t="shared" si="9"/>
        <v>有BOM表可用</v>
      </c>
    </row>
    <row r="588" spans="1:8" x14ac:dyDescent="0.15">
      <c r="A588" t="s">
        <v>11113</v>
      </c>
      <c r="B588" t="s">
        <v>2453</v>
      </c>
      <c r="C588" t="s">
        <v>57</v>
      </c>
      <c r="D588">
        <v>102</v>
      </c>
      <c r="E588" t="s">
        <v>4449</v>
      </c>
      <c r="F588" t="s">
        <v>4450</v>
      </c>
      <c r="H588" t="str">
        <f t="shared" si="9"/>
        <v>有BOM表可用</v>
      </c>
    </row>
    <row r="589" spans="1:8" x14ac:dyDescent="0.15">
      <c r="A589" t="s">
        <v>11114</v>
      </c>
      <c r="B589" t="s">
        <v>2479</v>
      </c>
      <c r="C589" t="s">
        <v>57</v>
      </c>
      <c r="D589">
        <v>102</v>
      </c>
      <c r="E589" t="s">
        <v>4449</v>
      </c>
      <c r="F589" t="s">
        <v>4450</v>
      </c>
      <c r="H589" t="str">
        <f t="shared" si="9"/>
        <v>有BOM表可用</v>
      </c>
    </row>
    <row r="590" spans="1:8" x14ac:dyDescent="0.15">
      <c r="A590" t="s">
        <v>11115</v>
      </c>
      <c r="B590" t="s">
        <v>180</v>
      </c>
      <c r="C590" t="s">
        <v>87</v>
      </c>
      <c r="D590">
        <v>102</v>
      </c>
      <c r="E590" t="s">
        <v>4449</v>
      </c>
      <c r="F590" t="s">
        <v>4450</v>
      </c>
      <c r="H590" t="str">
        <f t="shared" si="9"/>
        <v>有BOM表可用</v>
      </c>
    </row>
    <row r="591" spans="1:8" x14ac:dyDescent="0.15">
      <c r="A591" t="s">
        <v>11116</v>
      </c>
      <c r="B591" t="s">
        <v>11117</v>
      </c>
      <c r="C591" t="s">
        <v>199</v>
      </c>
      <c r="D591">
        <v>102</v>
      </c>
      <c r="E591" t="s">
        <v>4449</v>
      </c>
      <c r="F591" t="s">
        <v>4450</v>
      </c>
      <c r="H591" t="str">
        <f t="shared" si="9"/>
        <v>有BOM表可用</v>
      </c>
    </row>
    <row r="592" spans="1:8" x14ac:dyDescent="0.15">
      <c r="A592" t="s">
        <v>11118</v>
      </c>
      <c r="B592" t="s">
        <v>3413</v>
      </c>
      <c r="C592" t="s">
        <v>38</v>
      </c>
      <c r="D592">
        <v>102</v>
      </c>
      <c r="E592" t="s">
        <v>4453</v>
      </c>
      <c r="F592" t="s">
        <v>4450</v>
      </c>
      <c r="H592" t="str">
        <f t="shared" si="9"/>
        <v>无BOM表可用</v>
      </c>
    </row>
    <row r="593" spans="1:8" x14ac:dyDescent="0.15">
      <c r="A593" t="s">
        <v>11119</v>
      </c>
      <c r="B593" t="s">
        <v>435</v>
      </c>
      <c r="C593" t="s">
        <v>434</v>
      </c>
      <c r="D593">
        <v>102</v>
      </c>
      <c r="E593" t="s">
        <v>4453</v>
      </c>
      <c r="F593" t="s">
        <v>4450</v>
      </c>
      <c r="H593" t="str">
        <f t="shared" si="9"/>
        <v>无BOM表可用</v>
      </c>
    </row>
    <row r="594" spans="1:8" x14ac:dyDescent="0.15">
      <c r="A594" t="s">
        <v>10331</v>
      </c>
      <c r="B594" t="s">
        <v>1418</v>
      </c>
      <c r="C594" t="s">
        <v>588</v>
      </c>
      <c r="D594">
        <v>103</v>
      </c>
      <c r="E594" t="s">
        <v>4453</v>
      </c>
      <c r="F594" t="s">
        <v>4450</v>
      </c>
      <c r="H594" t="str">
        <f t="shared" si="9"/>
        <v>无BOM表可用</v>
      </c>
    </row>
    <row r="595" spans="1:8" x14ac:dyDescent="0.15">
      <c r="A595" t="s">
        <v>10332</v>
      </c>
      <c r="B595" t="s">
        <v>10333</v>
      </c>
      <c r="C595" t="s">
        <v>588</v>
      </c>
      <c r="D595">
        <v>103</v>
      </c>
      <c r="E595" t="s">
        <v>4453</v>
      </c>
      <c r="F595" t="s">
        <v>4450</v>
      </c>
      <c r="H595" t="str">
        <f t="shared" si="9"/>
        <v>无BOM表可用</v>
      </c>
    </row>
    <row r="596" spans="1:8" x14ac:dyDescent="0.15">
      <c r="A596" t="s">
        <v>10334</v>
      </c>
      <c r="B596" t="s">
        <v>3312</v>
      </c>
      <c r="C596" t="s">
        <v>56</v>
      </c>
      <c r="D596">
        <v>103</v>
      </c>
      <c r="E596" t="s">
        <v>4449</v>
      </c>
      <c r="F596" t="s">
        <v>4450</v>
      </c>
      <c r="H596" t="str">
        <f t="shared" si="9"/>
        <v>有BOM表可用</v>
      </c>
    </row>
    <row r="597" spans="1:8" x14ac:dyDescent="0.15">
      <c r="A597" t="s">
        <v>8995</v>
      </c>
      <c r="B597" t="s">
        <v>5052</v>
      </c>
      <c r="C597" t="s">
        <v>5053</v>
      </c>
      <c r="D597">
        <v>103</v>
      </c>
      <c r="E597" t="s">
        <v>4449</v>
      </c>
      <c r="F597" t="s">
        <v>4450</v>
      </c>
      <c r="H597" t="str">
        <f t="shared" si="9"/>
        <v>有BOM表可用</v>
      </c>
    </row>
    <row r="598" spans="1:8" x14ac:dyDescent="0.15">
      <c r="A598" t="s">
        <v>8996</v>
      </c>
      <c r="B598" t="s">
        <v>8997</v>
      </c>
      <c r="C598" t="s">
        <v>4474</v>
      </c>
      <c r="D598">
        <v>103</v>
      </c>
      <c r="E598" t="s">
        <v>4453</v>
      </c>
      <c r="F598" t="s">
        <v>4457</v>
      </c>
      <c r="H598" t="str">
        <f t="shared" si="9"/>
        <v>无BOM表不可用</v>
      </c>
    </row>
    <row r="599" spans="1:8" x14ac:dyDescent="0.15">
      <c r="A599" t="s">
        <v>8998</v>
      </c>
      <c r="B599" t="s">
        <v>6731</v>
      </c>
      <c r="C599" t="s">
        <v>6732</v>
      </c>
      <c r="D599">
        <v>103</v>
      </c>
      <c r="E599" t="s">
        <v>4453</v>
      </c>
      <c r="F599" t="s">
        <v>4457</v>
      </c>
      <c r="H599" t="str">
        <f t="shared" si="9"/>
        <v>无BOM表不可用</v>
      </c>
    </row>
    <row r="600" spans="1:8" x14ac:dyDescent="0.15">
      <c r="A600" t="s">
        <v>9033</v>
      </c>
      <c r="B600" t="s">
        <v>9034</v>
      </c>
      <c r="C600" t="s">
        <v>9035</v>
      </c>
      <c r="D600">
        <v>102</v>
      </c>
      <c r="E600" t="s">
        <v>4449</v>
      </c>
      <c r="F600" t="s">
        <v>4450</v>
      </c>
      <c r="H600" t="str">
        <f t="shared" si="9"/>
        <v>有BOM表可用</v>
      </c>
    </row>
    <row r="601" spans="1:8" x14ac:dyDescent="0.15">
      <c r="A601" t="s">
        <v>9036</v>
      </c>
      <c r="B601" t="s">
        <v>9037</v>
      </c>
      <c r="C601" t="s">
        <v>9038</v>
      </c>
      <c r="D601">
        <v>102</v>
      </c>
      <c r="E601" t="s">
        <v>4449</v>
      </c>
      <c r="F601" t="s">
        <v>4450</v>
      </c>
      <c r="H601" t="str">
        <f t="shared" si="9"/>
        <v>有BOM表可用</v>
      </c>
    </row>
    <row r="602" spans="1:8" x14ac:dyDescent="0.15">
      <c r="A602" t="s">
        <v>9039</v>
      </c>
      <c r="B602" t="s">
        <v>9040</v>
      </c>
      <c r="C602" t="s">
        <v>9041</v>
      </c>
      <c r="D602">
        <v>102</v>
      </c>
      <c r="E602" t="s">
        <v>4449</v>
      </c>
      <c r="F602" t="s">
        <v>4450</v>
      </c>
      <c r="H602" t="str">
        <f t="shared" si="9"/>
        <v>有BOM表可用</v>
      </c>
    </row>
    <row r="603" spans="1:8" x14ac:dyDescent="0.15">
      <c r="A603" t="s">
        <v>9042</v>
      </c>
      <c r="B603" t="s">
        <v>8059</v>
      </c>
      <c r="C603" t="s">
        <v>9043</v>
      </c>
      <c r="D603">
        <v>102</v>
      </c>
      <c r="E603" t="s">
        <v>4449</v>
      </c>
      <c r="F603" t="s">
        <v>4450</v>
      </c>
      <c r="H603" t="str">
        <f t="shared" si="9"/>
        <v>有BOM表可用</v>
      </c>
    </row>
    <row r="604" spans="1:8" x14ac:dyDescent="0.15">
      <c r="A604" t="s">
        <v>10345</v>
      </c>
      <c r="B604" t="s">
        <v>10346</v>
      </c>
      <c r="C604" t="s">
        <v>10347</v>
      </c>
      <c r="D604">
        <v>102</v>
      </c>
      <c r="E604" t="s">
        <v>4449</v>
      </c>
      <c r="F604" t="s">
        <v>4450</v>
      </c>
      <c r="H604" t="str">
        <f t="shared" si="9"/>
        <v>有BOM表可用</v>
      </c>
    </row>
    <row r="605" spans="1:8" x14ac:dyDescent="0.15">
      <c r="A605" t="s">
        <v>10348</v>
      </c>
      <c r="B605" t="s">
        <v>9269</v>
      </c>
      <c r="C605" t="s">
        <v>9270</v>
      </c>
      <c r="D605">
        <v>102</v>
      </c>
      <c r="E605" t="s">
        <v>4449</v>
      </c>
      <c r="F605" t="s">
        <v>4450</v>
      </c>
      <c r="H605" t="str">
        <f t="shared" si="9"/>
        <v>有BOM表可用</v>
      </c>
    </row>
    <row r="606" spans="1:8" x14ac:dyDescent="0.15">
      <c r="A606" t="s">
        <v>10349</v>
      </c>
      <c r="B606" t="s">
        <v>10350</v>
      </c>
      <c r="C606" t="s">
        <v>10351</v>
      </c>
      <c r="D606">
        <v>102</v>
      </c>
      <c r="E606" t="s">
        <v>4449</v>
      </c>
      <c r="F606" t="s">
        <v>4450</v>
      </c>
      <c r="H606" t="str">
        <f t="shared" si="9"/>
        <v>有BOM表可用</v>
      </c>
    </row>
    <row r="607" spans="1:8" x14ac:dyDescent="0.15">
      <c r="A607" t="s">
        <v>11150</v>
      </c>
      <c r="B607" t="s">
        <v>1296</v>
      </c>
      <c r="C607" t="s">
        <v>1297</v>
      </c>
      <c r="D607">
        <v>102</v>
      </c>
      <c r="E607" t="s">
        <v>4453</v>
      </c>
      <c r="F607" t="s">
        <v>4450</v>
      </c>
      <c r="H607" t="str">
        <f t="shared" si="9"/>
        <v>无BOM表可用</v>
      </c>
    </row>
    <row r="608" spans="1:8" x14ac:dyDescent="0.15">
      <c r="A608" t="s">
        <v>11151</v>
      </c>
      <c r="B608" t="s">
        <v>11152</v>
      </c>
      <c r="C608" t="s">
        <v>1921</v>
      </c>
      <c r="D608">
        <v>102</v>
      </c>
      <c r="E608" t="s">
        <v>4449</v>
      </c>
      <c r="F608" t="s">
        <v>4450</v>
      </c>
      <c r="H608" t="str">
        <f t="shared" si="9"/>
        <v>有BOM表可用</v>
      </c>
    </row>
    <row r="609" spans="1:8" x14ac:dyDescent="0.15">
      <c r="A609" t="s">
        <v>11153</v>
      </c>
      <c r="B609" t="s">
        <v>925</v>
      </c>
      <c r="C609" t="s">
        <v>869</v>
      </c>
      <c r="D609">
        <v>102</v>
      </c>
      <c r="E609" t="s">
        <v>4453</v>
      </c>
      <c r="F609" t="s">
        <v>4450</v>
      </c>
      <c r="H609" t="str">
        <f t="shared" si="9"/>
        <v>无BOM表可用</v>
      </c>
    </row>
    <row r="610" spans="1:8" x14ac:dyDescent="0.15">
      <c r="A610" t="s">
        <v>11154</v>
      </c>
      <c r="B610" t="s">
        <v>11155</v>
      </c>
      <c r="C610" t="s">
        <v>4249</v>
      </c>
      <c r="D610">
        <v>102</v>
      </c>
      <c r="E610" t="s">
        <v>4449</v>
      </c>
      <c r="F610" t="s">
        <v>4450</v>
      </c>
      <c r="H610" t="str">
        <f t="shared" si="9"/>
        <v>有BOM表可用</v>
      </c>
    </row>
    <row r="611" spans="1:8" x14ac:dyDescent="0.15">
      <c r="A611" t="s">
        <v>11156</v>
      </c>
      <c r="B611" t="s">
        <v>11157</v>
      </c>
      <c r="C611" t="s">
        <v>11158</v>
      </c>
      <c r="D611">
        <v>102</v>
      </c>
      <c r="E611" t="s">
        <v>4453</v>
      </c>
      <c r="F611" t="s">
        <v>4450</v>
      </c>
      <c r="H611" t="str">
        <f t="shared" si="9"/>
        <v>无BOM表可用</v>
      </c>
    </row>
    <row r="612" spans="1:8" x14ac:dyDescent="0.15">
      <c r="A612" t="s">
        <v>8986</v>
      </c>
      <c r="B612" t="s">
        <v>637</v>
      </c>
      <c r="C612" t="s">
        <v>419</v>
      </c>
      <c r="D612">
        <v>103</v>
      </c>
      <c r="E612" t="s">
        <v>4453</v>
      </c>
      <c r="F612" t="s">
        <v>4450</v>
      </c>
      <c r="H612" t="str">
        <f t="shared" si="9"/>
        <v>无BOM表可用</v>
      </c>
    </row>
    <row r="613" spans="1:8" x14ac:dyDescent="0.15">
      <c r="A613" t="s">
        <v>8987</v>
      </c>
      <c r="B613" t="s">
        <v>8988</v>
      </c>
      <c r="C613" t="s">
        <v>58</v>
      </c>
      <c r="D613">
        <v>103</v>
      </c>
      <c r="E613" t="s">
        <v>4449</v>
      </c>
      <c r="F613" t="s">
        <v>4450</v>
      </c>
      <c r="H613" t="str">
        <f t="shared" si="9"/>
        <v>有BOM表可用</v>
      </c>
    </row>
    <row r="614" spans="1:8" x14ac:dyDescent="0.15">
      <c r="A614" t="s">
        <v>3004</v>
      </c>
      <c r="B614" t="s">
        <v>3005</v>
      </c>
      <c r="C614" t="s">
        <v>638</v>
      </c>
      <c r="D614">
        <v>103</v>
      </c>
      <c r="E614" t="s">
        <v>4449</v>
      </c>
      <c r="F614" t="s">
        <v>4450</v>
      </c>
      <c r="H614" t="str">
        <f t="shared" si="9"/>
        <v>有BOM表可用</v>
      </c>
    </row>
    <row r="615" spans="1:8" x14ac:dyDescent="0.15">
      <c r="A615" t="s">
        <v>1510</v>
      </c>
      <c r="B615" t="s">
        <v>1511</v>
      </c>
      <c r="C615" t="s">
        <v>638</v>
      </c>
      <c r="D615">
        <v>103</v>
      </c>
      <c r="E615" t="s">
        <v>4449</v>
      </c>
      <c r="F615" t="s">
        <v>4450</v>
      </c>
      <c r="H615" t="str">
        <f t="shared" si="9"/>
        <v>有BOM表可用</v>
      </c>
    </row>
    <row r="616" spans="1:8" x14ac:dyDescent="0.15">
      <c r="A616" t="s">
        <v>6662</v>
      </c>
      <c r="B616" t="s">
        <v>6663</v>
      </c>
      <c r="C616" t="s">
        <v>6574</v>
      </c>
      <c r="D616">
        <v>103</v>
      </c>
      <c r="E616" t="s">
        <v>4453</v>
      </c>
      <c r="F616" t="s">
        <v>4450</v>
      </c>
      <c r="H616" t="str">
        <f t="shared" si="9"/>
        <v>无BOM表可用</v>
      </c>
    </row>
    <row r="617" spans="1:8" x14ac:dyDescent="0.15">
      <c r="A617" t="s">
        <v>6664</v>
      </c>
      <c r="B617" t="s">
        <v>6665</v>
      </c>
      <c r="C617" t="s">
        <v>5616</v>
      </c>
      <c r="D617">
        <v>103</v>
      </c>
      <c r="E617" t="s">
        <v>4449</v>
      </c>
      <c r="F617" t="s">
        <v>4450</v>
      </c>
      <c r="H617" t="str">
        <f t="shared" si="9"/>
        <v>有BOM表可用</v>
      </c>
    </row>
    <row r="618" spans="1:8" x14ac:dyDescent="0.15">
      <c r="A618" t="s">
        <v>5457</v>
      </c>
      <c r="B618" t="s">
        <v>5458</v>
      </c>
      <c r="C618" t="s">
        <v>3108</v>
      </c>
      <c r="D618">
        <v>103</v>
      </c>
      <c r="E618" t="s">
        <v>4449</v>
      </c>
      <c r="F618" t="s">
        <v>4450</v>
      </c>
      <c r="H618" t="str">
        <f t="shared" si="9"/>
        <v>有BOM表可用</v>
      </c>
    </row>
    <row r="619" spans="1:8" x14ac:dyDescent="0.15">
      <c r="A619" t="s">
        <v>5459</v>
      </c>
      <c r="B619" t="s">
        <v>4859</v>
      </c>
      <c r="C619" t="s">
        <v>4859</v>
      </c>
      <c r="D619">
        <v>103</v>
      </c>
      <c r="E619" t="s">
        <v>4449</v>
      </c>
      <c r="F619" t="s">
        <v>4450</v>
      </c>
      <c r="H619" t="str">
        <f t="shared" si="9"/>
        <v>有BOM表可用</v>
      </c>
    </row>
    <row r="620" spans="1:8" x14ac:dyDescent="0.15">
      <c r="A620" t="s">
        <v>2735</v>
      </c>
      <c r="B620" t="s">
        <v>2736</v>
      </c>
      <c r="C620" t="s">
        <v>74</v>
      </c>
      <c r="D620">
        <v>103</v>
      </c>
      <c r="E620" t="s">
        <v>4449</v>
      </c>
      <c r="F620" t="s">
        <v>4450</v>
      </c>
      <c r="H620" t="str">
        <f t="shared" si="9"/>
        <v>有BOM表可用</v>
      </c>
    </row>
    <row r="621" spans="1:8" x14ac:dyDescent="0.15">
      <c r="A621" t="s">
        <v>11125</v>
      </c>
      <c r="B621" t="s">
        <v>11126</v>
      </c>
      <c r="C621" t="s">
        <v>74</v>
      </c>
      <c r="D621">
        <v>103</v>
      </c>
      <c r="E621" t="s">
        <v>4453</v>
      </c>
      <c r="F621" t="s">
        <v>4450</v>
      </c>
      <c r="H621" t="str">
        <f t="shared" si="9"/>
        <v>无BOM表可用</v>
      </c>
    </row>
    <row r="622" spans="1:8" x14ac:dyDescent="0.15">
      <c r="A622" t="s">
        <v>14246</v>
      </c>
      <c r="B622" t="s">
        <v>6</v>
      </c>
      <c r="C622" t="s">
        <v>10804</v>
      </c>
      <c r="D622">
        <v>102</v>
      </c>
      <c r="E622" t="s">
        <v>4449</v>
      </c>
      <c r="F622" t="s">
        <v>4450</v>
      </c>
      <c r="H622" t="str">
        <f t="shared" si="9"/>
        <v>有BOM表可用</v>
      </c>
    </row>
    <row r="623" spans="1:8" x14ac:dyDescent="0.15">
      <c r="A623" t="s">
        <v>14247</v>
      </c>
      <c r="B623" t="s">
        <v>437</v>
      </c>
      <c r="C623" t="s">
        <v>14248</v>
      </c>
      <c r="D623">
        <v>102</v>
      </c>
      <c r="E623" t="s">
        <v>4453</v>
      </c>
      <c r="F623" t="s">
        <v>4450</v>
      </c>
      <c r="H623" t="str">
        <f t="shared" si="9"/>
        <v>无BOM表可用</v>
      </c>
    </row>
    <row r="624" spans="1:8" x14ac:dyDescent="0.15">
      <c r="A624" t="s">
        <v>14249</v>
      </c>
      <c r="B624" t="s">
        <v>7</v>
      </c>
      <c r="C624" t="s">
        <v>12922</v>
      </c>
      <c r="D624">
        <v>102</v>
      </c>
      <c r="E624" t="s">
        <v>4449</v>
      </c>
      <c r="F624" t="s">
        <v>4450</v>
      </c>
      <c r="H624" t="str">
        <f t="shared" si="9"/>
        <v>有BOM表可用</v>
      </c>
    </row>
    <row r="625" spans="1:8" x14ac:dyDescent="0.15">
      <c r="A625" t="s">
        <v>14250</v>
      </c>
      <c r="B625" t="s">
        <v>13268</v>
      </c>
      <c r="C625" t="s">
        <v>13269</v>
      </c>
      <c r="D625">
        <v>102</v>
      </c>
      <c r="E625" t="s">
        <v>4449</v>
      </c>
      <c r="F625" t="s">
        <v>4450</v>
      </c>
      <c r="H625" t="str">
        <f t="shared" si="9"/>
        <v>有BOM表可用</v>
      </c>
    </row>
    <row r="626" spans="1:8" x14ac:dyDescent="0.15">
      <c r="A626" t="s">
        <v>9013</v>
      </c>
      <c r="B626" t="s">
        <v>9014</v>
      </c>
      <c r="C626" t="s">
        <v>8870</v>
      </c>
      <c r="D626">
        <v>102</v>
      </c>
      <c r="E626" t="s">
        <v>4449</v>
      </c>
      <c r="F626" t="s">
        <v>4450</v>
      </c>
      <c r="H626" t="str">
        <f t="shared" si="9"/>
        <v>有BOM表可用</v>
      </c>
    </row>
    <row r="627" spans="1:8" x14ac:dyDescent="0.15">
      <c r="A627" t="s">
        <v>9015</v>
      </c>
      <c r="B627" t="s">
        <v>8718</v>
      </c>
      <c r="C627" t="s">
        <v>9016</v>
      </c>
      <c r="D627">
        <v>102</v>
      </c>
      <c r="E627" t="s">
        <v>4449</v>
      </c>
      <c r="F627" t="s">
        <v>4450</v>
      </c>
      <c r="H627" t="str">
        <f t="shared" si="9"/>
        <v>有BOM表可用</v>
      </c>
    </row>
    <row r="628" spans="1:8" x14ac:dyDescent="0.15">
      <c r="A628" t="s">
        <v>5525</v>
      </c>
      <c r="B628" t="s">
        <v>5526</v>
      </c>
      <c r="C628" t="s">
        <v>5526</v>
      </c>
      <c r="D628">
        <v>103</v>
      </c>
      <c r="E628" t="s">
        <v>4453</v>
      </c>
      <c r="F628" t="s">
        <v>4450</v>
      </c>
      <c r="H628" t="str">
        <f t="shared" si="9"/>
        <v>无BOM表可用</v>
      </c>
    </row>
    <row r="629" spans="1:8" x14ac:dyDescent="0.15">
      <c r="A629" t="s">
        <v>5527</v>
      </c>
      <c r="B629" t="s">
        <v>5526</v>
      </c>
      <c r="C629" t="s">
        <v>5526</v>
      </c>
      <c r="D629">
        <v>103</v>
      </c>
      <c r="E629" t="s">
        <v>4453</v>
      </c>
      <c r="F629" t="s">
        <v>4450</v>
      </c>
      <c r="H629" t="str">
        <f t="shared" si="9"/>
        <v>无BOM表可用</v>
      </c>
    </row>
    <row r="630" spans="1:8" x14ac:dyDescent="0.15">
      <c r="A630" t="s">
        <v>5528</v>
      </c>
      <c r="B630" t="s">
        <v>5529</v>
      </c>
      <c r="C630" t="s">
        <v>5529</v>
      </c>
      <c r="D630">
        <v>103</v>
      </c>
      <c r="E630" t="s">
        <v>4453</v>
      </c>
      <c r="F630" t="s">
        <v>4450</v>
      </c>
      <c r="H630" t="str">
        <f t="shared" si="9"/>
        <v>无BOM表可用</v>
      </c>
    </row>
    <row r="631" spans="1:8" x14ac:dyDescent="0.15">
      <c r="A631" t="s">
        <v>17740</v>
      </c>
      <c r="B631" t="s">
        <v>16911</v>
      </c>
      <c r="C631" t="s">
        <v>160</v>
      </c>
      <c r="D631">
        <v>102</v>
      </c>
      <c r="E631" t="s">
        <v>4449</v>
      </c>
      <c r="F631" t="s">
        <v>4450</v>
      </c>
      <c r="H631" t="str">
        <f t="shared" si="9"/>
        <v>有BOM表可用</v>
      </c>
    </row>
    <row r="632" spans="1:8" x14ac:dyDescent="0.15">
      <c r="A632" t="s">
        <v>17741</v>
      </c>
      <c r="B632" t="s">
        <v>980</v>
      </c>
      <c r="C632" t="s">
        <v>973</v>
      </c>
      <c r="D632">
        <v>102</v>
      </c>
      <c r="E632" t="s">
        <v>4449</v>
      </c>
      <c r="F632" t="s">
        <v>4450</v>
      </c>
      <c r="H632" t="str">
        <f t="shared" si="9"/>
        <v>有BOM表可用</v>
      </c>
    </row>
    <row r="633" spans="1:8" x14ac:dyDescent="0.15">
      <c r="A633" t="s">
        <v>17989</v>
      </c>
      <c r="B633" t="s">
        <v>17990</v>
      </c>
      <c r="C633" t="s">
        <v>2319</v>
      </c>
      <c r="D633">
        <v>102</v>
      </c>
      <c r="E633" t="s">
        <v>4449</v>
      </c>
      <c r="F633" t="s">
        <v>4450</v>
      </c>
      <c r="H633" t="str">
        <f t="shared" si="9"/>
        <v>有BOM表可用</v>
      </c>
    </row>
    <row r="634" spans="1:8" x14ac:dyDescent="0.15">
      <c r="A634" t="s">
        <v>17991</v>
      </c>
      <c r="B634" t="s">
        <v>3350</v>
      </c>
      <c r="C634" t="s">
        <v>3333</v>
      </c>
      <c r="D634">
        <v>102</v>
      </c>
      <c r="E634" t="s">
        <v>4449</v>
      </c>
      <c r="F634" t="s">
        <v>4450</v>
      </c>
      <c r="H634" t="str">
        <f t="shared" si="9"/>
        <v>有BOM表可用</v>
      </c>
    </row>
    <row r="635" spans="1:8" x14ac:dyDescent="0.15">
      <c r="A635" t="s">
        <v>17992</v>
      </c>
      <c r="B635" t="s">
        <v>1965</v>
      </c>
      <c r="C635" t="s">
        <v>1965</v>
      </c>
      <c r="D635">
        <v>102</v>
      </c>
      <c r="E635" t="s">
        <v>4449</v>
      </c>
      <c r="F635" t="s">
        <v>4450</v>
      </c>
      <c r="H635" t="str">
        <f t="shared" si="9"/>
        <v>有BOM表可用</v>
      </c>
    </row>
    <row r="636" spans="1:8" x14ac:dyDescent="0.15">
      <c r="A636" t="s">
        <v>17993</v>
      </c>
      <c r="B636" t="s">
        <v>1552</v>
      </c>
      <c r="C636" t="s">
        <v>1552</v>
      </c>
      <c r="D636">
        <v>102</v>
      </c>
      <c r="E636" t="s">
        <v>4449</v>
      </c>
      <c r="F636" t="s">
        <v>4450</v>
      </c>
      <c r="H636" t="str">
        <f t="shared" si="9"/>
        <v>有BOM表可用</v>
      </c>
    </row>
    <row r="637" spans="1:8" x14ac:dyDescent="0.15">
      <c r="A637" t="s">
        <v>17994</v>
      </c>
      <c r="B637" t="s">
        <v>12127</v>
      </c>
      <c r="C637" t="s">
        <v>12127</v>
      </c>
      <c r="D637">
        <v>102</v>
      </c>
      <c r="E637" t="s">
        <v>4449</v>
      </c>
      <c r="F637" t="s">
        <v>4450</v>
      </c>
      <c r="H637" t="str">
        <f t="shared" si="9"/>
        <v>有BOM表可用</v>
      </c>
    </row>
    <row r="638" spans="1:8" x14ac:dyDescent="0.15">
      <c r="A638" t="s">
        <v>17995</v>
      </c>
      <c r="B638" t="s">
        <v>1964</v>
      </c>
      <c r="C638" t="s">
        <v>1965</v>
      </c>
      <c r="D638">
        <v>102</v>
      </c>
      <c r="E638" t="s">
        <v>4449</v>
      </c>
      <c r="F638" t="s">
        <v>4450</v>
      </c>
      <c r="H638" t="str">
        <f t="shared" si="9"/>
        <v>有BOM表可用</v>
      </c>
    </row>
    <row r="639" spans="1:8" x14ac:dyDescent="0.15">
      <c r="A639" t="s">
        <v>17996</v>
      </c>
      <c r="B639" t="s">
        <v>10953</v>
      </c>
      <c r="C639" t="s">
        <v>440</v>
      </c>
      <c r="D639">
        <v>103</v>
      </c>
      <c r="E639" t="s">
        <v>4453</v>
      </c>
      <c r="F639" t="s">
        <v>4450</v>
      </c>
      <c r="H639" t="str">
        <f t="shared" si="9"/>
        <v>无BOM表可用</v>
      </c>
    </row>
    <row r="640" spans="1:8" x14ac:dyDescent="0.15">
      <c r="A640" t="s">
        <v>17997</v>
      </c>
      <c r="B640" t="s">
        <v>10359</v>
      </c>
      <c r="C640" t="s">
        <v>9122</v>
      </c>
      <c r="D640">
        <v>103</v>
      </c>
      <c r="E640" t="s">
        <v>4449</v>
      </c>
      <c r="F640" t="s">
        <v>4450</v>
      </c>
      <c r="H640" t="str">
        <f t="shared" si="9"/>
        <v>有BOM表可用</v>
      </c>
    </row>
    <row r="641" spans="1:8" x14ac:dyDescent="0.15">
      <c r="A641" t="s">
        <v>17998</v>
      </c>
      <c r="B641" t="s">
        <v>1655</v>
      </c>
      <c r="C641" t="s">
        <v>1655</v>
      </c>
      <c r="D641">
        <v>103</v>
      </c>
      <c r="E641" t="s">
        <v>4449</v>
      </c>
      <c r="F641" t="s">
        <v>4450</v>
      </c>
      <c r="H641" t="str">
        <f t="shared" si="9"/>
        <v>有BOM表可用</v>
      </c>
    </row>
    <row r="642" spans="1:8" x14ac:dyDescent="0.15">
      <c r="A642" t="s">
        <v>17999</v>
      </c>
      <c r="B642" t="s">
        <v>9163</v>
      </c>
      <c r="C642" t="s">
        <v>5813</v>
      </c>
      <c r="D642">
        <v>103</v>
      </c>
      <c r="E642" t="s">
        <v>4449</v>
      </c>
      <c r="F642" t="s">
        <v>4450</v>
      </c>
      <c r="H642" t="str">
        <f t="shared" si="9"/>
        <v>有BOM表可用</v>
      </c>
    </row>
    <row r="643" spans="1:8" x14ac:dyDescent="0.15">
      <c r="A643" t="s">
        <v>18000</v>
      </c>
      <c r="B643" t="s">
        <v>18001</v>
      </c>
      <c r="C643" t="s">
        <v>18001</v>
      </c>
      <c r="D643">
        <v>103</v>
      </c>
      <c r="E643" t="s">
        <v>4453</v>
      </c>
      <c r="F643" t="s">
        <v>4450</v>
      </c>
      <c r="H643" t="str">
        <f t="shared" si="9"/>
        <v>无BOM表可用</v>
      </c>
    </row>
    <row r="644" spans="1:8" x14ac:dyDescent="0.15">
      <c r="A644" t="s">
        <v>18002</v>
      </c>
      <c r="B644" t="s">
        <v>18003</v>
      </c>
      <c r="C644" t="s">
        <v>4064</v>
      </c>
      <c r="D644">
        <v>102</v>
      </c>
      <c r="E644" t="s">
        <v>4449</v>
      </c>
      <c r="F644" t="s">
        <v>4450</v>
      </c>
      <c r="H644" t="str">
        <f t="shared" ref="H644:H707" si="10">E644&amp;F644</f>
        <v>有BOM表可用</v>
      </c>
    </row>
    <row r="645" spans="1:8" x14ac:dyDescent="0.15">
      <c r="A645" t="s">
        <v>14546</v>
      </c>
      <c r="B645" t="s">
        <v>8783</v>
      </c>
      <c r="C645" t="s">
        <v>8784</v>
      </c>
      <c r="D645">
        <v>103</v>
      </c>
      <c r="E645" t="s">
        <v>4453</v>
      </c>
      <c r="F645" t="s">
        <v>4457</v>
      </c>
      <c r="H645" t="str">
        <f t="shared" si="10"/>
        <v>无BOM表不可用</v>
      </c>
    </row>
    <row r="646" spans="1:8" x14ac:dyDescent="0.15">
      <c r="A646" t="s">
        <v>14547</v>
      </c>
      <c r="B646" t="s">
        <v>8081</v>
      </c>
      <c r="C646" t="s">
        <v>8081</v>
      </c>
      <c r="D646">
        <v>103</v>
      </c>
      <c r="E646" t="s">
        <v>4453</v>
      </c>
      <c r="F646" t="s">
        <v>4457</v>
      </c>
      <c r="H646" t="str">
        <f t="shared" si="10"/>
        <v>无BOM表不可用</v>
      </c>
    </row>
    <row r="647" spans="1:8" x14ac:dyDescent="0.15">
      <c r="A647" t="s">
        <v>14548</v>
      </c>
      <c r="B647" t="s">
        <v>8536</v>
      </c>
      <c r="C647" t="s">
        <v>8537</v>
      </c>
      <c r="D647">
        <v>103</v>
      </c>
      <c r="E647" t="s">
        <v>4453</v>
      </c>
      <c r="F647" t="s">
        <v>4457</v>
      </c>
      <c r="H647" t="str">
        <f t="shared" si="10"/>
        <v>无BOM表不可用</v>
      </c>
    </row>
    <row r="648" spans="1:8" x14ac:dyDescent="0.15">
      <c r="A648" t="s">
        <v>17679</v>
      </c>
      <c r="B648" t="s">
        <v>738</v>
      </c>
      <c r="C648" t="s">
        <v>10799</v>
      </c>
      <c r="D648">
        <v>102</v>
      </c>
      <c r="E648" t="s">
        <v>4449</v>
      </c>
      <c r="F648" t="s">
        <v>4450</v>
      </c>
      <c r="H648" t="str">
        <f t="shared" si="10"/>
        <v>有BOM表可用</v>
      </c>
    </row>
    <row r="649" spans="1:8" x14ac:dyDescent="0.15">
      <c r="A649" t="s">
        <v>17680</v>
      </c>
      <c r="B649" t="s">
        <v>7</v>
      </c>
      <c r="C649" t="s">
        <v>16692</v>
      </c>
      <c r="D649">
        <v>102</v>
      </c>
      <c r="E649" t="s">
        <v>4453</v>
      </c>
      <c r="F649" t="s">
        <v>4450</v>
      </c>
      <c r="H649" t="str">
        <f t="shared" si="10"/>
        <v>无BOM表可用</v>
      </c>
    </row>
    <row r="650" spans="1:8" x14ac:dyDescent="0.15">
      <c r="A650" t="s">
        <v>17681</v>
      </c>
      <c r="B650" t="s">
        <v>741</v>
      </c>
      <c r="C650" t="s">
        <v>10804</v>
      </c>
      <c r="D650">
        <v>102</v>
      </c>
      <c r="E650" t="s">
        <v>4449</v>
      </c>
      <c r="F650" t="s">
        <v>4450</v>
      </c>
      <c r="H650" t="str">
        <f t="shared" si="10"/>
        <v>有BOM表可用</v>
      </c>
    </row>
    <row r="651" spans="1:8" x14ac:dyDescent="0.15">
      <c r="A651" t="s">
        <v>17682</v>
      </c>
      <c r="B651" t="s">
        <v>6</v>
      </c>
      <c r="C651" t="s">
        <v>10804</v>
      </c>
      <c r="D651">
        <v>102</v>
      </c>
      <c r="E651" t="s">
        <v>4449</v>
      </c>
      <c r="F651" t="s">
        <v>4450</v>
      </c>
      <c r="H651" t="str">
        <f t="shared" si="10"/>
        <v>有BOM表可用</v>
      </c>
    </row>
    <row r="652" spans="1:8" x14ac:dyDescent="0.15">
      <c r="A652" t="s">
        <v>18044</v>
      </c>
      <c r="B652" t="s">
        <v>18045</v>
      </c>
      <c r="C652" t="s">
        <v>18046</v>
      </c>
      <c r="D652">
        <v>102</v>
      </c>
      <c r="E652" t="s">
        <v>4449</v>
      </c>
      <c r="F652" t="s">
        <v>4450</v>
      </c>
      <c r="H652" t="str">
        <f t="shared" si="10"/>
        <v>有BOM表可用</v>
      </c>
    </row>
    <row r="653" spans="1:8" x14ac:dyDescent="0.15">
      <c r="A653" t="s">
        <v>18047</v>
      </c>
      <c r="B653" t="s">
        <v>13275</v>
      </c>
      <c r="C653" t="s">
        <v>7690</v>
      </c>
      <c r="D653">
        <v>102</v>
      </c>
      <c r="E653" t="s">
        <v>4449</v>
      </c>
      <c r="F653" t="s">
        <v>4450</v>
      </c>
      <c r="H653" t="str">
        <f t="shared" si="10"/>
        <v>有BOM表可用</v>
      </c>
    </row>
    <row r="654" spans="1:8" x14ac:dyDescent="0.15">
      <c r="A654" t="s">
        <v>16094</v>
      </c>
      <c r="B654" t="s">
        <v>2868</v>
      </c>
      <c r="C654" t="s">
        <v>57</v>
      </c>
      <c r="D654">
        <v>102</v>
      </c>
      <c r="E654" t="s">
        <v>4449</v>
      </c>
      <c r="F654" t="s">
        <v>4450</v>
      </c>
      <c r="H654" t="str">
        <f t="shared" si="10"/>
        <v>有BOM表可用</v>
      </c>
    </row>
    <row r="655" spans="1:8" x14ac:dyDescent="0.15">
      <c r="A655" t="s">
        <v>16095</v>
      </c>
      <c r="B655" t="s">
        <v>10357</v>
      </c>
      <c r="C655" t="s">
        <v>57</v>
      </c>
      <c r="D655">
        <v>102</v>
      </c>
      <c r="E655" t="s">
        <v>4453</v>
      </c>
      <c r="F655" t="s">
        <v>4450</v>
      </c>
      <c r="H655" t="str">
        <f t="shared" si="10"/>
        <v>无BOM表可用</v>
      </c>
    </row>
    <row r="656" spans="1:8" x14ac:dyDescent="0.15">
      <c r="A656" t="s">
        <v>16096</v>
      </c>
      <c r="B656" t="s">
        <v>13140</v>
      </c>
      <c r="C656" t="s">
        <v>13140</v>
      </c>
      <c r="D656">
        <v>102</v>
      </c>
      <c r="E656" t="s">
        <v>4449</v>
      </c>
      <c r="F656" t="s">
        <v>4450</v>
      </c>
      <c r="H656" t="str">
        <f t="shared" si="10"/>
        <v>有BOM表可用</v>
      </c>
    </row>
    <row r="657" spans="1:8" x14ac:dyDescent="0.15">
      <c r="A657" t="s">
        <v>16097</v>
      </c>
      <c r="B657" t="s">
        <v>925</v>
      </c>
      <c r="C657" t="s">
        <v>498</v>
      </c>
      <c r="D657">
        <v>102</v>
      </c>
      <c r="E657" t="s">
        <v>4453</v>
      </c>
      <c r="F657" t="s">
        <v>4450</v>
      </c>
      <c r="H657" t="str">
        <f t="shared" si="10"/>
        <v>无BOM表可用</v>
      </c>
    </row>
    <row r="658" spans="1:8" x14ac:dyDescent="0.15">
      <c r="A658" t="s">
        <v>16098</v>
      </c>
      <c r="B658" t="s">
        <v>714</v>
      </c>
      <c r="C658" t="s">
        <v>498</v>
      </c>
      <c r="D658">
        <v>102</v>
      </c>
      <c r="E658" t="s">
        <v>4449</v>
      </c>
      <c r="F658" t="s">
        <v>4450</v>
      </c>
      <c r="H658" t="str">
        <f t="shared" si="10"/>
        <v>有BOM表可用</v>
      </c>
    </row>
    <row r="659" spans="1:8" x14ac:dyDescent="0.15">
      <c r="A659" t="s">
        <v>16099</v>
      </c>
      <c r="B659" t="s">
        <v>7502</v>
      </c>
      <c r="C659" t="s">
        <v>7503</v>
      </c>
      <c r="D659">
        <v>102</v>
      </c>
      <c r="E659" t="s">
        <v>4449</v>
      </c>
      <c r="F659" t="s">
        <v>4450</v>
      </c>
      <c r="H659" t="str">
        <f t="shared" si="10"/>
        <v>有BOM表可用</v>
      </c>
    </row>
    <row r="660" spans="1:8" x14ac:dyDescent="0.15">
      <c r="A660" t="s">
        <v>16100</v>
      </c>
      <c r="B660" t="s">
        <v>7507</v>
      </c>
      <c r="C660" t="s">
        <v>184</v>
      </c>
      <c r="D660">
        <v>102</v>
      </c>
      <c r="E660" t="s">
        <v>4453</v>
      </c>
      <c r="F660" t="s">
        <v>4450</v>
      </c>
      <c r="H660" t="str">
        <f t="shared" si="10"/>
        <v>无BOM表可用</v>
      </c>
    </row>
    <row r="661" spans="1:8" x14ac:dyDescent="0.15">
      <c r="A661" t="s">
        <v>16101</v>
      </c>
      <c r="B661" t="s">
        <v>315</v>
      </c>
      <c r="C661" t="s">
        <v>38</v>
      </c>
      <c r="D661">
        <v>102</v>
      </c>
      <c r="E661" t="s">
        <v>4449</v>
      </c>
      <c r="F661" t="s">
        <v>4450</v>
      </c>
      <c r="H661" t="str">
        <f t="shared" si="10"/>
        <v>有BOM表可用</v>
      </c>
    </row>
    <row r="662" spans="1:8" x14ac:dyDescent="0.15">
      <c r="A662" t="s">
        <v>16102</v>
      </c>
      <c r="B662" t="s">
        <v>4377</v>
      </c>
      <c r="C662" t="s">
        <v>51</v>
      </c>
      <c r="D662">
        <v>102</v>
      </c>
      <c r="E662" t="s">
        <v>4449</v>
      </c>
      <c r="F662" t="s">
        <v>4450</v>
      </c>
      <c r="H662" t="str">
        <f t="shared" si="10"/>
        <v>有BOM表可用</v>
      </c>
    </row>
    <row r="663" spans="1:8" x14ac:dyDescent="0.15">
      <c r="A663" t="s">
        <v>16103</v>
      </c>
      <c r="B663" t="s">
        <v>4377</v>
      </c>
      <c r="C663" t="s">
        <v>51</v>
      </c>
      <c r="D663">
        <v>102</v>
      </c>
      <c r="E663" t="s">
        <v>4449</v>
      </c>
      <c r="F663" t="s">
        <v>4450</v>
      </c>
      <c r="H663" t="str">
        <f t="shared" si="10"/>
        <v>有BOM表可用</v>
      </c>
    </row>
    <row r="664" spans="1:8" x14ac:dyDescent="0.15">
      <c r="A664" t="s">
        <v>16104</v>
      </c>
      <c r="B664" t="s">
        <v>11360</v>
      </c>
      <c r="C664" t="s">
        <v>8526</v>
      </c>
      <c r="D664">
        <v>102</v>
      </c>
      <c r="E664" t="s">
        <v>4449</v>
      </c>
      <c r="F664" t="s">
        <v>4450</v>
      </c>
      <c r="H664" t="str">
        <f t="shared" si="10"/>
        <v>有BOM表可用</v>
      </c>
    </row>
    <row r="665" spans="1:8" x14ac:dyDescent="0.15">
      <c r="A665" t="s">
        <v>14540</v>
      </c>
      <c r="B665" t="s">
        <v>1903</v>
      </c>
      <c r="C665" t="s">
        <v>889</v>
      </c>
      <c r="D665">
        <v>103</v>
      </c>
      <c r="E665" t="s">
        <v>4453</v>
      </c>
      <c r="F665" t="s">
        <v>4450</v>
      </c>
      <c r="H665" t="str">
        <f t="shared" si="10"/>
        <v>无BOM表可用</v>
      </c>
    </row>
    <row r="666" spans="1:8" x14ac:dyDescent="0.15">
      <c r="A666" t="s">
        <v>14541</v>
      </c>
      <c r="B666" t="s">
        <v>891</v>
      </c>
      <c r="C666" t="s">
        <v>892</v>
      </c>
      <c r="D666">
        <v>103</v>
      </c>
      <c r="E666" t="s">
        <v>4453</v>
      </c>
      <c r="F666" t="s">
        <v>4450</v>
      </c>
      <c r="H666" t="str">
        <f t="shared" si="10"/>
        <v>无BOM表可用</v>
      </c>
    </row>
    <row r="667" spans="1:8" x14ac:dyDescent="0.15">
      <c r="A667" t="s">
        <v>14542</v>
      </c>
      <c r="B667" t="s">
        <v>892</v>
      </c>
      <c r="C667" t="s">
        <v>892</v>
      </c>
      <c r="D667">
        <v>103</v>
      </c>
      <c r="E667" t="s">
        <v>4453</v>
      </c>
      <c r="F667" t="s">
        <v>4450</v>
      </c>
      <c r="H667" t="str">
        <f t="shared" si="10"/>
        <v>无BOM表可用</v>
      </c>
    </row>
    <row r="668" spans="1:8" x14ac:dyDescent="0.15">
      <c r="A668" t="s">
        <v>14543</v>
      </c>
      <c r="B668" t="s">
        <v>8624</v>
      </c>
      <c r="C668" t="s">
        <v>892</v>
      </c>
      <c r="D668">
        <v>103</v>
      </c>
      <c r="E668" t="s">
        <v>4453</v>
      </c>
      <c r="F668" t="s">
        <v>4450</v>
      </c>
      <c r="H668" t="str">
        <f t="shared" si="10"/>
        <v>无BOM表可用</v>
      </c>
    </row>
    <row r="669" spans="1:8" x14ac:dyDescent="0.15">
      <c r="A669" t="s">
        <v>685</v>
      </c>
      <c r="B669" t="s">
        <v>588</v>
      </c>
      <c r="C669" t="s">
        <v>588</v>
      </c>
      <c r="D669">
        <v>103</v>
      </c>
      <c r="E669" t="s">
        <v>4449</v>
      </c>
      <c r="F669" t="s">
        <v>4450</v>
      </c>
      <c r="H669" t="str">
        <f t="shared" si="10"/>
        <v>有BOM表可用</v>
      </c>
    </row>
    <row r="670" spans="1:8" x14ac:dyDescent="0.15">
      <c r="A670" t="s">
        <v>1255</v>
      </c>
      <c r="B670" t="s">
        <v>1254</v>
      </c>
      <c r="C670" t="s">
        <v>1254</v>
      </c>
      <c r="D670">
        <v>103</v>
      </c>
      <c r="E670" t="s">
        <v>4449</v>
      </c>
      <c r="F670" t="s">
        <v>4450</v>
      </c>
      <c r="H670" t="str">
        <f t="shared" si="10"/>
        <v>有BOM表可用</v>
      </c>
    </row>
    <row r="671" spans="1:8" x14ac:dyDescent="0.15">
      <c r="A671" t="s">
        <v>14544</v>
      </c>
      <c r="B671" t="s">
        <v>1485</v>
      </c>
      <c r="C671" t="s">
        <v>56</v>
      </c>
      <c r="D671">
        <v>103</v>
      </c>
      <c r="E671" t="s">
        <v>4453</v>
      </c>
      <c r="F671" t="s">
        <v>4450</v>
      </c>
      <c r="H671" t="str">
        <f t="shared" si="10"/>
        <v>无BOM表可用</v>
      </c>
    </row>
    <row r="672" spans="1:8" x14ac:dyDescent="0.15">
      <c r="A672" t="s">
        <v>14545</v>
      </c>
      <c r="B672" t="s">
        <v>6</v>
      </c>
      <c r="C672" t="s">
        <v>6</v>
      </c>
      <c r="D672">
        <v>103</v>
      </c>
      <c r="E672" t="s">
        <v>4453</v>
      </c>
      <c r="F672" t="s">
        <v>4450</v>
      </c>
      <c r="H672" t="str">
        <f t="shared" si="10"/>
        <v>无BOM表可用</v>
      </c>
    </row>
    <row r="673" spans="1:8" x14ac:dyDescent="0.15">
      <c r="A673" t="s">
        <v>12538</v>
      </c>
      <c r="B673" t="s">
        <v>5053</v>
      </c>
      <c r="C673" t="s">
        <v>5053</v>
      </c>
      <c r="D673">
        <v>103</v>
      </c>
      <c r="E673" t="s">
        <v>4453</v>
      </c>
      <c r="F673" t="s">
        <v>4450</v>
      </c>
      <c r="H673" t="str">
        <f t="shared" si="10"/>
        <v>无BOM表可用</v>
      </c>
    </row>
    <row r="674" spans="1:8" x14ac:dyDescent="0.15">
      <c r="A674" t="s">
        <v>12539</v>
      </c>
      <c r="B674" t="s">
        <v>4718</v>
      </c>
      <c r="C674" t="s">
        <v>4719</v>
      </c>
      <c r="D674">
        <v>103</v>
      </c>
      <c r="E674" t="s">
        <v>4449</v>
      </c>
      <c r="F674" t="s">
        <v>4450</v>
      </c>
      <c r="H674" t="str">
        <f t="shared" si="10"/>
        <v>有BOM表可用</v>
      </c>
    </row>
    <row r="675" spans="1:8" x14ac:dyDescent="0.15">
      <c r="A675" t="s">
        <v>12540</v>
      </c>
      <c r="B675" t="s">
        <v>9469</v>
      </c>
      <c r="C675" t="s">
        <v>9470</v>
      </c>
      <c r="D675">
        <v>103</v>
      </c>
      <c r="E675" t="s">
        <v>4453</v>
      </c>
      <c r="F675" t="s">
        <v>4457</v>
      </c>
      <c r="H675" t="str">
        <f t="shared" si="10"/>
        <v>无BOM表不可用</v>
      </c>
    </row>
    <row r="676" spans="1:8" x14ac:dyDescent="0.15">
      <c r="A676" t="s">
        <v>14523</v>
      </c>
      <c r="B676" t="s">
        <v>7105</v>
      </c>
      <c r="C676" t="s">
        <v>10075</v>
      </c>
      <c r="D676">
        <v>102</v>
      </c>
      <c r="E676" t="s">
        <v>4449</v>
      </c>
      <c r="F676" t="s">
        <v>4450</v>
      </c>
      <c r="H676" t="str">
        <f t="shared" si="10"/>
        <v>有BOM表可用</v>
      </c>
    </row>
    <row r="677" spans="1:8" x14ac:dyDescent="0.15">
      <c r="A677" t="s">
        <v>14524</v>
      </c>
      <c r="B677" t="s">
        <v>8043</v>
      </c>
      <c r="C677" t="s">
        <v>10079</v>
      </c>
      <c r="D677">
        <v>102</v>
      </c>
      <c r="E677" t="s">
        <v>4449</v>
      </c>
      <c r="F677" t="s">
        <v>4450</v>
      </c>
      <c r="H677" t="str">
        <f t="shared" si="10"/>
        <v>有BOM表可用</v>
      </c>
    </row>
    <row r="678" spans="1:8" x14ac:dyDescent="0.15">
      <c r="A678" t="s">
        <v>14525</v>
      </c>
      <c r="B678" t="s">
        <v>8043</v>
      </c>
      <c r="C678" t="s">
        <v>9769</v>
      </c>
      <c r="D678">
        <v>102</v>
      </c>
      <c r="E678" t="s">
        <v>4449</v>
      </c>
      <c r="F678" t="s">
        <v>4450</v>
      </c>
      <c r="H678" t="str">
        <f t="shared" si="10"/>
        <v>有BOM表可用</v>
      </c>
    </row>
    <row r="679" spans="1:8" x14ac:dyDescent="0.15">
      <c r="A679" t="s">
        <v>14560</v>
      </c>
      <c r="B679" t="s">
        <v>8101</v>
      </c>
      <c r="C679" t="s">
        <v>11045</v>
      </c>
      <c r="D679">
        <v>102</v>
      </c>
      <c r="E679" t="s">
        <v>4449</v>
      </c>
      <c r="F679" t="s">
        <v>4450</v>
      </c>
      <c r="H679" t="str">
        <f t="shared" si="10"/>
        <v>有BOM表可用</v>
      </c>
    </row>
    <row r="680" spans="1:8" x14ac:dyDescent="0.15">
      <c r="A680" t="s">
        <v>14561</v>
      </c>
      <c r="B680" t="s">
        <v>9269</v>
      </c>
      <c r="C680" t="s">
        <v>9270</v>
      </c>
      <c r="D680">
        <v>102</v>
      </c>
      <c r="E680" t="s">
        <v>4449</v>
      </c>
      <c r="F680" t="s">
        <v>4450</v>
      </c>
      <c r="H680" t="str">
        <f t="shared" si="10"/>
        <v>有BOM表可用</v>
      </c>
    </row>
    <row r="681" spans="1:8" x14ac:dyDescent="0.15">
      <c r="A681" t="s">
        <v>14562</v>
      </c>
      <c r="B681" t="s">
        <v>14563</v>
      </c>
      <c r="C681" t="s">
        <v>14564</v>
      </c>
      <c r="D681">
        <v>102</v>
      </c>
      <c r="E681" t="s">
        <v>4449</v>
      </c>
      <c r="F681" t="s">
        <v>4450</v>
      </c>
      <c r="H681" t="str">
        <f t="shared" si="10"/>
        <v>有BOM表可用</v>
      </c>
    </row>
    <row r="682" spans="1:8" x14ac:dyDescent="0.15">
      <c r="A682" t="s">
        <v>14565</v>
      </c>
      <c r="B682" t="s">
        <v>14566</v>
      </c>
      <c r="C682" t="s">
        <v>14567</v>
      </c>
      <c r="D682">
        <v>102</v>
      </c>
      <c r="E682" t="s">
        <v>4449</v>
      </c>
      <c r="F682" t="s">
        <v>4450</v>
      </c>
      <c r="H682" t="str">
        <f t="shared" si="10"/>
        <v>有BOM表可用</v>
      </c>
    </row>
    <row r="683" spans="1:8" x14ac:dyDescent="0.15">
      <c r="A683" t="s">
        <v>14568</v>
      </c>
      <c r="B683" t="s">
        <v>14569</v>
      </c>
      <c r="C683" t="s">
        <v>14570</v>
      </c>
      <c r="D683">
        <v>102</v>
      </c>
      <c r="E683" t="s">
        <v>4449</v>
      </c>
      <c r="F683" t="s">
        <v>4450</v>
      </c>
      <c r="H683" t="str">
        <f t="shared" si="10"/>
        <v>有BOM表可用</v>
      </c>
    </row>
    <row r="684" spans="1:8" x14ac:dyDescent="0.15">
      <c r="A684" t="s">
        <v>17694</v>
      </c>
      <c r="B684" t="s">
        <v>1917</v>
      </c>
      <c r="C684" t="s">
        <v>1741</v>
      </c>
      <c r="D684">
        <v>102</v>
      </c>
      <c r="E684" t="s">
        <v>4449</v>
      </c>
      <c r="F684" t="s">
        <v>4450</v>
      </c>
      <c r="H684" t="str">
        <f t="shared" si="10"/>
        <v>有BOM表可用</v>
      </c>
    </row>
    <row r="685" spans="1:8" x14ac:dyDescent="0.15">
      <c r="A685" t="s">
        <v>17695</v>
      </c>
      <c r="B685" t="s">
        <v>16952</v>
      </c>
      <c r="C685" t="s">
        <v>854</v>
      </c>
      <c r="D685">
        <v>102</v>
      </c>
      <c r="E685" t="s">
        <v>4453</v>
      </c>
      <c r="F685" t="s">
        <v>4450</v>
      </c>
      <c r="H685" t="str">
        <f t="shared" si="10"/>
        <v>无BOM表可用</v>
      </c>
    </row>
    <row r="686" spans="1:8" x14ac:dyDescent="0.15">
      <c r="A686" t="s">
        <v>17696</v>
      </c>
      <c r="B686" t="s">
        <v>860</v>
      </c>
      <c r="C686" t="s">
        <v>854</v>
      </c>
      <c r="D686">
        <v>102</v>
      </c>
      <c r="E686" t="s">
        <v>4453</v>
      </c>
      <c r="F686" t="s">
        <v>4450</v>
      </c>
      <c r="H686" t="str">
        <f t="shared" si="10"/>
        <v>无BOM表可用</v>
      </c>
    </row>
    <row r="687" spans="1:8" x14ac:dyDescent="0.15">
      <c r="A687" t="s">
        <v>17697</v>
      </c>
      <c r="B687" t="s">
        <v>17698</v>
      </c>
      <c r="C687" t="s">
        <v>3581</v>
      </c>
      <c r="D687">
        <v>102</v>
      </c>
      <c r="E687" t="s">
        <v>4449</v>
      </c>
      <c r="F687" t="s">
        <v>4450</v>
      </c>
      <c r="H687" t="str">
        <f t="shared" si="10"/>
        <v>有BOM表可用</v>
      </c>
    </row>
    <row r="688" spans="1:8" x14ac:dyDescent="0.15">
      <c r="A688" t="s">
        <v>17699</v>
      </c>
      <c r="B688" t="s">
        <v>17700</v>
      </c>
      <c r="C688" t="s">
        <v>4249</v>
      </c>
      <c r="D688">
        <v>102</v>
      </c>
      <c r="E688" t="s">
        <v>4453</v>
      </c>
      <c r="F688" t="s">
        <v>4450</v>
      </c>
      <c r="H688" t="str">
        <f t="shared" si="10"/>
        <v>无BOM表可用</v>
      </c>
    </row>
    <row r="689" spans="1:8" x14ac:dyDescent="0.15">
      <c r="A689" t="s">
        <v>17701</v>
      </c>
      <c r="B689" t="s">
        <v>1538</v>
      </c>
      <c r="C689" t="s">
        <v>1523</v>
      </c>
      <c r="D689">
        <v>102</v>
      </c>
      <c r="E689" t="s">
        <v>4449</v>
      </c>
      <c r="F689" t="s">
        <v>4450</v>
      </c>
      <c r="H689" t="str">
        <f t="shared" si="10"/>
        <v>有BOM表可用</v>
      </c>
    </row>
    <row r="690" spans="1:8" x14ac:dyDescent="0.15">
      <c r="A690" t="s">
        <v>1440</v>
      </c>
      <c r="B690" t="s">
        <v>1441</v>
      </c>
      <c r="C690" t="s">
        <v>1437</v>
      </c>
      <c r="D690">
        <v>103</v>
      </c>
      <c r="E690" t="s">
        <v>4449</v>
      </c>
      <c r="F690" t="s">
        <v>4450</v>
      </c>
      <c r="H690" t="str">
        <f t="shared" si="10"/>
        <v>有BOM表可用</v>
      </c>
    </row>
    <row r="691" spans="1:8" x14ac:dyDescent="0.15">
      <c r="A691" t="s">
        <v>3930</v>
      </c>
      <c r="B691" t="s">
        <v>3653</v>
      </c>
      <c r="C691" t="s">
        <v>58</v>
      </c>
      <c r="D691">
        <v>103</v>
      </c>
      <c r="E691" t="s">
        <v>4449</v>
      </c>
      <c r="F691" t="s">
        <v>4450</v>
      </c>
      <c r="H691" t="str">
        <f t="shared" si="10"/>
        <v>有BOM表可用</v>
      </c>
    </row>
    <row r="692" spans="1:8" x14ac:dyDescent="0.15">
      <c r="A692" t="s">
        <v>365</v>
      </c>
      <c r="B692" t="s">
        <v>366</v>
      </c>
      <c r="C692" t="s">
        <v>58</v>
      </c>
      <c r="D692">
        <v>103</v>
      </c>
      <c r="E692" t="s">
        <v>4449</v>
      </c>
      <c r="F692" t="s">
        <v>4450</v>
      </c>
      <c r="H692" t="str">
        <f t="shared" si="10"/>
        <v>有BOM表可用</v>
      </c>
    </row>
    <row r="693" spans="1:8" x14ac:dyDescent="0.15">
      <c r="A693" t="s">
        <v>6825</v>
      </c>
      <c r="B693" t="s">
        <v>6826</v>
      </c>
      <c r="C693" t="s">
        <v>5878</v>
      </c>
      <c r="D693">
        <v>103</v>
      </c>
      <c r="E693" t="s">
        <v>4449</v>
      </c>
      <c r="F693" t="s">
        <v>4450</v>
      </c>
      <c r="H693" t="str">
        <f t="shared" si="10"/>
        <v>有BOM表可用</v>
      </c>
    </row>
    <row r="694" spans="1:8" x14ac:dyDescent="0.15">
      <c r="A694" t="s">
        <v>14836</v>
      </c>
      <c r="B694" t="s">
        <v>7004</v>
      </c>
      <c r="C694" t="s">
        <v>7005</v>
      </c>
      <c r="D694">
        <v>102</v>
      </c>
      <c r="E694" t="s">
        <v>4449</v>
      </c>
      <c r="F694" t="s">
        <v>4450</v>
      </c>
      <c r="H694" t="str">
        <f t="shared" si="10"/>
        <v>有BOM表可用</v>
      </c>
    </row>
    <row r="695" spans="1:8" x14ac:dyDescent="0.15">
      <c r="A695" t="s">
        <v>14837</v>
      </c>
      <c r="B695" t="s">
        <v>669</v>
      </c>
      <c r="C695" t="s">
        <v>38</v>
      </c>
      <c r="D695">
        <v>102</v>
      </c>
      <c r="E695" t="s">
        <v>4449</v>
      </c>
      <c r="F695" t="s">
        <v>4450</v>
      </c>
      <c r="H695" t="str">
        <f t="shared" si="10"/>
        <v>有BOM表可用</v>
      </c>
    </row>
    <row r="696" spans="1:8" x14ac:dyDescent="0.15">
      <c r="A696" t="s">
        <v>14838</v>
      </c>
      <c r="B696" t="s">
        <v>2887</v>
      </c>
      <c r="C696" t="s">
        <v>51</v>
      </c>
      <c r="D696">
        <v>102</v>
      </c>
      <c r="E696" t="s">
        <v>4449</v>
      </c>
      <c r="F696" t="s">
        <v>4450</v>
      </c>
      <c r="H696" t="str">
        <f t="shared" si="10"/>
        <v>有BOM表可用</v>
      </c>
    </row>
    <row r="697" spans="1:8" x14ac:dyDescent="0.15">
      <c r="A697" t="s">
        <v>13074</v>
      </c>
      <c r="B697" t="s">
        <v>892</v>
      </c>
      <c r="C697" t="s">
        <v>892</v>
      </c>
      <c r="D697">
        <v>103</v>
      </c>
      <c r="E697" t="s">
        <v>4453</v>
      </c>
      <c r="F697" t="s">
        <v>4450</v>
      </c>
      <c r="H697" t="str">
        <f t="shared" si="10"/>
        <v>无BOM表可用</v>
      </c>
    </row>
    <row r="698" spans="1:8" x14ac:dyDescent="0.15">
      <c r="A698" t="s">
        <v>13075</v>
      </c>
      <c r="B698" t="s">
        <v>1429</v>
      </c>
      <c r="C698" t="s">
        <v>588</v>
      </c>
      <c r="D698">
        <v>103</v>
      </c>
      <c r="E698" t="s">
        <v>4453</v>
      </c>
      <c r="F698" t="s">
        <v>4450</v>
      </c>
      <c r="H698" t="str">
        <f t="shared" si="10"/>
        <v>无BOM表可用</v>
      </c>
    </row>
    <row r="699" spans="1:8" x14ac:dyDescent="0.15">
      <c r="A699" t="s">
        <v>1248</v>
      </c>
      <c r="B699" t="s">
        <v>1249</v>
      </c>
      <c r="C699" t="s">
        <v>588</v>
      </c>
      <c r="D699">
        <v>103</v>
      </c>
      <c r="E699" t="s">
        <v>4449</v>
      </c>
      <c r="F699" t="s">
        <v>4450</v>
      </c>
      <c r="H699" t="str">
        <f t="shared" si="10"/>
        <v>有BOM表可用</v>
      </c>
    </row>
    <row r="700" spans="1:8" x14ac:dyDescent="0.15">
      <c r="A700" t="s">
        <v>13076</v>
      </c>
      <c r="B700" t="s">
        <v>437</v>
      </c>
      <c r="C700" t="s">
        <v>437</v>
      </c>
      <c r="D700">
        <v>103</v>
      </c>
      <c r="E700" t="s">
        <v>4453</v>
      </c>
      <c r="F700" t="s">
        <v>4450</v>
      </c>
      <c r="H700" t="str">
        <f t="shared" si="10"/>
        <v>无BOM表可用</v>
      </c>
    </row>
    <row r="701" spans="1:8" x14ac:dyDescent="0.15">
      <c r="A701" t="s">
        <v>12019</v>
      </c>
      <c r="B701" t="s">
        <v>7154</v>
      </c>
      <c r="C701" t="s">
        <v>4474</v>
      </c>
      <c r="D701">
        <v>103</v>
      </c>
      <c r="E701" t="s">
        <v>4453</v>
      </c>
      <c r="F701" t="s">
        <v>4450</v>
      </c>
      <c r="H701" t="str">
        <f t="shared" si="10"/>
        <v>无BOM表可用</v>
      </c>
    </row>
    <row r="702" spans="1:8" x14ac:dyDescent="0.15">
      <c r="A702" t="s">
        <v>12020</v>
      </c>
      <c r="B702" t="s">
        <v>3105</v>
      </c>
      <c r="C702" t="s">
        <v>3104</v>
      </c>
      <c r="D702">
        <v>103</v>
      </c>
      <c r="E702" t="s">
        <v>4453</v>
      </c>
      <c r="F702" t="s">
        <v>4457</v>
      </c>
      <c r="H702" t="str">
        <f t="shared" si="10"/>
        <v>无BOM表不可用</v>
      </c>
    </row>
    <row r="703" spans="1:8" x14ac:dyDescent="0.15">
      <c r="A703" t="s">
        <v>12058</v>
      </c>
      <c r="B703" t="s">
        <v>8049</v>
      </c>
      <c r="C703" t="s">
        <v>9764</v>
      </c>
      <c r="D703">
        <v>102</v>
      </c>
      <c r="E703" t="s">
        <v>4449</v>
      </c>
      <c r="F703" t="s">
        <v>4450</v>
      </c>
      <c r="H703" t="str">
        <f t="shared" si="10"/>
        <v>有BOM表可用</v>
      </c>
    </row>
    <row r="704" spans="1:8" x14ac:dyDescent="0.15">
      <c r="A704" t="s">
        <v>13054</v>
      </c>
      <c r="B704" t="s">
        <v>11366</v>
      </c>
      <c r="C704" t="s">
        <v>11367</v>
      </c>
      <c r="D704">
        <v>102</v>
      </c>
      <c r="E704" t="s">
        <v>4449</v>
      </c>
      <c r="F704" t="s">
        <v>4450</v>
      </c>
      <c r="H704" t="str">
        <f t="shared" si="10"/>
        <v>有BOM表可用</v>
      </c>
    </row>
    <row r="705" spans="1:8" x14ac:dyDescent="0.15">
      <c r="A705" t="s">
        <v>13055</v>
      </c>
      <c r="B705" t="s">
        <v>9771</v>
      </c>
      <c r="C705" t="s">
        <v>10232</v>
      </c>
      <c r="D705">
        <v>102</v>
      </c>
      <c r="E705" t="s">
        <v>4449</v>
      </c>
      <c r="F705" t="s">
        <v>4450</v>
      </c>
      <c r="H705" t="str">
        <f t="shared" si="10"/>
        <v>有BOM表可用</v>
      </c>
    </row>
    <row r="706" spans="1:8" x14ac:dyDescent="0.15">
      <c r="A706" t="s">
        <v>13056</v>
      </c>
      <c r="B706" t="s">
        <v>9775</v>
      </c>
      <c r="C706" t="s">
        <v>4205</v>
      </c>
      <c r="D706">
        <v>102</v>
      </c>
      <c r="E706" t="s">
        <v>4449</v>
      </c>
      <c r="F706" t="s">
        <v>4450</v>
      </c>
      <c r="H706" t="str">
        <f t="shared" si="10"/>
        <v>有BOM表可用</v>
      </c>
    </row>
    <row r="707" spans="1:8" x14ac:dyDescent="0.15">
      <c r="A707" t="s">
        <v>13081</v>
      </c>
      <c r="B707" t="s">
        <v>13082</v>
      </c>
      <c r="C707" t="s">
        <v>10496</v>
      </c>
      <c r="D707">
        <v>102</v>
      </c>
      <c r="E707" t="s">
        <v>4449</v>
      </c>
      <c r="F707" t="s">
        <v>4450</v>
      </c>
      <c r="H707" t="str">
        <f t="shared" si="10"/>
        <v>有BOM表可用</v>
      </c>
    </row>
    <row r="708" spans="1:8" x14ac:dyDescent="0.15">
      <c r="A708" t="s">
        <v>13083</v>
      </c>
      <c r="B708" t="s">
        <v>8101</v>
      </c>
      <c r="C708" t="s">
        <v>11045</v>
      </c>
      <c r="D708">
        <v>102</v>
      </c>
      <c r="E708" t="s">
        <v>4449</v>
      </c>
      <c r="F708" t="s">
        <v>4450</v>
      </c>
      <c r="H708" t="str">
        <f t="shared" ref="H708:H771" si="11">E708&amp;F708</f>
        <v>有BOM表可用</v>
      </c>
    </row>
    <row r="709" spans="1:8" x14ac:dyDescent="0.15">
      <c r="A709" t="s">
        <v>13084</v>
      </c>
      <c r="B709" t="s">
        <v>12409</v>
      </c>
      <c r="C709" t="s">
        <v>12410</v>
      </c>
      <c r="D709">
        <v>102</v>
      </c>
      <c r="E709" t="s">
        <v>4449</v>
      </c>
      <c r="F709" t="s">
        <v>4450</v>
      </c>
      <c r="H709" t="str">
        <f t="shared" si="11"/>
        <v>有BOM表可用</v>
      </c>
    </row>
    <row r="710" spans="1:8" x14ac:dyDescent="0.15">
      <c r="A710" t="s">
        <v>16587</v>
      </c>
      <c r="B710" t="s">
        <v>4757</v>
      </c>
      <c r="C710" t="s">
        <v>973</v>
      </c>
      <c r="D710">
        <v>102</v>
      </c>
      <c r="E710" t="s">
        <v>4453</v>
      </c>
      <c r="F710" t="s">
        <v>4450</v>
      </c>
      <c r="H710" t="str">
        <f t="shared" si="11"/>
        <v>无BOM表可用</v>
      </c>
    </row>
    <row r="711" spans="1:8" x14ac:dyDescent="0.15">
      <c r="A711" t="s">
        <v>16588</v>
      </c>
      <c r="B711" t="s">
        <v>16589</v>
      </c>
      <c r="C711" t="s">
        <v>2319</v>
      </c>
      <c r="D711">
        <v>102</v>
      </c>
      <c r="E711" t="s">
        <v>4449</v>
      </c>
      <c r="F711" t="s">
        <v>4450</v>
      </c>
      <c r="H711" t="str">
        <f t="shared" si="11"/>
        <v>有BOM表可用</v>
      </c>
    </row>
    <row r="712" spans="1:8" x14ac:dyDescent="0.15">
      <c r="A712" t="s">
        <v>16590</v>
      </c>
      <c r="B712" t="s">
        <v>15641</v>
      </c>
      <c r="C712" t="s">
        <v>2883</v>
      </c>
      <c r="D712">
        <v>102</v>
      </c>
      <c r="E712" t="s">
        <v>4453</v>
      </c>
      <c r="F712" t="s">
        <v>4450</v>
      </c>
      <c r="H712" t="str">
        <f t="shared" si="11"/>
        <v>无BOM表可用</v>
      </c>
    </row>
    <row r="713" spans="1:8" x14ac:dyDescent="0.15">
      <c r="A713" t="s">
        <v>16591</v>
      </c>
      <c r="B713" t="s">
        <v>1872</v>
      </c>
      <c r="C713" t="s">
        <v>1872</v>
      </c>
      <c r="D713">
        <v>102</v>
      </c>
      <c r="E713" t="s">
        <v>4449</v>
      </c>
      <c r="F713" t="s">
        <v>4450</v>
      </c>
      <c r="H713" t="str">
        <f t="shared" si="11"/>
        <v>有BOM表可用</v>
      </c>
    </row>
    <row r="714" spans="1:8" x14ac:dyDescent="0.15">
      <c r="A714" t="s">
        <v>16592</v>
      </c>
      <c r="B714" t="s">
        <v>3922</v>
      </c>
      <c r="C714" t="s">
        <v>3922</v>
      </c>
      <c r="D714">
        <v>102</v>
      </c>
      <c r="E714" t="s">
        <v>4449</v>
      </c>
      <c r="F714" t="s">
        <v>4450</v>
      </c>
      <c r="H714" t="str">
        <f t="shared" si="11"/>
        <v>有BOM表可用</v>
      </c>
    </row>
    <row r="715" spans="1:8" x14ac:dyDescent="0.15">
      <c r="A715" t="s">
        <v>16593</v>
      </c>
      <c r="B715" t="s">
        <v>10585</v>
      </c>
      <c r="C715" t="s">
        <v>10585</v>
      </c>
      <c r="D715">
        <v>103</v>
      </c>
      <c r="E715" t="s">
        <v>4453</v>
      </c>
      <c r="F715" t="s">
        <v>4450</v>
      </c>
      <c r="H715" t="str">
        <f t="shared" si="11"/>
        <v>无BOM表可用</v>
      </c>
    </row>
    <row r="716" spans="1:8" x14ac:dyDescent="0.15">
      <c r="A716" t="s">
        <v>16594</v>
      </c>
      <c r="B716" t="s">
        <v>13144</v>
      </c>
      <c r="C716" t="s">
        <v>9122</v>
      </c>
      <c r="D716">
        <v>103</v>
      </c>
      <c r="E716" t="s">
        <v>4449</v>
      </c>
      <c r="F716" t="s">
        <v>4450</v>
      </c>
      <c r="H716" t="str">
        <f t="shared" si="11"/>
        <v>有BOM表可用</v>
      </c>
    </row>
    <row r="717" spans="1:8" x14ac:dyDescent="0.15">
      <c r="A717" t="s">
        <v>16595</v>
      </c>
      <c r="B717" t="s">
        <v>14951</v>
      </c>
      <c r="C717" t="s">
        <v>1655</v>
      </c>
      <c r="D717">
        <v>103</v>
      </c>
      <c r="E717" t="s">
        <v>4453</v>
      </c>
      <c r="F717" t="s">
        <v>4450</v>
      </c>
      <c r="H717" t="str">
        <f t="shared" si="11"/>
        <v>无BOM表可用</v>
      </c>
    </row>
    <row r="718" spans="1:8" x14ac:dyDescent="0.15">
      <c r="A718" t="s">
        <v>16596</v>
      </c>
      <c r="B718" t="s">
        <v>2574</v>
      </c>
      <c r="C718" t="s">
        <v>13944</v>
      </c>
      <c r="D718">
        <v>103</v>
      </c>
      <c r="E718" t="s">
        <v>4453</v>
      </c>
      <c r="F718" t="s">
        <v>4450</v>
      </c>
      <c r="H718" t="str">
        <f t="shared" si="11"/>
        <v>无BOM表可用</v>
      </c>
    </row>
    <row r="719" spans="1:8" x14ac:dyDescent="0.15">
      <c r="A719" t="s">
        <v>16597</v>
      </c>
      <c r="B719" t="s">
        <v>16598</v>
      </c>
      <c r="C719" t="s">
        <v>16598</v>
      </c>
      <c r="D719">
        <v>103</v>
      </c>
      <c r="E719" t="s">
        <v>4453</v>
      </c>
      <c r="F719" t="s">
        <v>4450</v>
      </c>
      <c r="H719" t="str">
        <f t="shared" si="11"/>
        <v>无BOM表可用</v>
      </c>
    </row>
    <row r="720" spans="1:8" x14ac:dyDescent="0.15">
      <c r="A720" t="s">
        <v>16599</v>
      </c>
      <c r="B720" t="s">
        <v>12136</v>
      </c>
      <c r="C720" t="s">
        <v>12136</v>
      </c>
      <c r="D720">
        <v>103</v>
      </c>
      <c r="E720" t="s">
        <v>4453</v>
      </c>
      <c r="F720" t="s">
        <v>4450</v>
      </c>
      <c r="H720" t="str">
        <f t="shared" si="11"/>
        <v>无BOM表可用</v>
      </c>
    </row>
    <row r="721" spans="1:8" x14ac:dyDescent="0.15">
      <c r="A721" t="s">
        <v>16600</v>
      </c>
      <c r="B721" t="s">
        <v>13865</v>
      </c>
      <c r="C721" t="s">
        <v>13865</v>
      </c>
      <c r="D721">
        <v>102</v>
      </c>
      <c r="E721" t="s">
        <v>4449</v>
      </c>
      <c r="F721" t="s">
        <v>4450</v>
      </c>
      <c r="H721" t="str">
        <f t="shared" si="11"/>
        <v>有BOM表可用</v>
      </c>
    </row>
    <row r="722" spans="1:8" x14ac:dyDescent="0.15">
      <c r="A722" t="s">
        <v>16635</v>
      </c>
      <c r="B722" t="s">
        <v>13568</v>
      </c>
      <c r="C722" t="s">
        <v>13568</v>
      </c>
      <c r="D722">
        <v>103</v>
      </c>
      <c r="E722" t="s">
        <v>4453</v>
      </c>
      <c r="F722" t="s">
        <v>4450</v>
      </c>
      <c r="H722" t="str">
        <f t="shared" si="11"/>
        <v>无BOM表可用</v>
      </c>
    </row>
    <row r="723" spans="1:8" x14ac:dyDescent="0.15">
      <c r="A723" t="s">
        <v>13077</v>
      </c>
      <c r="B723" t="s">
        <v>2857</v>
      </c>
      <c r="C723" t="s">
        <v>2856</v>
      </c>
      <c r="D723">
        <v>103</v>
      </c>
      <c r="E723" t="s">
        <v>4453</v>
      </c>
      <c r="F723" t="s">
        <v>4450</v>
      </c>
      <c r="H723" t="str">
        <f t="shared" si="11"/>
        <v>无BOM表可用</v>
      </c>
    </row>
    <row r="724" spans="1:8" x14ac:dyDescent="0.15">
      <c r="A724" t="s">
        <v>13078</v>
      </c>
      <c r="B724" t="s">
        <v>3686</v>
      </c>
      <c r="C724" t="s">
        <v>3686</v>
      </c>
      <c r="D724">
        <v>103</v>
      </c>
      <c r="E724" t="s">
        <v>4449</v>
      </c>
      <c r="F724" t="s">
        <v>4450</v>
      </c>
      <c r="H724" t="str">
        <f t="shared" si="11"/>
        <v>有BOM表可用</v>
      </c>
    </row>
    <row r="725" spans="1:8" x14ac:dyDescent="0.15">
      <c r="A725" t="s">
        <v>14841</v>
      </c>
      <c r="B725" t="s">
        <v>6446</v>
      </c>
      <c r="C725" t="s">
        <v>14842</v>
      </c>
      <c r="D725">
        <v>102</v>
      </c>
      <c r="E725" t="s">
        <v>4449</v>
      </c>
      <c r="F725" t="s">
        <v>4450</v>
      </c>
      <c r="H725" t="str">
        <f t="shared" si="11"/>
        <v>有BOM表可用</v>
      </c>
    </row>
    <row r="726" spans="1:8" x14ac:dyDescent="0.15">
      <c r="A726" t="s">
        <v>14843</v>
      </c>
      <c r="B726" t="s">
        <v>9142</v>
      </c>
      <c r="C726" t="s">
        <v>14844</v>
      </c>
      <c r="D726">
        <v>102</v>
      </c>
      <c r="E726" t="s">
        <v>4449</v>
      </c>
      <c r="F726" t="s">
        <v>4450</v>
      </c>
      <c r="H726" t="str">
        <f t="shared" si="11"/>
        <v>有BOM表可用</v>
      </c>
    </row>
    <row r="727" spans="1:8" x14ac:dyDescent="0.15">
      <c r="A727" t="s">
        <v>14845</v>
      </c>
      <c r="B727" t="s">
        <v>6088</v>
      </c>
      <c r="C727" t="s">
        <v>14846</v>
      </c>
      <c r="D727">
        <v>102</v>
      </c>
      <c r="E727" t="s">
        <v>4449</v>
      </c>
      <c r="F727" t="s">
        <v>4450</v>
      </c>
      <c r="H727" t="str">
        <f t="shared" si="11"/>
        <v>有BOM表可用</v>
      </c>
    </row>
    <row r="728" spans="1:8" x14ac:dyDescent="0.15">
      <c r="A728" t="s">
        <v>14847</v>
      </c>
      <c r="B728" t="s">
        <v>7</v>
      </c>
      <c r="C728" t="s">
        <v>11131</v>
      </c>
      <c r="D728">
        <v>102</v>
      </c>
      <c r="E728" t="s">
        <v>4449</v>
      </c>
      <c r="F728" t="s">
        <v>4450</v>
      </c>
      <c r="H728" t="str">
        <f t="shared" si="11"/>
        <v>有BOM表可用</v>
      </c>
    </row>
    <row r="729" spans="1:8" x14ac:dyDescent="0.15">
      <c r="A729" t="s">
        <v>14848</v>
      </c>
      <c r="B729" t="s">
        <v>7</v>
      </c>
      <c r="C729" t="s">
        <v>14849</v>
      </c>
      <c r="D729">
        <v>102</v>
      </c>
      <c r="E729" t="s">
        <v>4449</v>
      </c>
      <c r="F729" t="s">
        <v>4450</v>
      </c>
      <c r="H729" t="str">
        <f t="shared" si="11"/>
        <v>有BOM表可用</v>
      </c>
    </row>
    <row r="730" spans="1:8" x14ac:dyDescent="0.15">
      <c r="A730" t="s">
        <v>14850</v>
      </c>
      <c r="B730" t="s">
        <v>7</v>
      </c>
      <c r="C730" t="s">
        <v>10799</v>
      </c>
      <c r="D730">
        <v>102</v>
      </c>
      <c r="E730" t="s">
        <v>4449</v>
      </c>
      <c r="F730" t="s">
        <v>4450</v>
      </c>
      <c r="H730" t="str">
        <f t="shared" si="11"/>
        <v>有BOM表可用</v>
      </c>
    </row>
    <row r="731" spans="1:8" x14ac:dyDescent="0.15">
      <c r="A731" t="s">
        <v>14851</v>
      </c>
      <c r="B731" t="s">
        <v>7</v>
      </c>
      <c r="C731" t="s">
        <v>14416</v>
      </c>
      <c r="D731">
        <v>102</v>
      </c>
      <c r="E731" t="s">
        <v>4449</v>
      </c>
      <c r="F731" t="s">
        <v>4450</v>
      </c>
      <c r="H731" t="str">
        <f t="shared" si="11"/>
        <v>有BOM表可用</v>
      </c>
    </row>
    <row r="732" spans="1:8" x14ac:dyDescent="0.15">
      <c r="A732" t="s">
        <v>14852</v>
      </c>
      <c r="B732" t="s">
        <v>741</v>
      </c>
      <c r="C732" t="s">
        <v>12208</v>
      </c>
      <c r="D732">
        <v>102</v>
      </c>
      <c r="E732" t="s">
        <v>4449</v>
      </c>
      <c r="F732" t="s">
        <v>4450</v>
      </c>
      <c r="H732" t="str">
        <f t="shared" si="11"/>
        <v>有BOM表可用</v>
      </c>
    </row>
    <row r="733" spans="1:8" x14ac:dyDescent="0.15">
      <c r="A733" t="s">
        <v>15810</v>
      </c>
      <c r="B733" t="s">
        <v>6</v>
      </c>
      <c r="C733" t="s">
        <v>11133</v>
      </c>
      <c r="D733">
        <v>102</v>
      </c>
      <c r="E733" t="s">
        <v>4449</v>
      </c>
      <c r="F733" t="s">
        <v>4450</v>
      </c>
      <c r="H733" t="str">
        <f t="shared" si="11"/>
        <v>有BOM表可用</v>
      </c>
    </row>
    <row r="734" spans="1:8" x14ac:dyDescent="0.15">
      <c r="A734" t="s">
        <v>16646</v>
      </c>
      <c r="B734" t="s">
        <v>16481</v>
      </c>
      <c r="C734" t="s">
        <v>16482</v>
      </c>
      <c r="D734">
        <v>102</v>
      </c>
      <c r="E734" t="s">
        <v>4449</v>
      </c>
      <c r="F734" t="s">
        <v>4450</v>
      </c>
      <c r="H734" t="str">
        <f t="shared" si="11"/>
        <v>有BOM表可用</v>
      </c>
    </row>
    <row r="735" spans="1:8" x14ac:dyDescent="0.15">
      <c r="A735" t="s">
        <v>16647</v>
      </c>
      <c r="B735" t="s">
        <v>13411</v>
      </c>
      <c r="C735" t="s">
        <v>13412</v>
      </c>
      <c r="D735">
        <v>102</v>
      </c>
      <c r="E735" t="s">
        <v>4449</v>
      </c>
      <c r="F735" t="s">
        <v>4450</v>
      </c>
      <c r="H735" t="str">
        <f t="shared" si="11"/>
        <v>有BOM表可用</v>
      </c>
    </row>
    <row r="736" spans="1:8" x14ac:dyDescent="0.15">
      <c r="A736" t="s">
        <v>17313</v>
      </c>
      <c r="B736" t="s">
        <v>13868</v>
      </c>
      <c r="C736" t="s">
        <v>13869</v>
      </c>
      <c r="D736">
        <v>102</v>
      </c>
      <c r="E736" t="s">
        <v>4449</v>
      </c>
      <c r="F736" t="s">
        <v>4450</v>
      </c>
      <c r="H736" t="str">
        <f t="shared" si="11"/>
        <v>有BOM表可用</v>
      </c>
    </row>
    <row r="737" spans="1:8" x14ac:dyDescent="0.15">
      <c r="A737" t="s">
        <v>17314</v>
      </c>
      <c r="B737" t="s">
        <v>10175</v>
      </c>
      <c r="C737" t="s">
        <v>10176</v>
      </c>
      <c r="D737">
        <v>102</v>
      </c>
      <c r="E737" t="s">
        <v>4449</v>
      </c>
      <c r="F737" t="s">
        <v>4450</v>
      </c>
      <c r="H737" t="str">
        <f t="shared" si="11"/>
        <v>有BOM表可用</v>
      </c>
    </row>
    <row r="738" spans="1:8" x14ac:dyDescent="0.15">
      <c r="A738" t="s">
        <v>17315</v>
      </c>
      <c r="B738" t="s">
        <v>10175</v>
      </c>
      <c r="C738" t="s">
        <v>8446</v>
      </c>
      <c r="D738">
        <v>102</v>
      </c>
      <c r="E738" t="s">
        <v>4449</v>
      </c>
      <c r="F738" t="s">
        <v>4450</v>
      </c>
      <c r="H738" t="str">
        <f t="shared" si="11"/>
        <v>有BOM表可用</v>
      </c>
    </row>
    <row r="739" spans="1:8" x14ac:dyDescent="0.15">
      <c r="A739" t="s">
        <v>17355</v>
      </c>
      <c r="B739" t="s">
        <v>13811</v>
      </c>
      <c r="C739" t="s">
        <v>8858</v>
      </c>
      <c r="D739">
        <v>102</v>
      </c>
      <c r="E739" t="s">
        <v>4449</v>
      </c>
      <c r="F739" t="s">
        <v>4450</v>
      </c>
      <c r="H739" t="str">
        <f t="shared" si="11"/>
        <v>有BOM表可用</v>
      </c>
    </row>
    <row r="740" spans="1:8" x14ac:dyDescent="0.15">
      <c r="A740" t="s">
        <v>17356</v>
      </c>
      <c r="B740" t="s">
        <v>8889</v>
      </c>
      <c r="C740" t="s">
        <v>67</v>
      </c>
      <c r="D740">
        <v>102</v>
      </c>
      <c r="E740" t="s">
        <v>4453</v>
      </c>
      <c r="F740" t="s">
        <v>4450</v>
      </c>
      <c r="H740" t="str">
        <f t="shared" si="11"/>
        <v>无BOM表可用</v>
      </c>
    </row>
    <row r="741" spans="1:8" x14ac:dyDescent="0.15">
      <c r="A741" t="s">
        <v>17357</v>
      </c>
      <c r="B741" t="s">
        <v>2759</v>
      </c>
      <c r="C741" t="s">
        <v>2985</v>
      </c>
      <c r="D741">
        <v>102</v>
      </c>
      <c r="E741" t="s">
        <v>4453</v>
      </c>
      <c r="F741" t="s">
        <v>4450</v>
      </c>
      <c r="H741" t="str">
        <f t="shared" si="11"/>
        <v>无BOM表可用</v>
      </c>
    </row>
    <row r="742" spans="1:8" x14ac:dyDescent="0.15">
      <c r="A742" t="s">
        <v>2499</v>
      </c>
      <c r="B742" t="s">
        <v>2500</v>
      </c>
      <c r="C742" t="s">
        <v>2501</v>
      </c>
      <c r="D742">
        <v>103</v>
      </c>
      <c r="E742" t="s">
        <v>4449</v>
      </c>
      <c r="F742" t="s">
        <v>4450</v>
      </c>
      <c r="H742" t="str">
        <f t="shared" si="11"/>
        <v>有BOM表可用</v>
      </c>
    </row>
    <row r="743" spans="1:8" x14ac:dyDescent="0.15">
      <c r="A743" t="s">
        <v>2519</v>
      </c>
      <c r="B743" t="s">
        <v>2510</v>
      </c>
      <c r="C743" t="s">
        <v>2510</v>
      </c>
      <c r="D743">
        <v>103</v>
      </c>
      <c r="E743" t="s">
        <v>4449</v>
      </c>
      <c r="F743" t="s">
        <v>4450</v>
      </c>
      <c r="H743" t="str">
        <f t="shared" si="11"/>
        <v>有BOM表可用</v>
      </c>
    </row>
    <row r="744" spans="1:8" x14ac:dyDescent="0.15">
      <c r="A744" t="s">
        <v>3069</v>
      </c>
      <c r="B744" t="s">
        <v>3070</v>
      </c>
      <c r="C744" t="s">
        <v>8</v>
      </c>
      <c r="D744">
        <v>103</v>
      </c>
      <c r="E744" t="s">
        <v>4449</v>
      </c>
      <c r="F744" t="s">
        <v>4450</v>
      </c>
      <c r="H744" t="str">
        <f t="shared" si="11"/>
        <v>有BOM表可用</v>
      </c>
    </row>
    <row r="745" spans="1:8" x14ac:dyDescent="0.15">
      <c r="A745" t="s">
        <v>17358</v>
      </c>
      <c r="B745" t="s">
        <v>6013</v>
      </c>
      <c r="C745" t="s">
        <v>6013</v>
      </c>
      <c r="D745">
        <v>103</v>
      </c>
      <c r="E745" t="s">
        <v>4449</v>
      </c>
      <c r="F745" t="s">
        <v>4450</v>
      </c>
      <c r="H745" t="str">
        <f t="shared" si="11"/>
        <v>有BOM表可用</v>
      </c>
    </row>
    <row r="746" spans="1:8" x14ac:dyDescent="0.15">
      <c r="A746" t="s">
        <v>4181</v>
      </c>
      <c r="B746" t="s">
        <v>4182</v>
      </c>
      <c r="C746" t="s">
        <v>88</v>
      </c>
      <c r="D746">
        <v>103</v>
      </c>
      <c r="E746" t="s">
        <v>4449</v>
      </c>
      <c r="F746" t="s">
        <v>4450</v>
      </c>
      <c r="H746" t="str">
        <f t="shared" si="11"/>
        <v>有BOM表可用</v>
      </c>
    </row>
    <row r="747" spans="1:8" x14ac:dyDescent="0.15">
      <c r="A747" t="s">
        <v>1462</v>
      </c>
      <c r="B747" t="s">
        <v>646</v>
      </c>
      <c r="C747" t="s">
        <v>56</v>
      </c>
      <c r="D747">
        <v>103</v>
      </c>
      <c r="E747" t="s">
        <v>4449</v>
      </c>
      <c r="F747" t="s">
        <v>4450</v>
      </c>
      <c r="H747" t="str">
        <f t="shared" si="11"/>
        <v>有BOM表可用</v>
      </c>
    </row>
    <row r="748" spans="1:8" x14ac:dyDescent="0.15">
      <c r="A748" t="s">
        <v>1928</v>
      </c>
      <c r="B748" t="s">
        <v>1923</v>
      </c>
      <c r="C748" t="s">
        <v>1921</v>
      </c>
      <c r="D748">
        <v>103</v>
      </c>
      <c r="E748" t="s">
        <v>4449</v>
      </c>
      <c r="F748" t="s">
        <v>4450</v>
      </c>
      <c r="H748" t="str">
        <f t="shared" si="11"/>
        <v>有BOM表可用</v>
      </c>
    </row>
    <row r="749" spans="1:8" x14ac:dyDescent="0.15">
      <c r="A749" t="s">
        <v>6487</v>
      </c>
      <c r="B749" t="s">
        <v>6488</v>
      </c>
      <c r="C749" t="s">
        <v>199</v>
      </c>
      <c r="D749">
        <v>103</v>
      </c>
      <c r="E749" t="s">
        <v>4449</v>
      </c>
      <c r="F749" t="s">
        <v>4450</v>
      </c>
      <c r="H749" t="str">
        <f t="shared" si="11"/>
        <v>有BOM表可用</v>
      </c>
    </row>
    <row r="750" spans="1:8" x14ac:dyDescent="0.15">
      <c r="A750" t="s">
        <v>6489</v>
      </c>
      <c r="B750" t="s">
        <v>5629</v>
      </c>
      <c r="C750" t="s">
        <v>5629</v>
      </c>
      <c r="D750">
        <v>103</v>
      </c>
      <c r="E750" t="s">
        <v>4449</v>
      </c>
      <c r="F750" t="s">
        <v>4450</v>
      </c>
      <c r="H750" t="str">
        <f t="shared" si="11"/>
        <v>有BOM表可用</v>
      </c>
    </row>
    <row r="751" spans="1:8" x14ac:dyDescent="0.15">
      <c r="A751" t="s">
        <v>6490</v>
      </c>
      <c r="B751" t="s">
        <v>6491</v>
      </c>
      <c r="C751" t="s">
        <v>5629</v>
      </c>
      <c r="D751">
        <v>103</v>
      </c>
      <c r="E751" t="s">
        <v>4453</v>
      </c>
      <c r="F751" t="s">
        <v>4450</v>
      </c>
      <c r="H751" t="str">
        <f t="shared" si="11"/>
        <v>无BOM表可用</v>
      </c>
    </row>
    <row r="752" spans="1:8" x14ac:dyDescent="0.15">
      <c r="A752" t="s">
        <v>6492</v>
      </c>
      <c r="B752" t="s">
        <v>6493</v>
      </c>
      <c r="C752" t="s">
        <v>85</v>
      </c>
      <c r="D752">
        <v>103</v>
      </c>
      <c r="E752" t="s">
        <v>4453</v>
      </c>
      <c r="F752" t="s">
        <v>4450</v>
      </c>
      <c r="H752" t="str">
        <f t="shared" si="11"/>
        <v>无BOM表可用</v>
      </c>
    </row>
    <row r="753" spans="1:8" x14ac:dyDescent="0.15">
      <c r="A753" t="s">
        <v>6494</v>
      </c>
      <c r="B753" t="s">
        <v>6495</v>
      </c>
      <c r="C753" t="s">
        <v>85</v>
      </c>
      <c r="D753">
        <v>103</v>
      </c>
      <c r="E753" t="s">
        <v>4449</v>
      </c>
      <c r="F753" t="s">
        <v>4450</v>
      </c>
      <c r="H753" t="str">
        <f t="shared" si="11"/>
        <v>有BOM表可用</v>
      </c>
    </row>
    <row r="754" spans="1:8" x14ac:dyDescent="0.15">
      <c r="A754" t="s">
        <v>2613</v>
      </c>
      <c r="B754" t="s">
        <v>2612</v>
      </c>
      <c r="C754" t="s">
        <v>47</v>
      </c>
      <c r="D754">
        <v>103</v>
      </c>
      <c r="E754" t="s">
        <v>4449</v>
      </c>
      <c r="F754" t="s">
        <v>4450</v>
      </c>
      <c r="H754" t="str">
        <f t="shared" si="11"/>
        <v>有BOM表可用</v>
      </c>
    </row>
    <row r="755" spans="1:8" x14ac:dyDescent="0.15">
      <c r="A755" t="s">
        <v>8055</v>
      </c>
      <c r="B755" t="s">
        <v>8056</v>
      </c>
      <c r="C755" t="s">
        <v>8057</v>
      </c>
      <c r="D755">
        <v>102</v>
      </c>
      <c r="E755" t="s">
        <v>4449</v>
      </c>
      <c r="F755" t="s">
        <v>4450</v>
      </c>
      <c r="H755" t="str">
        <f t="shared" si="11"/>
        <v>有BOM表可用</v>
      </c>
    </row>
    <row r="756" spans="1:8" x14ac:dyDescent="0.15">
      <c r="A756" t="s">
        <v>8058</v>
      </c>
      <c r="B756" t="s">
        <v>8059</v>
      </c>
      <c r="C756" t="s">
        <v>8060</v>
      </c>
      <c r="D756">
        <v>102</v>
      </c>
      <c r="E756" t="s">
        <v>4449</v>
      </c>
      <c r="F756" t="s">
        <v>4450</v>
      </c>
      <c r="H756" t="str">
        <f t="shared" si="11"/>
        <v>有BOM表可用</v>
      </c>
    </row>
    <row r="757" spans="1:8" x14ac:dyDescent="0.15">
      <c r="A757" t="s">
        <v>8097</v>
      </c>
      <c r="B757" t="s">
        <v>8098</v>
      </c>
      <c r="C757" t="s">
        <v>8099</v>
      </c>
      <c r="D757">
        <v>102</v>
      </c>
      <c r="E757" t="s">
        <v>4449</v>
      </c>
      <c r="F757" t="s">
        <v>4450</v>
      </c>
      <c r="H757" t="str">
        <f t="shared" si="11"/>
        <v>有BOM表可用</v>
      </c>
    </row>
    <row r="758" spans="1:8" x14ac:dyDescent="0.15">
      <c r="A758" t="s">
        <v>8100</v>
      </c>
      <c r="B758" t="s">
        <v>8101</v>
      </c>
      <c r="C758" t="s">
        <v>8102</v>
      </c>
      <c r="D758">
        <v>102</v>
      </c>
      <c r="E758" t="s">
        <v>4449</v>
      </c>
      <c r="F758" t="s">
        <v>4450</v>
      </c>
      <c r="H758" t="str">
        <f t="shared" si="11"/>
        <v>有BOM表可用</v>
      </c>
    </row>
    <row r="759" spans="1:8" x14ac:dyDescent="0.15">
      <c r="A759" t="s">
        <v>8103</v>
      </c>
      <c r="B759" t="s">
        <v>8104</v>
      </c>
      <c r="C759" t="s">
        <v>8105</v>
      </c>
      <c r="D759">
        <v>102</v>
      </c>
      <c r="E759" t="s">
        <v>4449</v>
      </c>
      <c r="F759" t="s">
        <v>4450</v>
      </c>
      <c r="H759" t="str">
        <f t="shared" si="11"/>
        <v>有BOM表可用</v>
      </c>
    </row>
    <row r="760" spans="1:8" x14ac:dyDescent="0.15">
      <c r="A760" t="s">
        <v>8106</v>
      </c>
      <c r="B760" t="s">
        <v>8107</v>
      </c>
      <c r="C760" t="s">
        <v>8108</v>
      </c>
      <c r="D760">
        <v>102</v>
      </c>
      <c r="E760" t="s">
        <v>4449</v>
      </c>
      <c r="F760" t="s">
        <v>4450</v>
      </c>
      <c r="H760" t="str">
        <f t="shared" si="11"/>
        <v>有BOM表可用</v>
      </c>
    </row>
    <row r="761" spans="1:8" x14ac:dyDescent="0.15">
      <c r="A761" t="s">
        <v>12838</v>
      </c>
      <c r="B761" t="s">
        <v>12839</v>
      </c>
      <c r="C761" t="s">
        <v>1281</v>
      </c>
      <c r="D761">
        <v>102</v>
      </c>
      <c r="E761" t="s">
        <v>4449</v>
      </c>
      <c r="F761" t="s">
        <v>4450</v>
      </c>
      <c r="H761" t="str">
        <f t="shared" si="11"/>
        <v>有BOM表可用</v>
      </c>
    </row>
    <row r="762" spans="1:8" x14ac:dyDescent="0.15">
      <c r="A762" t="s">
        <v>12840</v>
      </c>
      <c r="B762" t="s">
        <v>2745</v>
      </c>
      <c r="C762" t="s">
        <v>2319</v>
      </c>
      <c r="D762">
        <v>102</v>
      </c>
      <c r="E762" t="s">
        <v>4449</v>
      </c>
      <c r="F762" t="s">
        <v>4450</v>
      </c>
      <c r="H762" t="str">
        <f t="shared" si="11"/>
        <v>有BOM表可用</v>
      </c>
    </row>
    <row r="763" spans="1:8" x14ac:dyDescent="0.15">
      <c r="A763" t="s">
        <v>12841</v>
      </c>
      <c r="B763" t="s">
        <v>12842</v>
      </c>
      <c r="C763" t="s">
        <v>2319</v>
      </c>
      <c r="D763">
        <v>102</v>
      </c>
      <c r="E763" t="s">
        <v>4449</v>
      </c>
      <c r="F763" t="s">
        <v>4450</v>
      </c>
      <c r="H763" t="str">
        <f t="shared" si="11"/>
        <v>有BOM表可用</v>
      </c>
    </row>
    <row r="764" spans="1:8" x14ac:dyDescent="0.15">
      <c r="A764" t="s">
        <v>12843</v>
      </c>
      <c r="B764" t="s">
        <v>2883</v>
      </c>
      <c r="C764" t="s">
        <v>2883</v>
      </c>
      <c r="D764">
        <v>102</v>
      </c>
      <c r="E764" t="s">
        <v>4453</v>
      </c>
      <c r="F764" t="s">
        <v>4450</v>
      </c>
      <c r="H764" t="str">
        <f t="shared" si="11"/>
        <v>无BOM表可用</v>
      </c>
    </row>
    <row r="765" spans="1:8" x14ac:dyDescent="0.15">
      <c r="A765" t="s">
        <v>12844</v>
      </c>
      <c r="B765" t="s">
        <v>590</v>
      </c>
      <c r="C765" t="s">
        <v>590</v>
      </c>
      <c r="D765">
        <v>102</v>
      </c>
      <c r="E765" t="s">
        <v>4453</v>
      </c>
      <c r="F765" t="s">
        <v>4450</v>
      </c>
      <c r="H765" t="str">
        <f t="shared" si="11"/>
        <v>无BOM表可用</v>
      </c>
    </row>
    <row r="766" spans="1:8" x14ac:dyDescent="0.15">
      <c r="A766" t="s">
        <v>12845</v>
      </c>
      <c r="B766" t="s">
        <v>2775</v>
      </c>
      <c r="C766" t="s">
        <v>2775</v>
      </c>
      <c r="D766">
        <v>102</v>
      </c>
      <c r="E766" t="s">
        <v>4453</v>
      </c>
      <c r="F766" t="s">
        <v>4450</v>
      </c>
      <c r="H766" t="str">
        <f t="shared" si="11"/>
        <v>无BOM表可用</v>
      </c>
    </row>
    <row r="767" spans="1:8" x14ac:dyDescent="0.15">
      <c r="A767" t="s">
        <v>12846</v>
      </c>
      <c r="B767" t="s">
        <v>12847</v>
      </c>
      <c r="C767" t="s">
        <v>11704</v>
      </c>
      <c r="D767">
        <v>102</v>
      </c>
      <c r="E767" t="s">
        <v>4453</v>
      </c>
      <c r="F767" t="s">
        <v>4450</v>
      </c>
      <c r="H767" t="str">
        <f t="shared" si="11"/>
        <v>无BOM表可用</v>
      </c>
    </row>
    <row r="768" spans="1:8" x14ac:dyDescent="0.15">
      <c r="A768" t="s">
        <v>12848</v>
      </c>
      <c r="B768" t="s">
        <v>12849</v>
      </c>
      <c r="C768" t="s">
        <v>12849</v>
      </c>
      <c r="D768">
        <v>107</v>
      </c>
      <c r="E768" t="s">
        <v>4453</v>
      </c>
      <c r="F768" t="s">
        <v>4450</v>
      </c>
      <c r="H768" t="str">
        <f t="shared" si="11"/>
        <v>无BOM表可用</v>
      </c>
    </row>
    <row r="769" spans="1:8" x14ac:dyDescent="0.15">
      <c r="A769" t="s">
        <v>12850</v>
      </c>
      <c r="B769" t="s">
        <v>12851</v>
      </c>
      <c r="C769" t="s">
        <v>1146</v>
      </c>
      <c r="D769">
        <v>103</v>
      </c>
      <c r="E769" t="s">
        <v>4453</v>
      </c>
      <c r="F769" t="s">
        <v>4450</v>
      </c>
      <c r="H769" t="str">
        <f t="shared" si="11"/>
        <v>无BOM表可用</v>
      </c>
    </row>
    <row r="770" spans="1:8" x14ac:dyDescent="0.15">
      <c r="A770" t="s">
        <v>12852</v>
      </c>
      <c r="B770" t="s">
        <v>12853</v>
      </c>
      <c r="C770" t="s">
        <v>5813</v>
      </c>
      <c r="D770">
        <v>103</v>
      </c>
      <c r="E770" t="s">
        <v>4449</v>
      </c>
      <c r="F770" t="s">
        <v>4450</v>
      </c>
      <c r="H770" t="str">
        <f t="shared" si="11"/>
        <v>有BOM表可用</v>
      </c>
    </row>
    <row r="771" spans="1:8" x14ac:dyDescent="0.15">
      <c r="A771" t="s">
        <v>12854</v>
      </c>
      <c r="B771" t="s">
        <v>7320</v>
      </c>
      <c r="C771" t="s">
        <v>12855</v>
      </c>
      <c r="D771">
        <v>103</v>
      </c>
      <c r="E771" t="s">
        <v>4453</v>
      </c>
      <c r="F771" t="s">
        <v>4450</v>
      </c>
      <c r="H771" t="str">
        <f t="shared" si="11"/>
        <v>无BOM表可用</v>
      </c>
    </row>
    <row r="772" spans="1:8" x14ac:dyDescent="0.15">
      <c r="A772" t="s">
        <v>12912</v>
      </c>
      <c r="B772" t="s">
        <v>11639</v>
      </c>
      <c r="C772" t="s">
        <v>2172</v>
      </c>
      <c r="D772">
        <v>103</v>
      </c>
      <c r="E772" t="s">
        <v>4449</v>
      </c>
      <c r="F772" t="s">
        <v>4450</v>
      </c>
      <c r="H772" t="str">
        <f t="shared" ref="H772:H835" si="12">E772&amp;F772</f>
        <v>有BOM表可用</v>
      </c>
    </row>
    <row r="773" spans="1:8" x14ac:dyDescent="0.15">
      <c r="A773" t="s">
        <v>8073</v>
      </c>
      <c r="B773" t="s">
        <v>3211</v>
      </c>
      <c r="C773" t="s">
        <v>3210</v>
      </c>
      <c r="D773">
        <v>103</v>
      </c>
      <c r="E773" t="s">
        <v>4453</v>
      </c>
      <c r="F773" t="s">
        <v>4457</v>
      </c>
      <c r="H773" t="str">
        <f t="shared" si="12"/>
        <v>无BOM表不可用</v>
      </c>
    </row>
    <row r="774" spans="1:8" x14ac:dyDescent="0.15">
      <c r="A774" t="s">
        <v>8074</v>
      </c>
      <c r="B774" t="s">
        <v>8075</v>
      </c>
      <c r="C774" t="s">
        <v>8076</v>
      </c>
      <c r="D774">
        <v>103</v>
      </c>
      <c r="E774" t="s">
        <v>4453</v>
      </c>
      <c r="F774" t="s">
        <v>4457</v>
      </c>
      <c r="H774" t="str">
        <f t="shared" si="12"/>
        <v>无BOM表不可用</v>
      </c>
    </row>
    <row r="775" spans="1:8" x14ac:dyDescent="0.15">
      <c r="A775" t="s">
        <v>3096</v>
      </c>
      <c r="B775" t="s">
        <v>3012</v>
      </c>
      <c r="C775" t="s">
        <v>178</v>
      </c>
      <c r="D775">
        <v>103</v>
      </c>
      <c r="E775" t="s">
        <v>4449</v>
      </c>
      <c r="F775" t="s">
        <v>4450</v>
      </c>
      <c r="H775" t="str">
        <f t="shared" si="12"/>
        <v>有BOM表可用</v>
      </c>
    </row>
    <row r="776" spans="1:8" x14ac:dyDescent="0.15">
      <c r="A776" t="s">
        <v>8077</v>
      </c>
      <c r="B776" t="s">
        <v>8078</v>
      </c>
      <c r="C776" t="s">
        <v>8079</v>
      </c>
      <c r="D776">
        <v>103</v>
      </c>
      <c r="E776" t="s">
        <v>4449</v>
      </c>
      <c r="F776" t="s">
        <v>4450</v>
      </c>
      <c r="H776" t="str">
        <f t="shared" si="12"/>
        <v>有BOM表可用</v>
      </c>
    </row>
    <row r="777" spans="1:8" x14ac:dyDescent="0.15">
      <c r="A777" t="s">
        <v>8080</v>
      </c>
      <c r="B777" t="s">
        <v>8081</v>
      </c>
      <c r="C777" t="s">
        <v>8081</v>
      </c>
      <c r="D777">
        <v>103</v>
      </c>
      <c r="E777" t="s">
        <v>4453</v>
      </c>
      <c r="F777" t="s">
        <v>4450</v>
      </c>
      <c r="H777" t="str">
        <f t="shared" si="12"/>
        <v>无BOM表可用</v>
      </c>
    </row>
    <row r="778" spans="1:8" x14ac:dyDescent="0.15">
      <c r="A778" t="s">
        <v>3100</v>
      </c>
      <c r="B778" t="s">
        <v>3102</v>
      </c>
      <c r="C778" t="s">
        <v>3101</v>
      </c>
      <c r="D778">
        <v>103</v>
      </c>
      <c r="E778" t="s">
        <v>4449</v>
      </c>
      <c r="F778" t="s">
        <v>4450</v>
      </c>
      <c r="H778" t="str">
        <f t="shared" si="12"/>
        <v>有BOM表可用</v>
      </c>
    </row>
    <row r="779" spans="1:8" x14ac:dyDescent="0.15">
      <c r="A779" t="s">
        <v>11507</v>
      </c>
      <c r="B779" t="s">
        <v>6088</v>
      </c>
      <c r="C779" t="s">
        <v>11007</v>
      </c>
      <c r="D779">
        <v>102</v>
      </c>
      <c r="E779" t="s">
        <v>4449</v>
      </c>
      <c r="F779" t="s">
        <v>4450</v>
      </c>
      <c r="H779" t="str">
        <f t="shared" si="12"/>
        <v>有BOM表可用</v>
      </c>
    </row>
    <row r="780" spans="1:8" x14ac:dyDescent="0.15">
      <c r="A780" t="s">
        <v>11508</v>
      </c>
      <c r="B780" t="s">
        <v>738</v>
      </c>
      <c r="C780" t="s">
        <v>11509</v>
      </c>
      <c r="D780">
        <v>102</v>
      </c>
      <c r="E780" t="s">
        <v>4449</v>
      </c>
      <c r="F780" t="s">
        <v>4450</v>
      </c>
      <c r="H780" t="str">
        <f t="shared" si="12"/>
        <v>有BOM表可用</v>
      </c>
    </row>
    <row r="781" spans="1:8" x14ac:dyDescent="0.15">
      <c r="A781" t="s">
        <v>11510</v>
      </c>
      <c r="B781" t="s">
        <v>6</v>
      </c>
      <c r="C781" t="s">
        <v>10804</v>
      </c>
      <c r="D781">
        <v>102</v>
      </c>
      <c r="E781" t="s">
        <v>4449</v>
      </c>
      <c r="F781" t="s">
        <v>4450</v>
      </c>
      <c r="H781" t="str">
        <f t="shared" si="12"/>
        <v>有BOM表可用</v>
      </c>
    </row>
    <row r="782" spans="1:8" x14ac:dyDescent="0.15">
      <c r="A782" t="s">
        <v>13717</v>
      </c>
      <c r="B782" t="s">
        <v>13718</v>
      </c>
      <c r="C782" t="s">
        <v>13719</v>
      </c>
      <c r="D782">
        <v>102</v>
      </c>
      <c r="E782" t="s">
        <v>4449</v>
      </c>
      <c r="F782" t="s">
        <v>4450</v>
      </c>
      <c r="H782" t="str">
        <f t="shared" si="12"/>
        <v>有BOM表可用</v>
      </c>
    </row>
    <row r="783" spans="1:8" x14ac:dyDescent="0.15">
      <c r="A783" t="s">
        <v>13720</v>
      </c>
      <c r="B783" t="s">
        <v>13721</v>
      </c>
      <c r="C783" t="s">
        <v>13722</v>
      </c>
      <c r="D783">
        <v>102</v>
      </c>
      <c r="E783" t="s">
        <v>4449</v>
      </c>
      <c r="F783" t="s">
        <v>4450</v>
      </c>
      <c r="H783" t="str">
        <f t="shared" si="12"/>
        <v>有BOM表可用</v>
      </c>
    </row>
    <row r="784" spans="1:8" x14ac:dyDescent="0.15">
      <c r="A784" t="s">
        <v>13723</v>
      </c>
      <c r="B784" t="s">
        <v>13724</v>
      </c>
      <c r="C784" t="s">
        <v>13725</v>
      </c>
      <c r="D784">
        <v>102</v>
      </c>
      <c r="E784" t="s">
        <v>4449</v>
      </c>
      <c r="F784" t="s">
        <v>4450</v>
      </c>
      <c r="H784" t="str">
        <f t="shared" si="12"/>
        <v>有BOM表可用</v>
      </c>
    </row>
    <row r="785" spans="1:8" x14ac:dyDescent="0.15">
      <c r="A785" t="s">
        <v>13795</v>
      </c>
      <c r="B785" t="s">
        <v>13796</v>
      </c>
      <c r="C785" t="s">
        <v>5618</v>
      </c>
      <c r="D785">
        <v>102</v>
      </c>
      <c r="E785" t="s">
        <v>4449</v>
      </c>
      <c r="F785" t="s">
        <v>4450</v>
      </c>
      <c r="H785" t="str">
        <f t="shared" si="12"/>
        <v>有BOM表可用</v>
      </c>
    </row>
    <row r="786" spans="1:8" x14ac:dyDescent="0.15">
      <c r="A786" t="s">
        <v>13797</v>
      </c>
      <c r="B786" t="s">
        <v>5620</v>
      </c>
      <c r="C786" t="s">
        <v>5621</v>
      </c>
      <c r="D786">
        <v>102</v>
      </c>
      <c r="E786" t="s">
        <v>4449</v>
      </c>
      <c r="F786" t="s">
        <v>4450</v>
      </c>
      <c r="H786" t="str">
        <f t="shared" si="12"/>
        <v>有BOM表可用</v>
      </c>
    </row>
    <row r="787" spans="1:8" x14ac:dyDescent="0.15">
      <c r="A787" t="s">
        <v>13798</v>
      </c>
      <c r="B787" t="s">
        <v>10218</v>
      </c>
      <c r="C787" t="s">
        <v>10219</v>
      </c>
      <c r="D787">
        <v>102</v>
      </c>
      <c r="E787" t="s">
        <v>4453</v>
      </c>
      <c r="F787" t="s">
        <v>4450</v>
      </c>
      <c r="H787" t="str">
        <f t="shared" si="12"/>
        <v>无BOM表可用</v>
      </c>
    </row>
    <row r="788" spans="1:8" x14ac:dyDescent="0.15">
      <c r="A788" t="s">
        <v>13799</v>
      </c>
      <c r="B788" t="s">
        <v>5812</v>
      </c>
      <c r="C788" t="s">
        <v>5813</v>
      </c>
      <c r="D788">
        <v>102</v>
      </c>
      <c r="E788" t="s">
        <v>4449</v>
      </c>
      <c r="F788" t="s">
        <v>4450</v>
      </c>
      <c r="H788" t="str">
        <f t="shared" si="12"/>
        <v>有BOM表可用</v>
      </c>
    </row>
    <row r="789" spans="1:8" x14ac:dyDescent="0.15">
      <c r="A789" t="s">
        <v>13800</v>
      </c>
      <c r="B789" t="s">
        <v>13801</v>
      </c>
      <c r="C789" t="s">
        <v>13802</v>
      </c>
      <c r="D789">
        <v>103</v>
      </c>
      <c r="E789" t="s">
        <v>4453</v>
      </c>
      <c r="F789" t="s">
        <v>4450</v>
      </c>
      <c r="H789" t="str">
        <f t="shared" si="12"/>
        <v>无BOM表可用</v>
      </c>
    </row>
    <row r="790" spans="1:8" x14ac:dyDescent="0.15">
      <c r="A790" t="s">
        <v>2529</v>
      </c>
      <c r="B790" t="s">
        <v>11</v>
      </c>
      <c r="C790" t="s">
        <v>11</v>
      </c>
      <c r="D790">
        <v>103</v>
      </c>
      <c r="E790" t="s">
        <v>4449</v>
      </c>
      <c r="F790" t="s">
        <v>4450</v>
      </c>
      <c r="H790" t="str">
        <f t="shared" si="12"/>
        <v>有BOM表可用</v>
      </c>
    </row>
    <row r="791" spans="1:8" x14ac:dyDescent="0.15">
      <c r="A791" t="s">
        <v>630</v>
      </c>
      <c r="B791" t="s">
        <v>631</v>
      </c>
      <c r="C791" t="s">
        <v>8</v>
      </c>
      <c r="D791">
        <v>103</v>
      </c>
      <c r="E791" t="s">
        <v>4449</v>
      </c>
      <c r="F791" t="s">
        <v>4450</v>
      </c>
      <c r="H791" t="str">
        <f t="shared" si="12"/>
        <v>有BOM表可用</v>
      </c>
    </row>
    <row r="792" spans="1:8" x14ac:dyDescent="0.15">
      <c r="A792" t="s">
        <v>1584</v>
      </c>
      <c r="B792" t="s">
        <v>1585</v>
      </c>
      <c r="C792" t="s">
        <v>8</v>
      </c>
      <c r="D792">
        <v>103</v>
      </c>
      <c r="E792" t="s">
        <v>4449</v>
      </c>
      <c r="F792" t="s">
        <v>4450</v>
      </c>
      <c r="H792" t="str">
        <f t="shared" si="12"/>
        <v>有BOM表可用</v>
      </c>
    </row>
    <row r="793" spans="1:8" x14ac:dyDescent="0.15">
      <c r="A793" t="s">
        <v>2550</v>
      </c>
      <c r="B793" t="s">
        <v>2551</v>
      </c>
      <c r="C793" t="s">
        <v>8</v>
      </c>
      <c r="D793">
        <v>103</v>
      </c>
      <c r="E793" t="s">
        <v>4449</v>
      </c>
      <c r="F793" t="s">
        <v>4450</v>
      </c>
      <c r="H793" t="str">
        <f t="shared" si="12"/>
        <v>有BOM表可用</v>
      </c>
    </row>
    <row r="794" spans="1:8" x14ac:dyDescent="0.15">
      <c r="A794" t="s">
        <v>14989</v>
      </c>
      <c r="B794" t="s">
        <v>6298</v>
      </c>
      <c r="C794" t="s">
        <v>6298</v>
      </c>
      <c r="D794">
        <v>103</v>
      </c>
      <c r="E794" t="s">
        <v>4449</v>
      </c>
      <c r="F794" t="s">
        <v>4450</v>
      </c>
      <c r="H794" t="str">
        <f t="shared" si="12"/>
        <v>有BOM表可用</v>
      </c>
    </row>
    <row r="795" spans="1:8" x14ac:dyDescent="0.15">
      <c r="A795" t="s">
        <v>1449</v>
      </c>
      <c r="B795" t="s">
        <v>1254</v>
      </c>
      <c r="C795" t="s">
        <v>1254</v>
      </c>
      <c r="D795">
        <v>103</v>
      </c>
      <c r="E795" t="s">
        <v>4449</v>
      </c>
      <c r="F795" t="s">
        <v>4450</v>
      </c>
      <c r="H795" t="str">
        <f t="shared" si="12"/>
        <v>有BOM表可用</v>
      </c>
    </row>
    <row r="796" spans="1:8" x14ac:dyDescent="0.15">
      <c r="A796" t="s">
        <v>1466</v>
      </c>
      <c r="B796" t="s">
        <v>56</v>
      </c>
      <c r="C796" t="s">
        <v>56</v>
      </c>
      <c r="D796">
        <v>103</v>
      </c>
      <c r="E796" t="s">
        <v>4449</v>
      </c>
      <c r="F796" t="s">
        <v>4450</v>
      </c>
      <c r="H796" t="str">
        <f t="shared" si="12"/>
        <v>有BOM表可用</v>
      </c>
    </row>
    <row r="797" spans="1:8" x14ac:dyDescent="0.15">
      <c r="A797" t="s">
        <v>923</v>
      </c>
      <c r="B797" t="s">
        <v>853</v>
      </c>
      <c r="C797" t="s">
        <v>854</v>
      </c>
      <c r="D797">
        <v>103</v>
      </c>
      <c r="E797" t="s">
        <v>4449</v>
      </c>
      <c r="F797" t="s">
        <v>4450</v>
      </c>
      <c r="H797" t="str">
        <f t="shared" si="12"/>
        <v>有BOM表可用</v>
      </c>
    </row>
    <row r="798" spans="1:8" x14ac:dyDescent="0.15">
      <c r="A798" t="s">
        <v>5626</v>
      </c>
      <c r="B798" t="s">
        <v>199</v>
      </c>
      <c r="C798" t="s">
        <v>199</v>
      </c>
      <c r="D798">
        <v>103</v>
      </c>
      <c r="E798" t="s">
        <v>4449</v>
      </c>
      <c r="F798" t="s">
        <v>4450</v>
      </c>
      <c r="H798" t="str">
        <f t="shared" si="12"/>
        <v>有BOM表可用</v>
      </c>
    </row>
    <row r="799" spans="1:8" x14ac:dyDescent="0.15">
      <c r="A799" t="s">
        <v>5627</v>
      </c>
      <c r="B799" t="s">
        <v>5628</v>
      </c>
      <c r="C799" t="s">
        <v>5629</v>
      </c>
      <c r="D799">
        <v>103</v>
      </c>
      <c r="E799" t="s">
        <v>4449</v>
      </c>
      <c r="F799" t="s">
        <v>4450</v>
      </c>
      <c r="H799" t="str">
        <f t="shared" si="12"/>
        <v>有BOM表可用</v>
      </c>
    </row>
    <row r="800" spans="1:8" x14ac:dyDescent="0.15">
      <c r="A800" t="s">
        <v>5630</v>
      </c>
      <c r="B800" t="s">
        <v>5631</v>
      </c>
      <c r="C800" t="s">
        <v>5629</v>
      </c>
      <c r="D800">
        <v>103</v>
      </c>
      <c r="E800" t="s">
        <v>4449</v>
      </c>
      <c r="F800" t="s">
        <v>4450</v>
      </c>
      <c r="H800" t="str">
        <f t="shared" si="12"/>
        <v>有BOM表可用</v>
      </c>
    </row>
    <row r="801" spans="1:8" x14ac:dyDescent="0.15">
      <c r="A801" t="s">
        <v>5632</v>
      </c>
      <c r="B801" t="s">
        <v>5633</v>
      </c>
      <c r="C801" t="s">
        <v>5634</v>
      </c>
      <c r="D801">
        <v>103</v>
      </c>
      <c r="E801" t="s">
        <v>4453</v>
      </c>
      <c r="F801" t="s">
        <v>4450</v>
      </c>
      <c r="H801" t="str">
        <f t="shared" si="12"/>
        <v>无BOM表可用</v>
      </c>
    </row>
    <row r="802" spans="1:8" x14ac:dyDescent="0.15">
      <c r="A802" t="s">
        <v>2599</v>
      </c>
      <c r="B802" t="s">
        <v>2600</v>
      </c>
      <c r="C802" t="s">
        <v>47</v>
      </c>
      <c r="D802">
        <v>103</v>
      </c>
      <c r="E802" t="s">
        <v>4449</v>
      </c>
      <c r="F802" t="s">
        <v>4450</v>
      </c>
      <c r="H802" t="str">
        <f t="shared" si="12"/>
        <v>有BOM表可用</v>
      </c>
    </row>
    <row r="803" spans="1:8" x14ac:dyDescent="0.15">
      <c r="A803" t="s">
        <v>5635</v>
      </c>
      <c r="B803" t="s">
        <v>1573</v>
      </c>
      <c r="C803" t="s">
        <v>1573</v>
      </c>
      <c r="D803">
        <v>103</v>
      </c>
      <c r="E803" t="s">
        <v>4453</v>
      </c>
      <c r="F803" t="s">
        <v>4450</v>
      </c>
      <c r="H803" t="str">
        <f t="shared" si="12"/>
        <v>无BOM表可用</v>
      </c>
    </row>
    <row r="804" spans="1:8" x14ac:dyDescent="0.15">
      <c r="A804" t="s">
        <v>5636</v>
      </c>
      <c r="B804" t="s">
        <v>5637</v>
      </c>
      <c r="C804" t="s">
        <v>5638</v>
      </c>
      <c r="D804">
        <v>103</v>
      </c>
      <c r="E804" t="s">
        <v>4453</v>
      </c>
      <c r="F804" t="s">
        <v>4450</v>
      </c>
      <c r="H804" t="str">
        <f t="shared" si="12"/>
        <v>无BOM表可用</v>
      </c>
    </row>
    <row r="805" spans="1:8" x14ac:dyDescent="0.15">
      <c r="A805" t="s">
        <v>5639</v>
      </c>
      <c r="B805" t="s">
        <v>5640</v>
      </c>
      <c r="C805" t="s">
        <v>2036</v>
      </c>
      <c r="D805">
        <v>103</v>
      </c>
      <c r="E805" t="s">
        <v>4449</v>
      </c>
      <c r="F805" t="s">
        <v>4450</v>
      </c>
      <c r="H805" t="str">
        <f t="shared" si="12"/>
        <v>有BOM表可用</v>
      </c>
    </row>
    <row r="806" spans="1:8" x14ac:dyDescent="0.15">
      <c r="A806" t="s">
        <v>5641</v>
      </c>
      <c r="B806" t="s">
        <v>748</v>
      </c>
      <c r="C806" t="s">
        <v>748</v>
      </c>
      <c r="D806">
        <v>103</v>
      </c>
      <c r="E806" t="s">
        <v>4449</v>
      </c>
      <c r="F806" t="s">
        <v>4450</v>
      </c>
      <c r="H806" t="str">
        <f t="shared" si="12"/>
        <v>有BOM表可用</v>
      </c>
    </row>
    <row r="807" spans="1:8" x14ac:dyDescent="0.15">
      <c r="A807" t="s">
        <v>5642</v>
      </c>
      <c r="B807" t="s">
        <v>5643</v>
      </c>
      <c r="C807" t="s">
        <v>748</v>
      </c>
      <c r="D807">
        <v>103</v>
      </c>
      <c r="E807" t="s">
        <v>4449</v>
      </c>
      <c r="F807" t="s">
        <v>4450</v>
      </c>
      <c r="H807" t="str">
        <f t="shared" si="12"/>
        <v>有BOM表可用</v>
      </c>
    </row>
    <row r="808" spans="1:8" x14ac:dyDescent="0.15">
      <c r="A808" t="s">
        <v>5644</v>
      </c>
      <c r="B808" t="s">
        <v>5090</v>
      </c>
      <c r="C808" t="s">
        <v>4636</v>
      </c>
      <c r="D808">
        <v>102</v>
      </c>
      <c r="E808" t="s">
        <v>4449</v>
      </c>
      <c r="F808" t="s">
        <v>4450</v>
      </c>
      <c r="H808" t="str">
        <f t="shared" si="12"/>
        <v>有BOM表可用</v>
      </c>
    </row>
    <row r="809" spans="1:8" x14ac:dyDescent="0.15">
      <c r="A809" t="s">
        <v>7013</v>
      </c>
      <c r="B809" t="s">
        <v>6045</v>
      </c>
      <c r="C809" t="s">
        <v>5475</v>
      </c>
      <c r="D809">
        <v>102</v>
      </c>
      <c r="E809" t="s">
        <v>4449</v>
      </c>
      <c r="F809" t="s">
        <v>4450</v>
      </c>
      <c r="H809" t="str">
        <f t="shared" si="12"/>
        <v>有BOM表可用</v>
      </c>
    </row>
    <row r="810" spans="1:8" x14ac:dyDescent="0.15">
      <c r="A810" t="s">
        <v>7014</v>
      </c>
      <c r="B810" t="s">
        <v>6045</v>
      </c>
      <c r="C810" t="s">
        <v>5475</v>
      </c>
      <c r="D810">
        <v>102</v>
      </c>
      <c r="E810" t="s">
        <v>4449</v>
      </c>
      <c r="F810" t="s">
        <v>4450</v>
      </c>
      <c r="H810" t="str">
        <f t="shared" si="12"/>
        <v>有BOM表可用</v>
      </c>
    </row>
    <row r="811" spans="1:8" x14ac:dyDescent="0.15">
      <c r="A811" t="s">
        <v>7015</v>
      </c>
      <c r="B811" t="s">
        <v>7016</v>
      </c>
      <c r="C811" t="s">
        <v>6233</v>
      </c>
      <c r="D811">
        <v>102</v>
      </c>
      <c r="E811" t="s">
        <v>4449</v>
      </c>
      <c r="F811" t="s">
        <v>4450</v>
      </c>
      <c r="H811" t="str">
        <f t="shared" si="12"/>
        <v>有BOM表可用</v>
      </c>
    </row>
    <row r="812" spans="1:8" x14ac:dyDescent="0.15">
      <c r="A812" t="s">
        <v>15059</v>
      </c>
      <c r="B812" t="s">
        <v>1177</v>
      </c>
      <c r="C812" t="s">
        <v>15060</v>
      </c>
      <c r="D812">
        <v>102</v>
      </c>
      <c r="E812" t="s">
        <v>4449</v>
      </c>
      <c r="F812" t="s">
        <v>4450</v>
      </c>
      <c r="H812" t="str">
        <f t="shared" si="12"/>
        <v>有BOM表可用</v>
      </c>
    </row>
    <row r="813" spans="1:8" x14ac:dyDescent="0.15">
      <c r="A813" t="s">
        <v>15061</v>
      </c>
      <c r="B813" t="s">
        <v>7099</v>
      </c>
      <c r="C813" t="s">
        <v>15062</v>
      </c>
      <c r="D813">
        <v>102</v>
      </c>
      <c r="E813" t="s">
        <v>4449</v>
      </c>
      <c r="F813" t="s">
        <v>4450</v>
      </c>
      <c r="H813" t="str">
        <f t="shared" si="12"/>
        <v>有BOM表可用</v>
      </c>
    </row>
    <row r="814" spans="1:8" x14ac:dyDescent="0.15">
      <c r="A814" t="s">
        <v>15063</v>
      </c>
      <c r="B814" t="s">
        <v>15064</v>
      </c>
      <c r="C814" t="s">
        <v>15065</v>
      </c>
      <c r="D814">
        <v>102</v>
      </c>
      <c r="E814" t="s">
        <v>4449</v>
      </c>
      <c r="F814" t="s">
        <v>4450</v>
      </c>
      <c r="H814" t="str">
        <f t="shared" si="12"/>
        <v>有BOM表可用</v>
      </c>
    </row>
    <row r="815" spans="1:8" x14ac:dyDescent="0.15">
      <c r="A815" t="s">
        <v>15066</v>
      </c>
      <c r="B815" t="s">
        <v>15067</v>
      </c>
      <c r="C815" t="s">
        <v>15068</v>
      </c>
      <c r="D815">
        <v>102</v>
      </c>
      <c r="E815" t="s">
        <v>4449</v>
      </c>
      <c r="F815" t="s">
        <v>4450</v>
      </c>
      <c r="H815" t="str">
        <f t="shared" si="12"/>
        <v>有BOM表可用</v>
      </c>
    </row>
    <row r="816" spans="1:8" x14ac:dyDescent="0.15">
      <c r="A816" t="s">
        <v>11293</v>
      </c>
      <c r="B816" t="s">
        <v>438</v>
      </c>
      <c r="C816" t="s">
        <v>437</v>
      </c>
      <c r="D816">
        <v>102</v>
      </c>
      <c r="E816" t="s">
        <v>4449</v>
      </c>
      <c r="F816" t="s">
        <v>4450</v>
      </c>
      <c r="H816" t="str">
        <f t="shared" si="12"/>
        <v>有BOM表可用</v>
      </c>
    </row>
    <row r="817" spans="1:8" x14ac:dyDescent="0.15">
      <c r="A817" t="s">
        <v>11294</v>
      </c>
      <c r="B817" t="s">
        <v>11295</v>
      </c>
      <c r="C817" t="s">
        <v>11296</v>
      </c>
      <c r="D817">
        <v>102</v>
      </c>
      <c r="E817" t="s">
        <v>4453</v>
      </c>
      <c r="F817" t="s">
        <v>4450</v>
      </c>
      <c r="H817" t="str">
        <f t="shared" si="12"/>
        <v>无BOM表可用</v>
      </c>
    </row>
    <row r="818" spans="1:8" x14ac:dyDescent="0.15">
      <c r="A818" t="s">
        <v>11297</v>
      </c>
      <c r="B818" t="s">
        <v>862</v>
      </c>
      <c r="C818" t="s">
        <v>854</v>
      </c>
      <c r="D818">
        <v>102</v>
      </c>
      <c r="E818" t="s">
        <v>4453</v>
      </c>
      <c r="F818" t="s">
        <v>4450</v>
      </c>
      <c r="H818" t="str">
        <f t="shared" si="12"/>
        <v>无BOM表可用</v>
      </c>
    </row>
    <row r="819" spans="1:8" x14ac:dyDescent="0.15">
      <c r="A819" t="s">
        <v>11298</v>
      </c>
      <c r="B819" t="s">
        <v>3777</v>
      </c>
      <c r="C819" t="s">
        <v>3581</v>
      </c>
      <c r="D819">
        <v>102</v>
      </c>
      <c r="E819" t="s">
        <v>4449</v>
      </c>
      <c r="F819" t="s">
        <v>4450</v>
      </c>
      <c r="H819" t="str">
        <f t="shared" si="12"/>
        <v>有BOM表可用</v>
      </c>
    </row>
    <row r="820" spans="1:8" x14ac:dyDescent="0.15">
      <c r="A820" t="s">
        <v>1456</v>
      </c>
      <c r="B820" t="s">
        <v>1457</v>
      </c>
      <c r="C820" t="s">
        <v>58</v>
      </c>
      <c r="D820">
        <v>103</v>
      </c>
      <c r="E820" t="s">
        <v>4449</v>
      </c>
      <c r="F820" t="s">
        <v>4450</v>
      </c>
      <c r="H820" t="str">
        <f t="shared" si="12"/>
        <v>有BOM表可用</v>
      </c>
    </row>
    <row r="821" spans="1:8" x14ac:dyDescent="0.15">
      <c r="A821" t="s">
        <v>6142</v>
      </c>
      <c r="B821" t="s">
        <v>6143</v>
      </c>
      <c r="C821" t="s">
        <v>5612</v>
      </c>
      <c r="D821">
        <v>103</v>
      </c>
      <c r="E821" t="s">
        <v>4453</v>
      </c>
      <c r="F821" t="s">
        <v>4450</v>
      </c>
      <c r="H821" t="str">
        <f t="shared" si="12"/>
        <v>无BOM表可用</v>
      </c>
    </row>
    <row r="822" spans="1:8" x14ac:dyDescent="0.15">
      <c r="A822" t="s">
        <v>6144</v>
      </c>
      <c r="B822" t="s">
        <v>5616</v>
      </c>
      <c r="C822" t="s">
        <v>5616</v>
      </c>
      <c r="D822">
        <v>103</v>
      </c>
      <c r="E822" t="s">
        <v>4453</v>
      </c>
      <c r="F822" t="s">
        <v>4450</v>
      </c>
      <c r="H822" t="str">
        <f t="shared" si="12"/>
        <v>无BOM表可用</v>
      </c>
    </row>
    <row r="823" spans="1:8" x14ac:dyDescent="0.15">
      <c r="A823" t="s">
        <v>6145</v>
      </c>
      <c r="B823" t="s">
        <v>6146</v>
      </c>
      <c r="C823" t="s">
        <v>5618</v>
      </c>
      <c r="D823">
        <v>103</v>
      </c>
      <c r="E823" t="s">
        <v>4449</v>
      </c>
      <c r="F823" t="s">
        <v>4450</v>
      </c>
      <c r="H823" t="str">
        <f t="shared" si="12"/>
        <v>有BOM表可用</v>
      </c>
    </row>
    <row r="824" spans="1:8" x14ac:dyDescent="0.15">
      <c r="A824" t="s">
        <v>6147</v>
      </c>
      <c r="B824" t="s">
        <v>6148</v>
      </c>
      <c r="C824" t="s">
        <v>6148</v>
      </c>
      <c r="D824">
        <v>103</v>
      </c>
      <c r="E824" t="s">
        <v>4449</v>
      </c>
      <c r="F824" t="s">
        <v>4450</v>
      </c>
      <c r="H824" t="str">
        <f t="shared" si="12"/>
        <v>有BOM表可用</v>
      </c>
    </row>
    <row r="825" spans="1:8" x14ac:dyDescent="0.15">
      <c r="A825" t="s">
        <v>5258</v>
      </c>
      <c r="B825" t="s">
        <v>5259</v>
      </c>
      <c r="C825" t="s">
        <v>4843</v>
      </c>
      <c r="D825">
        <v>103</v>
      </c>
      <c r="E825" t="s">
        <v>4453</v>
      </c>
      <c r="F825" t="s">
        <v>4457</v>
      </c>
      <c r="H825" t="str">
        <f t="shared" si="12"/>
        <v>无BOM表不可用</v>
      </c>
    </row>
    <row r="826" spans="1:8" x14ac:dyDescent="0.15">
      <c r="A826" t="s">
        <v>5260</v>
      </c>
      <c r="B826" t="s">
        <v>5261</v>
      </c>
      <c r="C826" t="s">
        <v>4843</v>
      </c>
      <c r="D826">
        <v>103</v>
      </c>
      <c r="E826" t="s">
        <v>4449</v>
      </c>
      <c r="F826" t="s">
        <v>4450</v>
      </c>
      <c r="H826" t="str">
        <f t="shared" si="12"/>
        <v>有BOM表可用</v>
      </c>
    </row>
    <row r="827" spans="1:8" x14ac:dyDescent="0.15">
      <c r="A827" t="s">
        <v>3486</v>
      </c>
      <c r="B827" t="s">
        <v>3488</v>
      </c>
      <c r="C827" t="s">
        <v>3487</v>
      </c>
      <c r="D827">
        <v>103</v>
      </c>
      <c r="E827" t="s">
        <v>4449</v>
      </c>
      <c r="F827" t="s">
        <v>4450</v>
      </c>
      <c r="H827" t="str">
        <f t="shared" si="12"/>
        <v>有BOM表可用</v>
      </c>
    </row>
    <row r="828" spans="1:8" x14ac:dyDescent="0.15">
      <c r="A828" t="s">
        <v>5262</v>
      </c>
      <c r="B828" t="s">
        <v>207</v>
      </c>
      <c r="C828" t="s">
        <v>207</v>
      </c>
      <c r="D828">
        <v>103</v>
      </c>
      <c r="E828" t="s">
        <v>4449</v>
      </c>
      <c r="F828" t="s">
        <v>4450</v>
      </c>
      <c r="H828" t="str">
        <f t="shared" si="12"/>
        <v>有BOM表可用</v>
      </c>
    </row>
    <row r="829" spans="1:8" x14ac:dyDescent="0.15">
      <c r="A829" t="s">
        <v>5263</v>
      </c>
      <c r="B829" t="s">
        <v>3052</v>
      </c>
      <c r="C829" t="s">
        <v>207</v>
      </c>
      <c r="D829">
        <v>103</v>
      </c>
      <c r="E829" t="s">
        <v>4453</v>
      </c>
      <c r="F829" t="s">
        <v>4450</v>
      </c>
      <c r="H829" t="str">
        <f t="shared" si="12"/>
        <v>无BOM表可用</v>
      </c>
    </row>
    <row r="830" spans="1:8" x14ac:dyDescent="0.15">
      <c r="A830" t="s">
        <v>284</v>
      </c>
      <c r="B830" t="s">
        <v>285</v>
      </c>
      <c r="C830" t="s">
        <v>74</v>
      </c>
      <c r="D830">
        <v>103</v>
      </c>
      <c r="E830" t="s">
        <v>4449</v>
      </c>
      <c r="F830" t="s">
        <v>4450</v>
      </c>
      <c r="H830" t="str">
        <f t="shared" si="12"/>
        <v>有BOM表可用</v>
      </c>
    </row>
    <row r="831" spans="1:8" x14ac:dyDescent="0.15">
      <c r="A831" t="s">
        <v>3325</v>
      </c>
      <c r="B831" t="s">
        <v>3326</v>
      </c>
      <c r="C831" t="s">
        <v>74</v>
      </c>
      <c r="D831">
        <v>103</v>
      </c>
      <c r="E831" t="s">
        <v>4449</v>
      </c>
      <c r="F831" t="s">
        <v>4450</v>
      </c>
      <c r="H831" t="str">
        <f t="shared" si="12"/>
        <v>有BOM表可用</v>
      </c>
    </row>
    <row r="832" spans="1:8" x14ac:dyDescent="0.15">
      <c r="A832" t="s">
        <v>13265</v>
      </c>
      <c r="B832" t="s">
        <v>9121</v>
      </c>
      <c r="C832" t="s">
        <v>12293</v>
      </c>
      <c r="D832">
        <v>102</v>
      </c>
      <c r="E832" t="s">
        <v>4449</v>
      </c>
      <c r="F832" t="s">
        <v>4450</v>
      </c>
      <c r="H832" t="str">
        <f t="shared" si="12"/>
        <v>有BOM表可用</v>
      </c>
    </row>
    <row r="833" spans="1:8" x14ac:dyDescent="0.15">
      <c r="A833" t="s">
        <v>13266</v>
      </c>
      <c r="B833" t="s">
        <v>12924</v>
      </c>
      <c r="C833" t="s">
        <v>12925</v>
      </c>
      <c r="D833">
        <v>102</v>
      </c>
      <c r="E833" t="s">
        <v>4449</v>
      </c>
      <c r="F833" t="s">
        <v>4450</v>
      </c>
      <c r="H833" t="str">
        <f t="shared" si="12"/>
        <v>有BOM表可用</v>
      </c>
    </row>
    <row r="834" spans="1:8" x14ac:dyDescent="0.15">
      <c r="A834" t="s">
        <v>13267</v>
      </c>
      <c r="B834" t="s">
        <v>13268</v>
      </c>
      <c r="C834" t="s">
        <v>13269</v>
      </c>
      <c r="D834">
        <v>102</v>
      </c>
      <c r="E834" t="s">
        <v>4449</v>
      </c>
      <c r="F834" t="s">
        <v>4450</v>
      </c>
      <c r="H834" t="str">
        <f t="shared" si="12"/>
        <v>有BOM表可用</v>
      </c>
    </row>
    <row r="835" spans="1:8" x14ac:dyDescent="0.15">
      <c r="A835" t="s">
        <v>9345</v>
      </c>
      <c r="B835" t="s">
        <v>8875</v>
      </c>
      <c r="C835" t="s">
        <v>8876</v>
      </c>
      <c r="D835">
        <v>102</v>
      </c>
      <c r="E835" t="s">
        <v>4449</v>
      </c>
      <c r="F835" t="s">
        <v>4450</v>
      </c>
      <c r="H835" t="str">
        <f t="shared" si="12"/>
        <v>有BOM表可用</v>
      </c>
    </row>
    <row r="836" spans="1:8" x14ac:dyDescent="0.15">
      <c r="A836" t="s">
        <v>9346</v>
      </c>
      <c r="B836" t="s">
        <v>9347</v>
      </c>
      <c r="C836" t="s">
        <v>9348</v>
      </c>
      <c r="D836">
        <v>102</v>
      </c>
      <c r="E836" t="s">
        <v>4449</v>
      </c>
      <c r="F836" t="s">
        <v>4450</v>
      </c>
      <c r="H836" t="str">
        <f t="shared" ref="H836:H899" si="13">E836&amp;F836</f>
        <v>有BOM表可用</v>
      </c>
    </row>
    <row r="837" spans="1:8" x14ac:dyDescent="0.15">
      <c r="A837" t="s">
        <v>9349</v>
      </c>
      <c r="B837" t="s">
        <v>9350</v>
      </c>
      <c r="C837" t="s">
        <v>9351</v>
      </c>
      <c r="D837">
        <v>102</v>
      </c>
      <c r="E837" t="s">
        <v>4449</v>
      </c>
      <c r="F837" t="s">
        <v>4450</v>
      </c>
      <c r="H837" t="str">
        <f t="shared" si="13"/>
        <v>有BOM表可用</v>
      </c>
    </row>
    <row r="838" spans="1:8" x14ac:dyDescent="0.15">
      <c r="A838" t="s">
        <v>6122</v>
      </c>
      <c r="B838" t="s">
        <v>6123</v>
      </c>
      <c r="C838" t="s">
        <v>6123</v>
      </c>
      <c r="D838">
        <v>103</v>
      </c>
      <c r="E838" t="s">
        <v>4453</v>
      </c>
      <c r="F838" t="s">
        <v>4450</v>
      </c>
      <c r="H838" t="str">
        <f t="shared" si="13"/>
        <v>无BOM表可用</v>
      </c>
    </row>
    <row r="839" spans="1:8" x14ac:dyDescent="0.15">
      <c r="A839" t="s">
        <v>6124</v>
      </c>
      <c r="B839" t="s">
        <v>6007</v>
      </c>
      <c r="C839" t="s">
        <v>6007</v>
      </c>
      <c r="D839">
        <v>103</v>
      </c>
      <c r="E839" t="s">
        <v>4453</v>
      </c>
      <c r="F839" t="s">
        <v>4450</v>
      </c>
      <c r="H839" t="str">
        <f t="shared" si="13"/>
        <v>无BOM表可用</v>
      </c>
    </row>
    <row r="840" spans="1:8" x14ac:dyDescent="0.15">
      <c r="A840" t="s">
        <v>11271</v>
      </c>
      <c r="B840" t="s">
        <v>2473</v>
      </c>
      <c r="C840" t="s">
        <v>57</v>
      </c>
      <c r="D840">
        <v>102</v>
      </c>
      <c r="E840" t="s">
        <v>4449</v>
      </c>
      <c r="F840" t="s">
        <v>4450</v>
      </c>
      <c r="H840" t="str">
        <f t="shared" si="13"/>
        <v>有BOM表可用</v>
      </c>
    </row>
    <row r="841" spans="1:8" x14ac:dyDescent="0.15">
      <c r="A841" t="s">
        <v>11272</v>
      </c>
      <c r="B841" t="s">
        <v>2465</v>
      </c>
      <c r="C841" t="s">
        <v>57</v>
      </c>
      <c r="D841">
        <v>102</v>
      </c>
      <c r="E841" t="s">
        <v>4453</v>
      </c>
      <c r="F841" t="s">
        <v>4450</v>
      </c>
      <c r="H841" t="str">
        <f t="shared" si="13"/>
        <v>无BOM表可用</v>
      </c>
    </row>
    <row r="842" spans="1:8" x14ac:dyDescent="0.15">
      <c r="A842" t="s">
        <v>11273</v>
      </c>
      <c r="B842" t="s">
        <v>925</v>
      </c>
      <c r="C842" t="s">
        <v>493</v>
      </c>
      <c r="D842">
        <v>102</v>
      </c>
      <c r="E842" t="s">
        <v>4453</v>
      </c>
      <c r="F842" t="s">
        <v>4450</v>
      </c>
      <c r="H842" t="str">
        <f t="shared" si="13"/>
        <v>无BOM表可用</v>
      </c>
    </row>
    <row r="843" spans="1:8" x14ac:dyDescent="0.15">
      <c r="A843" t="s">
        <v>11274</v>
      </c>
      <c r="B843" t="s">
        <v>8175</v>
      </c>
      <c r="C843" t="s">
        <v>8175</v>
      </c>
      <c r="D843">
        <v>102</v>
      </c>
      <c r="E843" t="s">
        <v>4449</v>
      </c>
      <c r="F843" t="s">
        <v>4450</v>
      </c>
      <c r="H843" t="str">
        <f t="shared" si="13"/>
        <v>有BOM表可用</v>
      </c>
    </row>
    <row r="844" spans="1:8" x14ac:dyDescent="0.15">
      <c r="A844" t="s">
        <v>11275</v>
      </c>
      <c r="B844" t="s">
        <v>206</v>
      </c>
      <c r="C844" t="s">
        <v>202</v>
      </c>
      <c r="D844">
        <v>102</v>
      </c>
      <c r="E844" t="s">
        <v>4449</v>
      </c>
      <c r="F844" t="s">
        <v>4450</v>
      </c>
      <c r="H844" t="str">
        <f t="shared" si="13"/>
        <v>有BOM表可用</v>
      </c>
    </row>
    <row r="845" spans="1:8" x14ac:dyDescent="0.15">
      <c r="A845" t="s">
        <v>11276</v>
      </c>
      <c r="B845" t="s">
        <v>3049</v>
      </c>
      <c r="C845" t="s">
        <v>208</v>
      </c>
      <c r="D845">
        <v>102</v>
      </c>
      <c r="E845" t="s">
        <v>4449</v>
      </c>
      <c r="F845" t="s">
        <v>4450</v>
      </c>
      <c r="H845" t="str">
        <f t="shared" si="13"/>
        <v>有BOM表可用</v>
      </c>
    </row>
    <row r="846" spans="1:8" x14ac:dyDescent="0.15">
      <c r="A846" t="s">
        <v>682</v>
      </c>
      <c r="B846" t="s">
        <v>683</v>
      </c>
      <c r="C846" t="s">
        <v>588</v>
      </c>
      <c r="D846">
        <v>103</v>
      </c>
      <c r="E846" t="s">
        <v>4449</v>
      </c>
      <c r="F846" t="s">
        <v>4450</v>
      </c>
      <c r="H846" t="str">
        <f t="shared" si="13"/>
        <v>有BOM表可用</v>
      </c>
    </row>
    <row r="847" spans="1:8" x14ac:dyDescent="0.15">
      <c r="A847" t="s">
        <v>1252</v>
      </c>
      <c r="B847" t="s">
        <v>1253</v>
      </c>
      <c r="C847" t="s">
        <v>1254</v>
      </c>
      <c r="D847">
        <v>103</v>
      </c>
      <c r="E847" t="s">
        <v>4449</v>
      </c>
      <c r="F847" t="s">
        <v>4450</v>
      </c>
      <c r="H847" t="str">
        <f t="shared" si="13"/>
        <v>有BOM表可用</v>
      </c>
    </row>
    <row r="848" spans="1:8" x14ac:dyDescent="0.15">
      <c r="A848" t="s">
        <v>9402</v>
      </c>
      <c r="B848" t="s">
        <v>56</v>
      </c>
      <c r="C848" t="s">
        <v>56</v>
      </c>
      <c r="D848">
        <v>103</v>
      </c>
      <c r="E848" t="s">
        <v>4453</v>
      </c>
      <c r="F848" t="s">
        <v>4450</v>
      </c>
      <c r="H848" t="str">
        <f t="shared" si="13"/>
        <v>无BOM表可用</v>
      </c>
    </row>
    <row r="849" spans="1:8" x14ac:dyDescent="0.15">
      <c r="A849" t="s">
        <v>9403</v>
      </c>
      <c r="B849" t="s">
        <v>1506</v>
      </c>
      <c r="C849" t="s">
        <v>1281</v>
      </c>
      <c r="D849">
        <v>103</v>
      </c>
      <c r="E849" t="s">
        <v>4453</v>
      </c>
      <c r="F849" t="s">
        <v>4450</v>
      </c>
      <c r="H849" t="str">
        <f t="shared" si="13"/>
        <v>无BOM表可用</v>
      </c>
    </row>
    <row r="850" spans="1:8" x14ac:dyDescent="0.15">
      <c r="A850" t="s">
        <v>9336</v>
      </c>
      <c r="B850" t="s">
        <v>3272</v>
      </c>
      <c r="C850" t="s">
        <v>3271</v>
      </c>
      <c r="D850">
        <v>103</v>
      </c>
      <c r="E850" t="s">
        <v>4453</v>
      </c>
      <c r="F850" t="s">
        <v>4450</v>
      </c>
      <c r="H850" t="str">
        <f t="shared" si="13"/>
        <v>无BOM表可用</v>
      </c>
    </row>
    <row r="851" spans="1:8" x14ac:dyDescent="0.15">
      <c r="A851" t="s">
        <v>9337</v>
      </c>
      <c r="B851" t="s">
        <v>5469</v>
      </c>
      <c r="C851" t="s">
        <v>5180</v>
      </c>
      <c r="D851">
        <v>103</v>
      </c>
      <c r="E851" t="s">
        <v>4449</v>
      </c>
      <c r="F851" t="s">
        <v>4450</v>
      </c>
      <c r="H851" t="str">
        <f t="shared" si="13"/>
        <v>有BOM表可用</v>
      </c>
    </row>
    <row r="852" spans="1:8" x14ac:dyDescent="0.15">
      <c r="A852" t="s">
        <v>9338</v>
      </c>
      <c r="B852" t="s">
        <v>5180</v>
      </c>
      <c r="C852" t="s">
        <v>5180</v>
      </c>
      <c r="D852">
        <v>103</v>
      </c>
      <c r="E852" t="s">
        <v>4453</v>
      </c>
      <c r="F852" t="s">
        <v>4457</v>
      </c>
      <c r="H852" t="str">
        <f t="shared" si="13"/>
        <v>无BOM表不可用</v>
      </c>
    </row>
    <row r="853" spans="1:8" x14ac:dyDescent="0.15">
      <c r="A853" t="s">
        <v>9386</v>
      </c>
      <c r="B853" t="s">
        <v>8043</v>
      </c>
      <c r="C853" t="s">
        <v>8044</v>
      </c>
      <c r="D853">
        <v>102</v>
      </c>
      <c r="E853" t="s">
        <v>4449</v>
      </c>
      <c r="F853" t="s">
        <v>4450</v>
      </c>
      <c r="H853" t="str">
        <f t="shared" si="13"/>
        <v>有BOM表可用</v>
      </c>
    </row>
    <row r="854" spans="1:8" x14ac:dyDescent="0.15">
      <c r="A854" t="s">
        <v>9387</v>
      </c>
      <c r="B854" t="s">
        <v>9388</v>
      </c>
      <c r="C854" t="s">
        <v>9389</v>
      </c>
      <c r="D854">
        <v>102</v>
      </c>
      <c r="E854" t="s">
        <v>4449</v>
      </c>
      <c r="F854" t="s">
        <v>4450</v>
      </c>
      <c r="H854" t="str">
        <f t="shared" si="13"/>
        <v>有BOM表可用</v>
      </c>
    </row>
    <row r="855" spans="1:8" x14ac:dyDescent="0.15">
      <c r="A855" t="s">
        <v>10557</v>
      </c>
      <c r="B855" t="s">
        <v>10558</v>
      </c>
      <c r="C855" t="s">
        <v>10559</v>
      </c>
      <c r="D855">
        <v>102</v>
      </c>
      <c r="E855" t="s">
        <v>4449</v>
      </c>
      <c r="F855" t="s">
        <v>4450</v>
      </c>
      <c r="H855" t="str">
        <f t="shared" si="13"/>
        <v>有BOM表可用</v>
      </c>
    </row>
    <row r="856" spans="1:8" x14ac:dyDescent="0.15">
      <c r="A856" t="s">
        <v>10560</v>
      </c>
      <c r="B856" t="s">
        <v>8802</v>
      </c>
      <c r="C856" t="s">
        <v>10561</v>
      </c>
      <c r="D856">
        <v>102</v>
      </c>
      <c r="E856" t="s">
        <v>4449</v>
      </c>
      <c r="F856" t="s">
        <v>4450</v>
      </c>
      <c r="H856" t="str">
        <f t="shared" si="13"/>
        <v>有BOM表可用</v>
      </c>
    </row>
    <row r="857" spans="1:8" x14ac:dyDescent="0.15">
      <c r="A857" t="s">
        <v>10562</v>
      </c>
      <c r="B857" t="s">
        <v>10563</v>
      </c>
      <c r="C857" t="s">
        <v>10564</v>
      </c>
      <c r="D857">
        <v>102</v>
      </c>
      <c r="E857" t="s">
        <v>4449</v>
      </c>
      <c r="F857" t="s">
        <v>4450</v>
      </c>
      <c r="H857" t="str">
        <f t="shared" si="13"/>
        <v>有BOM表可用</v>
      </c>
    </row>
    <row r="858" spans="1:8" x14ac:dyDescent="0.15">
      <c r="A858" t="s">
        <v>10565</v>
      </c>
      <c r="B858" t="s">
        <v>10566</v>
      </c>
      <c r="C858" t="s">
        <v>10567</v>
      </c>
      <c r="D858">
        <v>102</v>
      </c>
      <c r="E858" t="s">
        <v>4449</v>
      </c>
      <c r="F858" t="s">
        <v>4450</v>
      </c>
      <c r="H858" t="str">
        <f t="shared" si="13"/>
        <v>有BOM表可用</v>
      </c>
    </row>
    <row r="859" spans="1:8" x14ac:dyDescent="0.15">
      <c r="A859" t="s">
        <v>10568</v>
      </c>
      <c r="B859" t="s">
        <v>10569</v>
      </c>
      <c r="C859" t="s">
        <v>10570</v>
      </c>
      <c r="D859">
        <v>102</v>
      </c>
      <c r="E859" t="s">
        <v>4449</v>
      </c>
      <c r="F859" t="s">
        <v>4450</v>
      </c>
      <c r="H859" t="str">
        <f t="shared" si="13"/>
        <v>有BOM表可用</v>
      </c>
    </row>
    <row r="860" spans="1:8" x14ac:dyDescent="0.15">
      <c r="A860" t="s">
        <v>10571</v>
      </c>
      <c r="B860" t="s">
        <v>10572</v>
      </c>
      <c r="C860" t="s">
        <v>10573</v>
      </c>
      <c r="D860">
        <v>102</v>
      </c>
      <c r="E860" t="s">
        <v>4449</v>
      </c>
      <c r="F860" t="s">
        <v>4450</v>
      </c>
      <c r="H860" t="str">
        <f t="shared" si="13"/>
        <v>有BOM表可用</v>
      </c>
    </row>
    <row r="861" spans="1:8" x14ac:dyDescent="0.15">
      <c r="A861" t="s">
        <v>11877</v>
      </c>
      <c r="B861" t="s">
        <v>11878</v>
      </c>
      <c r="C861" t="s">
        <v>11879</v>
      </c>
      <c r="D861">
        <v>102</v>
      </c>
      <c r="E861" t="s">
        <v>4453</v>
      </c>
      <c r="F861" t="s">
        <v>4450</v>
      </c>
      <c r="H861" t="str">
        <f t="shared" si="13"/>
        <v>无BOM表可用</v>
      </c>
    </row>
    <row r="862" spans="1:8" x14ac:dyDescent="0.15">
      <c r="A862" t="s">
        <v>11880</v>
      </c>
      <c r="B862" t="s">
        <v>11879</v>
      </c>
      <c r="C862" t="s">
        <v>11879</v>
      </c>
      <c r="D862">
        <v>102</v>
      </c>
      <c r="E862" t="s">
        <v>4453</v>
      </c>
      <c r="F862" t="s">
        <v>4450</v>
      </c>
      <c r="H862" t="str">
        <f t="shared" si="13"/>
        <v>无BOM表可用</v>
      </c>
    </row>
    <row r="863" spans="1:8" x14ac:dyDescent="0.15">
      <c r="A863" t="s">
        <v>11881</v>
      </c>
      <c r="B863" t="s">
        <v>11882</v>
      </c>
      <c r="C863" t="s">
        <v>973</v>
      </c>
      <c r="D863">
        <v>102</v>
      </c>
      <c r="E863" t="s">
        <v>4449</v>
      </c>
      <c r="F863" t="s">
        <v>4450</v>
      </c>
      <c r="H863" t="str">
        <f t="shared" si="13"/>
        <v>有BOM表可用</v>
      </c>
    </row>
    <row r="864" spans="1:8" x14ac:dyDescent="0.15">
      <c r="A864" t="s">
        <v>1144</v>
      </c>
      <c r="B864" t="s">
        <v>1145</v>
      </c>
      <c r="C864" t="s">
        <v>1146</v>
      </c>
      <c r="D864">
        <v>103</v>
      </c>
      <c r="E864" t="s">
        <v>4449</v>
      </c>
      <c r="F864" t="s">
        <v>4450</v>
      </c>
      <c r="H864" t="str">
        <f t="shared" si="13"/>
        <v>有BOM表可用</v>
      </c>
    </row>
    <row r="865" spans="1:8" x14ac:dyDescent="0.15">
      <c r="A865" t="s">
        <v>11883</v>
      </c>
      <c r="B865" t="s">
        <v>9165</v>
      </c>
      <c r="C865" t="s">
        <v>5813</v>
      </c>
      <c r="D865">
        <v>103</v>
      </c>
      <c r="E865" t="s">
        <v>4449</v>
      </c>
      <c r="F865" t="s">
        <v>4450</v>
      </c>
      <c r="H865" t="str">
        <f t="shared" si="13"/>
        <v>有BOM表可用</v>
      </c>
    </row>
    <row r="866" spans="1:8" x14ac:dyDescent="0.15">
      <c r="A866" t="s">
        <v>11884</v>
      </c>
      <c r="B866" t="s">
        <v>11885</v>
      </c>
      <c r="C866" t="s">
        <v>5813</v>
      </c>
      <c r="D866">
        <v>103</v>
      </c>
      <c r="E866" t="s">
        <v>4449</v>
      </c>
      <c r="F866" t="s">
        <v>4450</v>
      </c>
      <c r="H866" t="str">
        <f t="shared" si="13"/>
        <v>有BOM表可用</v>
      </c>
    </row>
    <row r="867" spans="1:8" x14ac:dyDescent="0.15">
      <c r="A867" t="s">
        <v>11886</v>
      </c>
      <c r="B867" t="s">
        <v>4187</v>
      </c>
      <c r="C867" t="s">
        <v>11887</v>
      </c>
      <c r="D867">
        <v>103</v>
      </c>
      <c r="E867" t="s">
        <v>4453</v>
      </c>
      <c r="F867" t="s">
        <v>4450</v>
      </c>
      <c r="H867" t="str">
        <f t="shared" si="13"/>
        <v>无BOM表可用</v>
      </c>
    </row>
    <row r="868" spans="1:8" x14ac:dyDescent="0.15">
      <c r="A868" t="s">
        <v>11888</v>
      </c>
      <c r="B868" t="s">
        <v>11889</v>
      </c>
      <c r="C868" t="s">
        <v>11712</v>
      </c>
      <c r="D868">
        <v>103</v>
      </c>
      <c r="E868" t="s">
        <v>4453</v>
      </c>
      <c r="F868" t="s">
        <v>4450</v>
      </c>
      <c r="H868" t="str">
        <f t="shared" si="13"/>
        <v>无BOM表可用</v>
      </c>
    </row>
    <row r="869" spans="1:8" x14ac:dyDescent="0.15">
      <c r="A869" t="s">
        <v>11890</v>
      </c>
      <c r="B869" t="s">
        <v>11891</v>
      </c>
      <c r="C869" t="s">
        <v>11892</v>
      </c>
      <c r="D869">
        <v>103</v>
      </c>
      <c r="E869" t="s">
        <v>4453</v>
      </c>
      <c r="F869" t="s">
        <v>4450</v>
      </c>
      <c r="H869" t="str">
        <f t="shared" si="13"/>
        <v>无BOM表可用</v>
      </c>
    </row>
    <row r="870" spans="1:8" x14ac:dyDescent="0.15">
      <c r="A870" t="s">
        <v>11893</v>
      </c>
      <c r="B870" t="s">
        <v>4068</v>
      </c>
      <c r="C870" t="s">
        <v>4067</v>
      </c>
      <c r="D870">
        <v>102</v>
      </c>
      <c r="E870" t="s">
        <v>4449</v>
      </c>
      <c r="F870" t="s">
        <v>4450</v>
      </c>
      <c r="H870" t="str">
        <f t="shared" si="13"/>
        <v>有BOM表可用</v>
      </c>
    </row>
    <row r="871" spans="1:8" x14ac:dyDescent="0.15">
      <c r="A871" t="s">
        <v>13260</v>
      </c>
      <c r="B871" t="s">
        <v>5085</v>
      </c>
      <c r="C871" t="s">
        <v>5085</v>
      </c>
      <c r="D871">
        <v>103</v>
      </c>
      <c r="E871" t="s">
        <v>4453</v>
      </c>
      <c r="F871" t="s">
        <v>4450</v>
      </c>
      <c r="H871" t="str">
        <f t="shared" si="13"/>
        <v>无BOM表可用</v>
      </c>
    </row>
    <row r="872" spans="1:8" x14ac:dyDescent="0.15">
      <c r="A872" t="s">
        <v>9404</v>
      </c>
      <c r="B872" t="s">
        <v>9405</v>
      </c>
      <c r="C872" t="s">
        <v>8780</v>
      </c>
      <c r="D872">
        <v>103</v>
      </c>
      <c r="E872" t="s">
        <v>4449</v>
      </c>
      <c r="F872" t="s">
        <v>4450</v>
      </c>
      <c r="H872" t="str">
        <f t="shared" si="13"/>
        <v>有BOM表可用</v>
      </c>
    </row>
    <row r="873" spans="1:8" x14ac:dyDescent="0.15">
      <c r="A873" t="s">
        <v>9406</v>
      </c>
      <c r="B873" t="s">
        <v>178</v>
      </c>
      <c r="C873" t="s">
        <v>178</v>
      </c>
      <c r="D873">
        <v>103</v>
      </c>
      <c r="E873" t="s">
        <v>4453</v>
      </c>
      <c r="F873" t="s">
        <v>4457</v>
      </c>
      <c r="H873" t="str">
        <f t="shared" si="13"/>
        <v>无BOM表不可用</v>
      </c>
    </row>
    <row r="874" spans="1:8" x14ac:dyDescent="0.15">
      <c r="A874" t="s">
        <v>3685</v>
      </c>
      <c r="B874" t="s">
        <v>3687</v>
      </c>
      <c r="C874" t="s">
        <v>3686</v>
      </c>
      <c r="D874">
        <v>103</v>
      </c>
      <c r="E874" t="s">
        <v>4449</v>
      </c>
      <c r="F874" t="s">
        <v>4450</v>
      </c>
      <c r="H874" t="str">
        <f t="shared" si="13"/>
        <v>有BOM表可用</v>
      </c>
    </row>
    <row r="875" spans="1:8" x14ac:dyDescent="0.15">
      <c r="A875" t="s">
        <v>11279</v>
      </c>
      <c r="B875" t="s">
        <v>11280</v>
      </c>
      <c r="C875" t="s">
        <v>11281</v>
      </c>
      <c r="D875">
        <v>102</v>
      </c>
      <c r="E875" t="s">
        <v>4449</v>
      </c>
      <c r="F875" t="s">
        <v>4450</v>
      </c>
      <c r="H875" t="str">
        <f t="shared" si="13"/>
        <v>有BOM表可用</v>
      </c>
    </row>
    <row r="876" spans="1:8" x14ac:dyDescent="0.15">
      <c r="A876" t="s">
        <v>11282</v>
      </c>
      <c r="B876" t="s">
        <v>11280</v>
      </c>
      <c r="C876" t="s">
        <v>11281</v>
      </c>
      <c r="D876">
        <v>102</v>
      </c>
      <c r="E876" t="s">
        <v>4449</v>
      </c>
      <c r="F876" t="s">
        <v>4450</v>
      </c>
      <c r="H876" t="str">
        <f t="shared" si="13"/>
        <v>有BOM表可用</v>
      </c>
    </row>
    <row r="877" spans="1:8" x14ac:dyDescent="0.15">
      <c r="A877" t="s">
        <v>11283</v>
      </c>
      <c r="B877" t="s">
        <v>11004</v>
      </c>
      <c r="C877" t="s">
        <v>11005</v>
      </c>
      <c r="D877">
        <v>102</v>
      </c>
      <c r="E877" t="s">
        <v>4449</v>
      </c>
      <c r="F877" t="s">
        <v>4450</v>
      </c>
      <c r="H877" t="str">
        <f t="shared" si="13"/>
        <v>有BOM表可用</v>
      </c>
    </row>
    <row r="878" spans="1:8" x14ac:dyDescent="0.15">
      <c r="A878" t="s">
        <v>11284</v>
      </c>
      <c r="B878" t="s">
        <v>840</v>
      </c>
      <c r="C878" t="s">
        <v>6444</v>
      </c>
      <c r="D878">
        <v>102</v>
      </c>
      <c r="E878" t="s">
        <v>4449</v>
      </c>
      <c r="F878" t="s">
        <v>4450</v>
      </c>
      <c r="H878" t="str">
        <f t="shared" si="13"/>
        <v>有BOM表可用</v>
      </c>
    </row>
    <row r="879" spans="1:8" x14ac:dyDescent="0.15">
      <c r="A879" t="s">
        <v>13270</v>
      </c>
      <c r="B879" t="s">
        <v>13271</v>
      </c>
      <c r="C879" t="s">
        <v>13272</v>
      </c>
      <c r="D879">
        <v>102</v>
      </c>
      <c r="E879" t="s">
        <v>4449</v>
      </c>
      <c r="F879" t="s">
        <v>4450</v>
      </c>
      <c r="H879" t="str">
        <f t="shared" si="13"/>
        <v>有BOM表可用</v>
      </c>
    </row>
    <row r="880" spans="1:8" x14ac:dyDescent="0.15">
      <c r="A880" t="s">
        <v>17487</v>
      </c>
      <c r="B880" t="s">
        <v>17488</v>
      </c>
      <c r="C880" t="s">
        <v>2925</v>
      </c>
      <c r="D880">
        <v>102</v>
      </c>
      <c r="E880" t="s">
        <v>4449</v>
      </c>
      <c r="F880" t="s">
        <v>4450</v>
      </c>
      <c r="H880" t="str">
        <f t="shared" si="13"/>
        <v>有BOM表可用</v>
      </c>
    </row>
    <row r="881" spans="1:8" x14ac:dyDescent="0.15">
      <c r="A881" t="s">
        <v>2168</v>
      </c>
      <c r="B881" t="s">
        <v>2169</v>
      </c>
      <c r="C881" t="s">
        <v>730</v>
      </c>
      <c r="D881">
        <v>103</v>
      </c>
      <c r="E881" t="s">
        <v>4449</v>
      </c>
      <c r="F881" t="s">
        <v>4450</v>
      </c>
      <c r="H881" t="str">
        <f t="shared" si="13"/>
        <v>有BOM表可用</v>
      </c>
    </row>
    <row r="882" spans="1:8" x14ac:dyDescent="0.15">
      <c r="A882" t="s">
        <v>17942</v>
      </c>
      <c r="B882" t="s">
        <v>8027</v>
      </c>
      <c r="C882" t="s">
        <v>8027</v>
      </c>
      <c r="D882">
        <v>103</v>
      </c>
      <c r="E882" t="s">
        <v>4453</v>
      </c>
      <c r="F882" t="s">
        <v>4450</v>
      </c>
      <c r="H882" t="str">
        <f t="shared" si="13"/>
        <v>无BOM表可用</v>
      </c>
    </row>
    <row r="883" spans="1:8" x14ac:dyDescent="0.15">
      <c r="A883" t="s">
        <v>17943</v>
      </c>
      <c r="B883" t="s">
        <v>8027</v>
      </c>
      <c r="C883" t="s">
        <v>8027</v>
      </c>
      <c r="D883">
        <v>103</v>
      </c>
      <c r="E883" t="s">
        <v>4453</v>
      </c>
      <c r="F883" t="s">
        <v>4450</v>
      </c>
      <c r="H883" t="str">
        <f t="shared" si="13"/>
        <v>无BOM表可用</v>
      </c>
    </row>
    <row r="884" spans="1:8" x14ac:dyDescent="0.15">
      <c r="A884" t="s">
        <v>17944</v>
      </c>
      <c r="B884" t="s">
        <v>9368</v>
      </c>
      <c r="C884" t="s">
        <v>9368</v>
      </c>
      <c r="D884">
        <v>103</v>
      </c>
      <c r="E884" t="s">
        <v>4453</v>
      </c>
      <c r="F884" t="s">
        <v>4450</v>
      </c>
      <c r="H884" t="str">
        <f t="shared" si="13"/>
        <v>无BOM表可用</v>
      </c>
    </row>
    <row r="885" spans="1:8" x14ac:dyDescent="0.15">
      <c r="A885" t="s">
        <v>17945</v>
      </c>
      <c r="B885" t="s">
        <v>8735</v>
      </c>
      <c r="C885" t="s">
        <v>8735</v>
      </c>
      <c r="D885">
        <v>103</v>
      </c>
      <c r="E885" t="s">
        <v>4453</v>
      </c>
      <c r="F885" t="s">
        <v>4450</v>
      </c>
      <c r="H885" t="str">
        <f t="shared" si="13"/>
        <v>无BOM表可用</v>
      </c>
    </row>
    <row r="886" spans="1:8" x14ac:dyDescent="0.15">
      <c r="A886" t="s">
        <v>13855</v>
      </c>
      <c r="B886" t="s">
        <v>3129</v>
      </c>
      <c r="C886" t="s">
        <v>3129</v>
      </c>
      <c r="D886">
        <v>103</v>
      </c>
      <c r="E886" t="s">
        <v>4449</v>
      </c>
      <c r="F886" t="s">
        <v>4450</v>
      </c>
      <c r="H886" t="str">
        <f t="shared" si="13"/>
        <v>有BOM表可用</v>
      </c>
    </row>
    <row r="887" spans="1:8" x14ac:dyDescent="0.15">
      <c r="A887" t="s">
        <v>13856</v>
      </c>
      <c r="B887" t="s">
        <v>2971</v>
      </c>
      <c r="C887" t="s">
        <v>12312</v>
      </c>
      <c r="D887">
        <v>103</v>
      </c>
      <c r="E887" t="s">
        <v>4449</v>
      </c>
      <c r="F887" t="s">
        <v>4450</v>
      </c>
      <c r="H887" t="str">
        <f t="shared" si="13"/>
        <v>有BOM表可用</v>
      </c>
    </row>
    <row r="888" spans="1:8" x14ac:dyDescent="0.15">
      <c r="A888" t="s">
        <v>13857</v>
      </c>
      <c r="B888" t="s">
        <v>2971</v>
      </c>
      <c r="C888" t="s">
        <v>12312</v>
      </c>
      <c r="D888">
        <v>103</v>
      </c>
      <c r="E888" t="s">
        <v>4453</v>
      </c>
      <c r="F888" t="s">
        <v>4457</v>
      </c>
      <c r="H888" t="str">
        <f t="shared" si="13"/>
        <v>无BOM表不可用</v>
      </c>
    </row>
    <row r="889" spans="1:8" x14ac:dyDescent="0.15">
      <c r="A889" t="s">
        <v>16126</v>
      </c>
      <c r="B889" t="s">
        <v>11004</v>
      </c>
      <c r="C889" t="s">
        <v>13213</v>
      </c>
      <c r="D889">
        <v>102</v>
      </c>
      <c r="E889" t="s">
        <v>4449</v>
      </c>
      <c r="F889" t="s">
        <v>4450</v>
      </c>
      <c r="H889" t="str">
        <f t="shared" si="13"/>
        <v>有BOM表可用</v>
      </c>
    </row>
    <row r="890" spans="1:8" x14ac:dyDescent="0.15">
      <c r="A890" t="s">
        <v>16127</v>
      </c>
      <c r="B890" t="s">
        <v>6088</v>
      </c>
      <c r="C890" t="s">
        <v>16128</v>
      </c>
      <c r="D890">
        <v>102</v>
      </c>
      <c r="E890" t="s">
        <v>4449</v>
      </c>
      <c r="F890" t="s">
        <v>4450</v>
      </c>
      <c r="H890" t="str">
        <f t="shared" si="13"/>
        <v>有BOM表可用</v>
      </c>
    </row>
    <row r="891" spans="1:8" x14ac:dyDescent="0.15">
      <c r="A891" t="s">
        <v>17952</v>
      </c>
      <c r="B891" t="s">
        <v>14130</v>
      </c>
      <c r="C891" t="s">
        <v>14370</v>
      </c>
      <c r="D891">
        <v>102</v>
      </c>
      <c r="E891" t="s">
        <v>4449</v>
      </c>
      <c r="F891" t="s">
        <v>4450</v>
      </c>
      <c r="H891" t="str">
        <f t="shared" si="13"/>
        <v>有BOM表可用</v>
      </c>
    </row>
    <row r="892" spans="1:8" x14ac:dyDescent="0.15">
      <c r="A892" t="s">
        <v>17953</v>
      </c>
      <c r="B892" t="s">
        <v>17954</v>
      </c>
      <c r="C892" t="s">
        <v>17955</v>
      </c>
      <c r="D892">
        <v>102</v>
      </c>
      <c r="E892" t="s">
        <v>4449</v>
      </c>
      <c r="F892" t="s">
        <v>4450</v>
      </c>
      <c r="H892" t="str">
        <f t="shared" si="13"/>
        <v>有BOM表可用</v>
      </c>
    </row>
    <row r="893" spans="1:8" x14ac:dyDescent="0.15">
      <c r="A893" t="s">
        <v>18208</v>
      </c>
      <c r="B893" t="s">
        <v>10512</v>
      </c>
      <c r="C893" t="s">
        <v>1170</v>
      </c>
      <c r="D893">
        <v>102</v>
      </c>
      <c r="E893" t="s">
        <v>4449</v>
      </c>
      <c r="F893" t="s">
        <v>4450</v>
      </c>
      <c r="H893" t="str">
        <f t="shared" si="13"/>
        <v>有BOM表可用</v>
      </c>
    </row>
    <row r="894" spans="1:8" x14ac:dyDescent="0.15">
      <c r="A894" t="s">
        <v>18209</v>
      </c>
      <c r="B894" t="s">
        <v>925</v>
      </c>
      <c r="C894" t="s">
        <v>5614</v>
      </c>
      <c r="D894">
        <v>102</v>
      </c>
      <c r="E894" t="s">
        <v>4453</v>
      </c>
      <c r="F894" t="s">
        <v>4450</v>
      </c>
      <c r="H894" t="str">
        <f t="shared" si="13"/>
        <v>无BOM表可用</v>
      </c>
    </row>
    <row r="895" spans="1:8" x14ac:dyDescent="0.15">
      <c r="A895" t="s">
        <v>18210</v>
      </c>
      <c r="B895" t="s">
        <v>925</v>
      </c>
      <c r="C895" t="s">
        <v>5878</v>
      </c>
      <c r="D895">
        <v>102</v>
      </c>
      <c r="E895" t="s">
        <v>4453</v>
      </c>
      <c r="F895" t="s">
        <v>4450</v>
      </c>
      <c r="H895" t="str">
        <f t="shared" si="13"/>
        <v>无BOM表可用</v>
      </c>
    </row>
    <row r="896" spans="1:8" x14ac:dyDescent="0.15">
      <c r="A896" t="s">
        <v>1581</v>
      </c>
      <c r="B896" t="s">
        <v>54</v>
      </c>
      <c r="C896" t="s">
        <v>54</v>
      </c>
      <c r="D896">
        <v>103</v>
      </c>
      <c r="E896" t="s">
        <v>4449</v>
      </c>
      <c r="F896" t="s">
        <v>4450</v>
      </c>
      <c r="H896" t="str">
        <f t="shared" si="13"/>
        <v>有BOM表可用</v>
      </c>
    </row>
    <row r="897" spans="1:8" x14ac:dyDescent="0.15">
      <c r="A897" t="s">
        <v>2549</v>
      </c>
      <c r="B897" t="s">
        <v>2510</v>
      </c>
      <c r="C897" t="s">
        <v>8</v>
      </c>
      <c r="D897">
        <v>103</v>
      </c>
      <c r="E897" t="s">
        <v>4449</v>
      </c>
      <c r="F897" t="s">
        <v>4450</v>
      </c>
      <c r="H897" t="str">
        <f t="shared" si="13"/>
        <v>有BOM表可用</v>
      </c>
    </row>
    <row r="898" spans="1:8" x14ac:dyDescent="0.15">
      <c r="A898" t="s">
        <v>1447</v>
      </c>
      <c r="B898" t="s">
        <v>1254</v>
      </c>
      <c r="C898" t="s">
        <v>1254</v>
      </c>
      <c r="D898">
        <v>103</v>
      </c>
      <c r="E898" t="s">
        <v>4449</v>
      </c>
      <c r="F898" t="s">
        <v>4450</v>
      </c>
      <c r="H898" t="str">
        <f t="shared" si="13"/>
        <v>有BOM表可用</v>
      </c>
    </row>
    <row r="899" spans="1:8" x14ac:dyDescent="0.15">
      <c r="A899" t="s">
        <v>1922</v>
      </c>
      <c r="B899" t="s">
        <v>1923</v>
      </c>
      <c r="C899" t="s">
        <v>1921</v>
      </c>
      <c r="D899">
        <v>103</v>
      </c>
      <c r="E899" t="s">
        <v>4449</v>
      </c>
      <c r="F899" t="s">
        <v>4450</v>
      </c>
      <c r="H899" t="str">
        <f t="shared" si="13"/>
        <v>有BOM表可用</v>
      </c>
    </row>
    <row r="900" spans="1:8" x14ac:dyDescent="0.15">
      <c r="A900" t="s">
        <v>919</v>
      </c>
      <c r="B900" t="s">
        <v>913</v>
      </c>
      <c r="C900" t="s">
        <v>913</v>
      </c>
      <c r="D900">
        <v>103</v>
      </c>
      <c r="E900" t="s">
        <v>4449</v>
      </c>
      <c r="F900" t="s">
        <v>4450</v>
      </c>
      <c r="H900" t="str">
        <f t="shared" ref="H900:H963" si="14">E900&amp;F900</f>
        <v>有BOM表可用</v>
      </c>
    </row>
    <row r="901" spans="1:8" x14ac:dyDescent="0.15">
      <c r="A901" t="s">
        <v>10447</v>
      </c>
      <c r="B901" t="s">
        <v>9967</v>
      </c>
      <c r="C901" t="s">
        <v>5815</v>
      </c>
      <c r="D901">
        <v>103</v>
      </c>
      <c r="E901" t="s">
        <v>4449</v>
      </c>
      <c r="F901" t="s">
        <v>4450</v>
      </c>
      <c r="H901" t="str">
        <f t="shared" si="14"/>
        <v>有BOM表可用</v>
      </c>
    </row>
    <row r="902" spans="1:8" x14ac:dyDescent="0.15">
      <c r="A902" t="s">
        <v>239</v>
      </c>
      <c r="B902" t="s">
        <v>241</v>
      </c>
      <c r="C902" t="s">
        <v>240</v>
      </c>
      <c r="D902">
        <v>103</v>
      </c>
      <c r="E902" t="s">
        <v>4449</v>
      </c>
      <c r="F902" t="s">
        <v>4450</v>
      </c>
      <c r="H902" t="str">
        <f t="shared" si="14"/>
        <v>有BOM表可用</v>
      </c>
    </row>
    <row r="903" spans="1:8" x14ac:dyDescent="0.15">
      <c r="A903" t="s">
        <v>10448</v>
      </c>
      <c r="B903" t="s">
        <v>10449</v>
      </c>
      <c r="C903" t="s">
        <v>85</v>
      </c>
      <c r="D903">
        <v>103</v>
      </c>
      <c r="E903" t="s">
        <v>4449</v>
      </c>
      <c r="F903" t="s">
        <v>4450</v>
      </c>
      <c r="H903" t="str">
        <f t="shared" si="14"/>
        <v>有BOM表可用</v>
      </c>
    </row>
    <row r="904" spans="1:8" x14ac:dyDescent="0.15">
      <c r="A904" t="s">
        <v>1594</v>
      </c>
      <c r="B904" t="s">
        <v>47</v>
      </c>
      <c r="C904" t="s">
        <v>47</v>
      </c>
      <c r="D904">
        <v>103</v>
      </c>
      <c r="E904" t="s">
        <v>4449</v>
      </c>
      <c r="F904" t="s">
        <v>4450</v>
      </c>
      <c r="H904" t="str">
        <f t="shared" si="14"/>
        <v>有BOM表可用</v>
      </c>
    </row>
    <row r="905" spans="1:8" x14ac:dyDescent="0.15">
      <c r="A905" t="s">
        <v>10450</v>
      </c>
      <c r="B905" t="s">
        <v>6039</v>
      </c>
      <c r="C905" t="s">
        <v>2036</v>
      </c>
      <c r="D905">
        <v>103</v>
      </c>
      <c r="E905" t="s">
        <v>4449</v>
      </c>
      <c r="F905" t="s">
        <v>4450</v>
      </c>
      <c r="H905" t="str">
        <f t="shared" si="14"/>
        <v>有BOM表可用</v>
      </c>
    </row>
    <row r="906" spans="1:8" x14ac:dyDescent="0.15">
      <c r="A906" t="s">
        <v>10451</v>
      </c>
      <c r="B906" t="s">
        <v>8442</v>
      </c>
      <c r="C906" t="s">
        <v>2036</v>
      </c>
      <c r="D906">
        <v>103</v>
      </c>
      <c r="E906" t="s">
        <v>4453</v>
      </c>
      <c r="F906" t="s">
        <v>4450</v>
      </c>
      <c r="H906" t="str">
        <f t="shared" si="14"/>
        <v>无BOM表可用</v>
      </c>
    </row>
    <row r="907" spans="1:8" x14ac:dyDescent="0.15">
      <c r="A907" t="s">
        <v>10452</v>
      </c>
      <c r="B907" t="s">
        <v>6915</v>
      </c>
      <c r="C907" t="s">
        <v>6916</v>
      </c>
      <c r="D907">
        <v>102</v>
      </c>
      <c r="E907" t="s">
        <v>4449</v>
      </c>
      <c r="F907" t="s">
        <v>4450</v>
      </c>
      <c r="H907" t="str">
        <f t="shared" si="14"/>
        <v>有BOM表可用</v>
      </c>
    </row>
    <row r="908" spans="1:8" x14ac:dyDescent="0.15">
      <c r="A908" t="s">
        <v>10453</v>
      </c>
      <c r="B908" t="s">
        <v>6160</v>
      </c>
      <c r="C908" t="s">
        <v>6161</v>
      </c>
      <c r="D908">
        <v>102</v>
      </c>
      <c r="E908" t="s">
        <v>4449</v>
      </c>
      <c r="F908" t="s">
        <v>4450</v>
      </c>
      <c r="H908" t="str">
        <f t="shared" si="14"/>
        <v>有BOM表可用</v>
      </c>
    </row>
    <row r="909" spans="1:8" x14ac:dyDescent="0.15">
      <c r="A909" t="s">
        <v>10454</v>
      </c>
      <c r="B909" t="s">
        <v>5716</v>
      </c>
      <c r="C909" t="s">
        <v>5717</v>
      </c>
      <c r="D909">
        <v>102</v>
      </c>
      <c r="E909" t="s">
        <v>4449</v>
      </c>
      <c r="F909" t="s">
        <v>4450</v>
      </c>
      <c r="H909" t="str">
        <f t="shared" si="14"/>
        <v>有BOM表可用</v>
      </c>
    </row>
    <row r="910" spans="1:8" x14ac:dyDescent="0.15">
      <c r="A910" t="s">
        <v>10455</v>
      </c>
      <c r="B910" t="s">
        <v>5425</v>
      </c>
      <c r="C910" t="s">
        <v>5725</v>
      </c>
      <c r="D910">
        <v>102</v>
      </c>
      <c r="E910" t="s">
        <v>4449</v>
      </c>
      <c r="F910" t="s">
        <v>4450</v>
      </c>
      <c r="H910" t="str">
        <f t="shared" si="14"/>
        <v>有BOM表可用</v>
      </c>
    </row>
    <row r="911" spans="1:8" x14ac:dyDescent="0.15">
      <c r="A911" t="s">
        <v>18331</v>
      </c>
      <c r="B911" t="s">
        <v>8043</v>
      </c>
      <c r="C911" t="s">
        <v>15337</v>
      </c>
      <c r="D911">
        <v>102</v>
      </c>
      <c r="E911" t="s">
        <v>4449</v>
      </c>
      <c r="F911" t="s">
        <v>4450</v>
      </c>
      <c r="H911" t="str">
        <f t="shared" si="14"/>
        <v>有BOM表可用</v>
      </c>
    </row>
    <row r="912" spans="1:8" x14ac:dyDescent="0.15">
      <c r="A912" t="s">
        <v>18332</v>
      </c>
      <c r="B912" t="s">
        <v>4638</v>
      </c>
      <c r="C912" t="s">
        <v>17674</v>
      </c>
      <c r="D912">
        <v>102</v>
      </c>
      <c r="E912" t="s">
        <v>4449</v>
      </c>
      <c r="F912" t="s">
        <v>4450</v>
      </c>
      <c r="H912" t="str">
        <f t="shared" si="14"/>
        <v>有BOM表可用</v>
      </c>
    </row>
    <row r="913" spans="1:8" x14ac:dyDescent="0.15">
      <c r="A913" t="s">
        <v>18333</v>
      </c>
      <c r="B913" t="s">
        <v>17772</v>
      </c>
      <c r="C913" t="s">
        <v>4677</v>
      </c>
      <c r="D913">
        <v>102</v>
      </c>
      <c r="E913" t="s">
        <v>4449</v>
      </c>
      <c r="F913" t="s">
        <v>4450</v>
      </c>
      <c r="H913" t="str">
        <f t="shared" si="14"/>
        <v>有BOM表可用</v>
      </c>
    </row>
    <row r="914" spans="1:8" x14ac:dyDescent="0.15">
      <c r="A914" t="s">
        <v>18334</v>
      </c>
      <c r="B914" t="s">
        <v>18335</v>
      </c>
      <c r="C914" t="s">
        <v>18336</v>
      </c>
      <c r="D914">
        <v>102</v>
      </c>
      <c r="E914" t="s">
        <v>4449</v>
      </c>
      <c r="F914" t="s">
        <v>4450</v>
      </c>
      <c r="H914" t="str">
        <f t="shared" si="14"/>
        <v>有BOM表可用</v>
      </c>
    </row>
    <row r="915" spans="1:8" x14ac:dyDescent="0.15">
      <c r="A915" t="s">
        <v>18337</v>
      </c>
      <c r="B915" t="s">
        <v>17903</v>
      </c>
      <c r="C915" t="s">
        <v>4928</v>
      </c>
      <c r="D915">
        <v>102</v>
      </c>
      <c r="E915" t="s">
        <v>4449</v>
      </c>
      <c r="F915" t="s">
        <v>4450</v>
      </c>
      <c r="H915" t="str">
        <f t="shared" si="14"/>
        <v>有BOM表可用</v>
      </c>
    </row>
    <row r="916" spans="1:8" x14ac:dyDescent="0.15">
      <c r="A916" t="s">
        <v>18338</v>
      </c>
      <c r="B916" t="s">
        <v>16929</v>
      </c>
      <c r="C916" t="s">
        <v>8797</v>
      </c>
      <c r="D916">
        <v>102</v>
      </c>
      <c r="E916" t="s">
        <v>4449</v>
      </c>
      <c r="F916" t="s">
        <v>4450</v>
      </c>
      <c r="H916" t="str">
        <f t="shared" si="14"/>
        <v>有BOM表可用</v>
      </c>
    </row>
    <row r="917" spans="1:8" x14ac:dyDescent="0.15">
      <c r="A917" t="s">
        <v>18339</v>
      </c>
      <c r="B917" t="s">
        <v>17598</v>
      </c>
      <c r="C917" t="s">
        <v>17599</v>
      </c>
      <c r="D917">
        <v>102</v>
      </c>
      <c r="E917" t="s">
        <v>4449</v>
      </c>
      <c r="F917" t="s">
        <v>4450</v>
      </c>
      <c r="H917" t="str">
        <f t="shared" si="14"/>
        <v>有BOM表可用</v>
      </c>
    </row>
    <row r="918" spans="1:8" x14ac:dyDescent="0.15">
      <c r="A918" t="s">
        <v>18340</v>
      </c>
      <c r="B918" t="s">
        <v>18341</v>
      </c>
      <c r="C918" t="s">
        <v>15743</v>
      </c>
      <c r="D918">
        <v>103</v>
      </c>
      <c r="E918" t="s">
        <v>4453</v>
      </c>
      <c r="F918" t="s">
        <v>4450</v>
      </c>
      <c r="H918" t="str">
        <f t="shared" si="14"/>
        <v>无BOM表可用</v>
      </c>
    </row>
    <row r="919" spans="1:8" x14ac:dyDescent="0.15">
      <c r="A919" t="s">
        <v>18342</v>
      </c>
      <c r="B919" t="s">
        <v>13794</v>
      </c>
      <c r="C919" t="s">
        <v>13794</v>
      </c>
      <c r="D919">
        <v>103</v>
      </c>
      <c r="E919" t="s">
        <v>4453</v>
      </c>
      <c r="F919" t="s">
        <v>4450</v>
      </c>
      <c r="H919" t="str">
        <f t="shared" si="14"/>
        <v>无BOM表可用</v>
      </c>
    </row>
    <row r="920" spans="1:8" x14ac:dyDescent="0.15">
      <c r="A920" t="s">
        <v>18343</v>
      </c>
      <c r="B920" t="s">
        <v>18344</v>
      </c>
      <c r="C920" t="s">
        <v>18344</v>
      </c>
      <c r="D920">
        <v>103</v>
      </c>
      <c r="E920" t="s">
        <v>4453</v>
      </c>
      <c r="F920" t="s">
        <v>4450</v>
      </c>
      <c r="H920" t="str">
        <f t="shared" si="14"/>
        <v>无BOM表可用</v>
      </c>
    </row>
    <row r="921" spans="1:8" x14ac:dyDescent="0.15">
      <c r="A921" t="s">
        <v>2442</v>
      </c>
      <c r="B921" t="s">
        <v>2443</v>
      </c>
      <c r="C921" t="s">
        <v>57</v>
      </c>
      <c r="D921">
        <v>103</v>
      </c>
      <c r="E921" t="s">
        <v>4449</v>
      </c>
      <c r="F921" t="s">
        <v>4450</v>
      </c>
      <c r="H921" t="str">
        <f t="shared" si="14"/>
        <v>有BOM表可用</v>
      </c>
    </row>
    <row r="922" spans="1:8" x14ac:dyDescent="0.15">
      <c r="A922" t="s">
        <v>2448</v>
      </c>
      <c r="B922" t="s">
        <v>1575</v>
      </c>
      <c r="C922" t="s">
        <v>57</v>
      </c>
      <c r="D922">
        <v>103</v>
      </c>
      <c r="E922" t="s">
        <v>4449</v>
      </c>
      <c r="F922" t="s">
        <v>4450</v>
      </c>
      <c r="H922" t="str">
        <f t="shared" si="14"/>
        <v>有BOM表可用</v>
      </c>
    </row>
    <row r="923" spans="1:8" x14ac:dyDescent="0.15">
      <c r="A923" t="s">
        <v>2450</v>
      </c>
      <c r="B923" t="s">
        <v>2451</v>
      </c>
      <c r="C923" t="s">
        <v>57</v>
      </c>
      <c r="D923">
        <v>103</v>
      </c>
      <c r="E923" t="s">
        <v>4449</v>
      </c>
      <c r="F923" t="s">
        <v>4450</v>
      </c>
      <c r="H923" t="str">
        <f t="shared" si="14"/>
        <v>有BOM表可用</v>
      </c>
    </row>
    <row r="924" spans="1:8" x14ac:dyDescent="0.15">
      <c r="A924" t="s">
        <v>2493</v>
      </c>
      <c r="B924" t="s">
        <v>2494</v>
      </c>
      <c r="C924" t="s">
        <v>493</v>
      </c>
      <c r="D924">
        <v>103</v>
      </c>
      <c r="E924" t="s">
        <v>4449</v>
      </c>
      <c r="F924" t="s">
        <v>4450</v>
      </c>
      <c r="H924" t="str">
        <f t="shared" si="14"/>
        <v>有BOM表可用</v>
      </c>
    </row>
    <row r="925" spans="1:8" x14ac:dyDescent="0.15">
      <c r="A925" t="s">
        <v>2495</v>
      </c>
      <c r="B925" t="s">
        <v>2496</v>
      </c>
      <c r="C925" t="s">
        <v>493</v>
      </c>
      <c r="D925">
        <v>103</v>
      </c>
      <c r="E925" t="s">
        <v>4449</v>
      </c>
      <c r="F925" t="s">
        <v>4450</v>
      </c>
      <c r="H925" t="str">
        <f t="shared" si="14"/>
        <v>有BOM表可用</v>
      </c>
    </row>
    <row r="926" spans="1:8" x14ac:dyDescent="0.15">
      <c r="A926" t="s">
        <v>14950</v>
      </c>
      <c r="B926" t="s">
        <v>14951</v>
      </c>
      <c r="C926" t="s">
        <v>1655</v>
      </c>
      <c r="D926">
        <v>102</v>
      </c>
      <c r="E926" t="s">
        <v>4449</v>
      </c>
      <c r="F926" t="s">
        <v>4450</v>
      </c>
      <c r="H926" t="str">
        <f t="shared" si="14"/>
        <v>有BOM表可用</v>
      </c>
    </row>
    <row r="927" spans="1:8" x14ac:dyDescent="0.15">
      <c r="A927" t="s">
        <v>14952</v>
      </c>
      <c r="B927" t="s">
        <v>5813</v>
      </c>
      <c r="C927" t="s">
        <v>5813</v>
      </c>
      <c r="D927">
        <v>102</v>
      </c>
      <c r="E927" t="s">
        <v>4449</v>
      </c>
      <c r="F927" t="s">
        <v>4450</v>
      </c>
      <c r="H927" t="str">
        <f t="shared" si="14"/>
        <v>有BOM表可用</v>
      </c>
    </row>
    <row r="928" spans="1:8" x14ac:dyDescent="0.15">
      <c r="A928" t="s">
        <v>14953</v>
      </c>
      <c r="B928" t="s">
        <v>5813</v>
      </c>
      <c r="C928" t="s">
        <v>5813</v>
      </c>
      <c r="D928">
        <v>102</v>
      </c>
      <c r="E928" t="s">
        <v>4453</v>
      </c>
      <c r="F928" t="s">
        <v>4450</v>
      </c>
      <c r="H928" t="str">
        <f t="shared" si="14"/>
        <v>无BOM表可用</v>
      </c>
    </row>
    <row r="929" spans="1:8" x14ac:dyDescent="0.15">
      <c r="A929" t="s">
        <v>14954</v>
      </c>
      <c r="B929" t="s">
        <v>925</v>
      </c>
      <c r="C929" t="s">
        <v>1762</v>
      </c>
      <c r="D929">
        <v>102</v>
      </c>
      <c r="E929" t="s">
        <v>4453</v>
      </c>
      <c r="F929" t="s">
        <v>4450</v>
      </c>
      <c r="H929" t="str">
        <f t="shared" si="14"/>
        <v>无BOM表可用</v>
      </c>
    </row>
    <row r="930" spans="1:8" x14ac:dyDescent="0.15">
      <c r="A930" t="s">
        <v>1379</v>
      </c>
      <c r="B930" t="s">
        <v>1374</v>
      </c>
      <c r="C930" t="s">
        <v>1375</v>
      </c>
      <c r="D930">
        <v>103</v>
      </c>
      <c r="E930" t="s">
        <v>4449</v>
      </c>
      <c r="F930" t="s">
        <v>4450</v>
      </c>
      <c r="H930" t="str">
        <f t="shared" si="14"/>
        <v>有BOM表可用</v>
      </c>
    </row>
    <row r="931" spans="1:8" x14ac:dyDescent="0.15">
      <c r="A931" t="s">
        <v>1812</v>
      </c>
      <c r="B931" t="s">
        <v>1799</v>
      </c>
      <c r="C931" t="s">
        <v>45</v>
      </c>
      <c r="D931">
        <v>103</v>
      </c>
      <c r="E931" t="s">
        <v>4449</v>
      </c>
      <c r="F931" t="s">
        <v>4450</v>
      </c>
      <c r="H931" t="str">
        <f t="shared" si="14"/>
        <v>有BOM表可用</v>
      </c>
    </row>
    <row r="932" spans="1:8" x14ac:dyDescent="0.15">
      <c r="A932" t="s">
        <v>1873</v>
      </c>
      <c r="B932" t="s">
        <v>1874</v>
      </c>
      <c r="C932" t="s">
        <v>215</v>
      </c>
      <c r="D932">
        <v>103</v>
      </c>
      <c r="E932" t="s">
        <v>4449</v>
      </c>
      <c r="F932" t="s">
        <v>4450</v>
      </c>
      <c r="H932" t="str">
        <f t="shared" si="14"/>
        <v>有BOM表可用</v>
      </c>
    </row>
    <row r="933" spans="1:8" x14ac:dyDescent="0.15">
      <c r="A933" t="s">
        <v>13807</v>
      </c>
      <c r="B933" t="s">
        <v>12160</v>
      </c>
      <c r="C933" t="s">
        <v>7848</v>
      </c>
      <c r="D933">
        <v>103</v>
      </c>
      <c r="E933" t="s">
        <v>4453</v>
      </c>
      <c r="F933" t="s">
        <v>4450</v>
      </c>
      <c r="H933" t="str">
        <f t="shared" si="14"/>
        <v>无BOM表可用</v>
      </c>
    </row>
    <row r="934" spans="1:8" x14ac:dyDescent="0.15">
      <c r="A934" t="s">
        <v>13808</v>
      </c>
      <c r="B934" t="s">
        <v>2875</v>
      </c>
      <c r="C934" t="s">
        <v>2875</v>
      </c>
      <c r="D934">
        <v>103</v>
      </c>
      <c r="E934" t="s">
        <v>4453</v>
      </c>
      <c r="F934" t="s">
        <v>4450</v>
      </c>
      <c r="H934" t="str">
        <f t="shared" si="14"/>
        <v>无BOM表可用</v>
      </c>
    </row>
    <row r="935" spans="1:8" x14ac:dyDescent="0.15">
      <c r="A935" t="s">
        <v>13809</v>
      </c>
      <c r="B935" t="s">
        <v>12657</v>
      </c>
      <c r="C935" t="s">
        <v>8858</v>
      </c>
      <c r="D935">
        <v>103</v>
      </c>
      <c r="E935" t="s">
        <v>4449</v>
      </c>
      <c r="F935" t="s">
        <v>4450</v>
      </c>
      <c r="H935" t="str">
        <f t="shared" si="14"/>
        <v>有BOM表可用</v>
      </c>
    </row>
    <row r="936" spans="1:8" x14ac:dyDescent="0.15">
      <c r="A936" t="s">
        <v>13810</v>
      </c>
      <c r="B936" t="s">
        <v>13811</v>
      </c>
      <c r="C936" t="s">
        <v>8858</v>
      </c>
      <c r="D936">
        <v>103</v>
      </c>
      <c r="E936" t="s">
        <v>4449</v>
      </c>
      <c r="F936" t="s">
        <v>4450</v>
      </c>
      <c r="H936" t="str">
        <f t="shared" si="14"/>
        <v>有BOM表可用</v>
      </c>
    </row>
    <row r="937" spans="1:8" x14ac:dyDescent="0.15">
      <c r="A937" t="s">
        <v>2660</v>
      </c>
      <c r="B937" t="s">
        <v>1600</v>
      </c>
      <c r="C937" t="s">
        <v>1600</v>
      </c>
      <c r="D937">
        <v>103</v>
      </c>
      <c r="E937" t="s">
        <v>4449</v>
      </c>
      <c r="F937" t="s">
        <v>4450</v>
      </c>
      <c r="H937" t="str">
        <f t="shared" si="14"/>
        <v>有BOM表可用</v>
      </c>
    </row>
    <row r="938" spans="1:8" x14ac:dyDescent="0.15">
      <c r="A938" t="s">
        <v>2676</v>
      </c>
      <c r="B938" t="s">
        <v>2677</v>
      </c>
      <c r="C938" t="s">
        <v>65</v>
      </c>
      <c r="D938">
        <v>103</v>
      </c>
      <c r="E938" t="s">
        <v>4449</v>
      </c>
      <c r="F938" t="s">
        <v>4450</v>
      </c>
      <c r="H938" t="str">
        <f t="shared" si="14"/>
        <v>有BOM表可用</v>
      </c>
    </row>
    <row r="939" spans="1:8" x14ac:dyDescent="0.15">
      <c r="A939" t="s">
        <v>18314</v>
      </c>
      <c r="B939" t="s">
        <v>7355</v>
      </c>
      <c r="C939" t="s">
        <v>87</v>
      </c>
      <c r="D939">
        <v>103</v>
      </c>
      <c r="E939" t="s">
        <v>4449</v>
      </c>
      <c r="F939" t="s">
        <v>4450</v>
      </c>
      <c r="H939" t="str">
        <f t="shared" si="14"/>
        <v>有BOM表可用</v>
      </c>
    </row>
    <row r="940" spans="1:8" x14ac:dyDescent="0.15">
      <c r="A940" t="s">
        <v>18315</v>
      </c>
      <c r="B940" t="s">
        <v>87</v>
      </c>
      <c r="C940" t="s">
        <v>87</v>
      </c>
      <c r="D940">
        <v>103</v>
      </c>
      <c r="E940" t="s">
        <v>4449</v>
      </c>
      <c r="F940" t="s">
        <v>4450</v>
      </c>
      <c r="H940" t="str">
        <f t="shared" si="14"/>
        <v>有BOM表可用</v>
      </c>
    </row>
    <row r="941" spans="1:8" x14ac:dyDescent="0.15">
      <c r="A941" t="s">
        <v>18316</v>
      </c>
      <c r="B941" t="s">
        <v>7358</v>
      </c>
      <c r="C941" t="s">
        <v>507</v>
      </c>
      <c r="D941">
        <v>103</v>
      </c>
      <c r="E941" t="s">
        <v>4449</v>
      </c>
      <c r="F941" t="s">
        <v>4450</v>
      </c>
      <c r="H941" t="str">
        <f t="shared" si="14"/>
        <v>有BOM表可用</v>
      </c>
    </row>
    <row r="942" spans="1:8" x14ac:dyDescent="0.15">
      <c r="A942" t="s">
        <v>18317</v>
      </c>
      <c r="B942" t="s">
        <v>8647</v>
      </c>
      <c r="C942" t="s">
        <v>507</v>
      </c>
      <c r="D942">
        <v>103</v>
      </c>
      <c r="E942" t="s">
        <v>4449</v>
      </c>
      <c r="F942" t="s">
        <v>4450</v>
      </c>
      <c r="H942" t="str">
        <f t="shared" si="14"/>
        <v>有BOM表可用</v>
      </c>
    </row>
    <row r="943" spans="1:8" x14ac:dyDescent="0.15">
      <c r="A943" t="s">
        <v>18318</v>
      </c>
      <c r="B943" t="s">
        <v>7531</v>
      </c>
      <c r="C943" t="s">
        <v>507</v>
      </c>
      <c r="D943">
        <v>103</v>
      </c>
      <c r="E943" t="s">
        <v>4449</v>
      </c>
      <c r="F943" t="s">
        <v>4450</v>
      </c>
      <c r="H943" t="str">
        <f t="shared" si="14"/>
        <v>有BOM表可用</v>
      </c>
    </row>
    <row r="944" spans="1:8" x14ac:dyDescent="0.15">
      <c r="A944" t="s">
        <v>18319</v>
      </c>
      <c r="B944" t="s">
        <v>5203</v>
      </c>
      <c r="C944" t="s">
        <v>6310</v>
      </c>
      <c r="D944">
        <v>103</v>
      </c>
      <c r="E944" t="s">
        <v>4453</v>
      </c>
      <c r="F944" t="s">
        <v>4450</v>
      </c>
      <c r="H944" t="str">
        <f t="shared" si="14"/>
        <v>无BOM表可用</v>
      </c>
    </row>
    <row r="945" spans="1:8" x14ac:dyDescent="0.15">
      <c r="A945" t="s">
        <v>12308</v>
      </c>
      <c r="B945" t="s">
        <v>178</v>
      </c>
      <c r="C945" t="s">
        <v>178</v>
      </c>
      <c r="D945">
        <v>103</v>
      </c>
      <c r="E945" t="s">
        <v>4449</v>
      </c>
      <c r="F945" t="s">
        <v>4450</v>
      </c>
      <c r="H945" t="str">
        <f t="shared" si="14"/>
        <v>有BOM表可用</v>
      </c>
    </row>
    <row r="946" spans="1:8" x14ac:dyDescent="0.15">
      <c r="A946" t="s">
        <v>12309</v>
      </c>
      <c r="B946" t="s">
        <v>8079</v>
      </c>
      <c r="C946" t="s">
        <v>8079</v>
      </c>
      <c r="D946">
        <v>103</v>
      </c>
      <c r="E946" t="s">
        <v>4449</v>
      </c>
      <c r="F946" t="s">
        <v>4457</v>
      </c>
      <c r="H946" t="str">
        <f t="shared" si="14"/>
        <v>有BOM表不可用</v>
      </c>
    </row>
    <row r="947" spans="1:8" x14ac:dyDescent="0.15">
      <c r="A947" t="s">
        <v>12310</v>
      </c>
      <c r="B947" t="s">
        <v>2856</v>
      </c>
      <c r="C947" t="s">
        <v>2856</v>
      </c>
      <c r="D947">
        <v>103</v>
      </c>
      <c r="E947" t="s">
        <v>4449</v>
      </c>
      <c r="F947" t="s">
        <v>4450</v>
      </c>
      <c r="H947" t="str">
        <f t="shared" si="14"/>
        <v>有BOM表可用</v>
      </c>
    </row>
    <row r="948" spans="1:8" x14ac:dyDescent="0.15">
      <c r="A948" t="s">
        <v>12311</v>
      </c>
      <c r="B948" t="s">
        <v>2970</v>
      </c>
      <c r="C948" t="s">
        <v>12312</v>
      </c>
      <c r="D948">
        <v>103</v>
      </c>
      <c r="E948" t="s">
        <v>4453</v>
      </c>
      <c r="F948" t="s">
        <v>4450</v>
      </c>
      <c r="H948" t="str">
        <f t="shared" si="14"/>
        <v>无BOM表可用</v>
      </c>
    </row>
    <row r="949" spans="1:8" x14ac:dyDescent="0.15">
      <c r="A949" t="s">
        <v>13212</v>
      </c>
      <c r="B949" t="s">
        <v>11004</v>
      </c>
      <c r="C949" t="s">
        <v>13213</v>
      </c>
      <c r="D949">
        <v>102</v>
      </c>
      <c r="E949" t="s">
        <v>4449</v>
      </c>
      <c r="F949" t="s">
        <v>4450</v>
      </c>
      <c r="H949" t="str">
        <f t="shared" si="14"/>
        <v>有BOM表可用</v>
      </c>
    </row>
    <row r="950" spans="1:8" x14ac:dyDescent="0.15">
      <c r="A950" t="s">
        <v>13214</v>
      </c>
      <c r="B950" t="s">
        <v>7</v>
      </c>
      <c r="C950" t="s">
        <v>11509</v>
      </c>
      <c r="D950">
        <v>102</v>
      </c>
      <c r="E950" t="s">
        <v>4449</v>
      </c>
      <c r="F950" t="s">
        <v>4450</v>
      </c>
      <c r="H950" t="str">
        <f t="shared" si="14"/>
        <v>有BOM表可用</v>
      </c>
    </row>
    <row r="951" spans="1:8" x14ac:dyDescent="0.15">
      <c r="A951" t="s">
        <v>13215</v>
      </c>
      <c r="B951" t="s">
        <v>7</v>
      </c>
      <c r="C951" t="s">
        <v>10799</v>
      </c>
      <c r="D951">
        <v>102</v>
      </c>
      <c r="E951" t="s">
        <v>4449</v>
      </c>
      <c r="F951" t="s">
        <v>4450</v>
      </c>
      <c r="H951" t="str">
        <f t="shared" si="14"/>
        <v>有BOM表可用</v>
      </c>
    </row>
    <row r="952" spans="1:8" x14ac:dyDescent="0.15">
      <c r="A952" t="s">
        <v>13216</v>
      </c>
      <c r="B952" t="s">
        <v>741</v>
      </c>
      <c r="C952" t="s">
        <v>12208</v>
      </c>
      <c r="D952">
        <v>102</v>
      </c>
      <c r="E952" t="s">
        <v>4449</v>
      </c>
      <c r="F952" t="s">
        <v>4450</v>
      </c>
      <c r="H952" t="str">
        <f t="shared" si="14"/>
        <v>有BOM表可用</v>
      </c>
    </row>
    <row r="953" spans="1:8" x14ac:dyDescent="0.15">
      <c r="A953" t="s">
        <v>13217</v>
      </c>
      <c r="B953" t="s">
        <v>741</v>
      </c>
      <c r="C953" t="s">
        <v>13218</v>
      </c>
      <c r="D953">
        <v>102</v>
      </c>
      <c r="E953" t="s">
        <v>4449</v>
      </c>
      <c r="F953" t="s">
        <v>4450</v>
      </c>
      <c r="H953" t="str">
        <f t="shared" si="14"/>
        <v>有BOM表可用</v>
      </c>
    </row>
    <row r="954" spans="1:8" x14ac:dyDescent="0.15">
      <c r="A954" t="s">
        <v>13219</v>
      </c>
      <c r="B954" t="s">
        <v>6</v>
      </c>
      <c r="C954" t="s">
        <v>12208</v>
      </c>
      <c r="D954">
        <v>102</v>
      </c>
      <c r="E954" t="s">
        <v>4449</v>
      </c>
      <c r="F954" t="s">
        <v>4450</v>
      </c>
      <c r="H954" t="str">
        <f t="shared" si="14"/>
        <v>有BOM表可用</v>
      </c>
    </row>
    <row r="955" spans="1:8" x14ac:dyDescent="0.15">
      <c r="A955" t="s">
        <v>15110</v>
      </c>
      <c r="B955" t="s">
        <v>15111</v>
      </c>
      <c r="C955" t="s">
        <v>15112</v>
      </c>
      <c r="D955">
        <v>102</v>
      </c>
      <c r="E955" t="s">
        <v>4449</v>
      </c>
      <c r="F955" t="s">
        <v>4450</v>
      </c>
      <c r="H955" t="str">
        <f t="shared" si="14"/>
        <v>有BOM表可用</v>
      </c>
    </row>
    <row r="956" spans="1:8" x14ac:dyDescent="0.15">
      <c r="A956" t="s">
        <v>15113</v>
      </c>
      <c r="B956" t="s">
        <v>14130</v>
      </c>
      <c r="C956" t="s">
        <v>15114</v>
      </c>
      <c r="D956">
        <v>102</v>
      </c>
      <c r="E956" t="s">
        <v>4449</v>
      </c>
      <c r="F956" t="s">
        <v>4450</v>
      </c>
      <c r="H956" t="str">
        <f t="shared" si="14"/>
        <v>有BOM表可用</v>
      </c>
    </row>
    <row r="957" spans="1:8" x14ac:dyDescent="0.15">
      <c r="A957" t="s">
        <v>15115</v>
      </c>
      <c r="B957" t="s">
        <v>15116</v>
      </c>
      <c r="C957" t="s">
        <v>15117</v>
      </c>
      <c r="D957">
        <v>102</v>
      </c>
      <c r="E957" t="s">
        <v>4449</v>
      </c>
      <c r="F957" t="s">
        <v>4450</v>
      </c>
      <c r="H957" t="str">
        <f t="shared" si="14"/>
        <v>有BOM表可用</v>
      </c>
    </row>
    <row r="958" spans="1:8" x14ac:dyDescent="0.15">
      <c r="A958" t="s">
        <v>16199</v>
      </c>
      <c r="B958" t="s">
        <v>6665</v>
      </c>
      <c r="C958" t="s">
        <v>5616</v>
      </c>
      <c r="D958">
        <v>102</v>
      </c>
      <c r="E958" t="s">
        <v>4449</v>
      </c>
      <c r="F958" t="s">
        <v>4450</v>
      </c>
      <c r="H958" t="str">
        <f t="shared" si="14"/>
        <v>有BOM表可用</v>
      </c>
    </row>
    <row r="959" spans="1:8" x14ac:dyDescent="0.15">
      <c r="A959" t="s">
        <v>16200</v>
      </c>
      <c r="B959" t="s">
        <v>6581</v>
      </c>
      <c r="C959" t="s">
        <v>5618</v>
      </c>
      <c r="D959">
        <v>102</v>
      </c>
      <c r="E959" t="s">
        <v>4449</v>
      </c>
      <c r="F959" t="s">
        <v>4450</v>
      </c>
      <c r="H959" t="str">
        <f t="shared" si="14"/>
        <v>有BOM表可用</v>
      </c>
    </row>
    <row r="960" spans="1:8" x14ac:dyDescent="0.15">
      <c r="A960" t="s">
        <v>16201</v>
      </c>
      <c r="B960" t="s">
        <v>6146</v>
      </c>
      <c r="C960" t="s">
        <v>5618</v>
      </c>
      <c r="D960">
        <v>102</v>
      </c>
      <c r="E960" t="s">
        <v>4449</v>
      </c>
      <c r="F960" t="s">
        <v>4450</v>
      </c>
      <c r="H960" t="str">
        <f t="shared" si="14"/>
        <v>有BOM表可用</v>
      </c>
    </row>
    <row r="961" spans="1:8" x14ac:dyDescent="0.15">
      <c r="A961" t="s">
        <v>16202</v>
      </c>
      <c r="B961" t="s">
        <v>16203</v>
      </c>
      <c r="C961" t="s">
        <v>5618</v>
      </c>
      <c r="D961">
        <v>102</v>
      </c>
      <c r="E961" t="s">
        <v>4449</v>
      </c>
      <c r="F961" t="s">
        <v>4450</v>
      </c>
      <c r="H961" t="str">
        <f t="shared" si="14"/>
        <v>有BOM表可用</v>
      </c>
    </row>
    <row r="962" spans="1:8" x14ac:dyDescent="0.15">
      <c r="A962" t="s">
        <v>16204</v>
      </c>
      <c r="B962" t="s">
        <v>2787</v>
      </c>
      <c r="C962" t="s">
        <v>7</v>
      </c>
      <c r="D962">
        <v>102</v>
      </c>
      <c r="E962" t="s">
        <v>4449</v>
      </c>
      <c r="F962" t="s">
        <v>4450</v>
      </c>
      <c r="H962" t="str">
        <f t="shared" si="14"/>
        <v>有BOM表可用</v>
      </c>
    </row>
    <row r="963" spans="1:8" x14ac:dyDescent="0.15">
      <c r="A963" t="s">
        <v>16205</v>
      </c>
      <c r="B963" t="s">
        <v>925</v>
      </c>
      <c r="C963" t="s">
        <v>5881</v>
      </c>
      <c r="D963">
        <v>102</v>
      </c>
      <c r="E963" t="s">
        <v>4453</v>
      </c>
      <c r="F963" t="s">
        <v>4450</v>
      </c>
      <c r="H963" t="str">
        <f t="shared" si="14"/>
        <v>无BOM表可用</v>
      </c>
    </row>
    <row r="964" spans="1:8" x14ac:dyDescent="0.15">
      <c r="A964" t="s">
        <v>2505</v>
      </c>
      <c r="B964" t="s">
        <v>2503</v>
      </c>
      <c r="C964" t="s">
        <v>2501</v>
      </c>
      <c r="D964">
        <v>103</v>
      </c>
      <c r="E964" t="s">
        <v>4449</v>
      </c>
      <c r="F964" t="s">
        <v>4450</v>
      </c>
      <c r="H964" t="str">
        <f t="shared" ref="H964:H1027" si="15">E964&amp;F964</f>
        <v>有BOM表可用</v>
      </c>
    </row>
    <row r="965" spans="1:8" x14ac:dyDescent="0.15">
      <c r="A965" t="s">
        <v>2524</v>
      </c>
      <c r="B965" t="s">
        <v>2525</v>
      </c>
      <c r="C965" t="s">
        <v>2510</v>
      </c>
      <c r="D965">
        <v>103</v>
      </c>
      <c r="E965" t="s">
        <v>4449</v>
      </c>
      <c r="F965" t="s">
        <v>4450</v>
      </c>
      <c r="H965" t="str">
        <f t="shared" si="15"/>
        <v>有BOM表可用</v>
      </c>
    </row>
    <row r="966" spans="1:8" x14ac:dyDescent="0.15">
      <c r="A966" t="s">
        <v>2538</v>
      </c>
      <c r="B966" t="s">
        <v>8</v>
      </c>
      <c r="C966" t="s">
        <v>8</v>
      </c>
      <c r="D966">
        <v>103</v>
      </c>
      <c r="E966" t="s">
        <v>4449</v>
      </c>
      <c r="F966" t="s">
        <v>4450</v>
      </c>
      <c r="H966" t="str">
        <f t="shared" si="15"/>
        <v>有BOM表可用</v>
      </c>
    </row>
    <row r="967" spans="1:8" x14ac:dyDescent="0.15">
      <c r="A967" t="s">
        <v>16206</v>
      </c>
      <c r="B967" t="s">
        <v>6563</v>
      </c>
      <c r="C967" t="s">
        <v>6298</v>
      </c>
      <c r="D967">
        <v>103</v>
      </c>
      <c r="E967" t="s">
        <v>4449</v>
      </c>
      <c r="F967" t="s">
        <v>4450</v>
      </c>
      <c r="H967" t="str">
        <f t="shared" si="15"/>
        <v>有BOM表可用</v>
      </c>
    </row>
    <row r="968" spans="1:8" x14ac:dyDescent="0.15">
      <c r="A968" t="s">
        <v>15139</v>
      </c>
      <c r="B968" t="s">
        <v>8686</v>
      </c>
      <c r="C968" t="s">
        <v>56</v>
      </c>
      <c r="D968">
        <v>103</v>
      </c>
      <c r="E968" t="s">
        <v>4449</v>
      </c>
      <c r="F968" t="s">
        <v>4450</v>
      </c>
      <c r="H968" t="str">
        <f t="shared" si="15"/>
        <v>有BOM表可用</v>
      </c>
    </row>
    <row r="969" spans="1:8" x14ac:dyDescent="0.15">
      <c r="A969" t="s">
        <v>1477</v>
      </c>
      <c r="B969" t="s">
        <v>1478</v>
      </c>
      <c r="C969" t="s">
        <v>56</v>
      </c>
      <c r="D969">
        <v>103</v>
      </c>
      <c r="E969" t="s">
        <v>4449</v>
      </c>
      <c r="F969" t="s">
        <v>4450</v>
      </c>
      <c r="H969" t="str">
        <f t="shared" si="15"/>
        <v>有BOM表可用</v>
      </c>
    </row>
    <row r="970" spans="1:8" x14ac:dyDescent="0.15">
      <c r="A970" t="s">
        <v>1494</v>
      </c>
      <c r="B970" t="s">
        <v>1281</v>
      </c>
      <c r="C970" t="s">
        <v>1280</v>
      </c>
      <c r="D970">
        <v>103</v>
      </c>
      <c r="E970" t="s">
        <v>4449</v>
      </c>
      <c r="F970" t="s">
        <v>4450</v>
      </c>
      <c r="H970" t="str">
        <f t="shared" si="15"/>
        <v>有BOM表可用</v>
      </c>
    </row>
    <row r="971" spans="1:8" x14ac:dyDescent="0.15">
      <c r="A971" t="s">
        <v>6221</v>
      </c>
      <c r="B971" t="s">
        <v>6030</v>
      </c>
      <c r="C971" t="s">
        <v>6031</v>
      </c>
      <c r="D971">
        <v>103</v>
      </c>
      <c r="E971" t="s">
        <v>4453</v>
      </c>
      <c r="F971" t="s">
        <v>4450</v>
      </c>
      <c r="H971" t="str">
        <f t="shared" si="15"/>
        <v>无BOM表可用</v>
      </c>
    </row>
    <row r="972" spans="1:8" x14ac:dyDescent="0.15">
      <c r="A972" t="s">
        <v>6222</v>
      </c>
      <c r="B972" t="s">
        <v>6035</v>
      </c>
      <c r="C972" t="s">
        <v>3246</v>
      </c>
      <c r="D972">
        <v>103</v>
      </c>
      <c r="E972" t="s">
        <v>4449</v>
      </c>
      <c r="F972" t="s">
        <v>4450</v>
      </c>
      <c r="H972" t="str">
        <f t="shared" si="15"/>
        <v>有BOM表可用</v>
      </c>
    </row>
    <row r="973" spans="1:8" x14ac:dyDescent="0.15">
      <c r="A973" t="s">
        <v>6223</v>
      </c>
      <c r="B973" t="s">
        <v>6224</v>
      </c>
      <c r="C973" t="s">
        <v>5629</v>
      </c>
      <c r="D973">
        <v>103</v>
      </c>
      <c r="E973" t="s">
        <v>4449</v>
      </c>
      <c r="F973" t="s">
        <v>4450</v>
      </c>
      <c r="H973" t="str">
        <f t="shared" si="15"/>
        <v>有BOM表可用</v>
      </c>
    </row>
    <row r="974" spans="1:8" x14ac:dyDescent="0.15">
      <c r="A974" t="s">
        <v>6225</v>
      </c>
      <c r="B974" t="s">
        <v>85</v>
      </c>
      <c r="C974" t="s">
        <v>85</v>
      </c>
      <c r="D974">
        <v>103</v>
      </c>
      <c r="E974" t="s">
        <v>4449</v>
      </c>
      <c r="F974" t="s">
        <v>4450</v>
      </c>
      <c r="H974" t="str">
        <f t="shared" si="15"/>
        <v>有BOM表可用</v>
      </c>
    </row>
    <row r="975" spans="1:8" x14ac:dyDescent="0.15">
      <c r="A975" t="s">
        <v>6226</v>
      </c>
      <c r="B975" t="s">
        <v>85</v>
      </c>
      <c r="C975" t="s">
        <v>85</v>
      </c>
      <c r="D975">
        <v>103</v>
      </c>
      <c r="E975" t="s">
        <v>4449</v>
      </c>
      <c r="F975" t="s">
        <v>4450</v>
      </c>
      <c r="H975" t="str">
        <f t="shared" si="15"/>
        <v>有BOM表可用</v>
      </c>
    </row>
    <row r="976" spans="1:8" x14ac:dyDescent="0.15">
      <c r="A976" t="s">
        <v>3806</v>
      </c>
      <c r="B976" t="s">
        <v>3807</v>
      </c>
      <c r="C976" t="s">
        <v>85</v>
      </c>
      <c r="D976">
        <v>103</v>
      </c>
      <c r="E976" t="s">
        <v>4449</v>
      </c>
      <c r="F976" t="s">
        <v>4450</v>
      </c>
      <c r="H976" t="str">
        <f t="shared" si="15"/>
        <v>有BOM表可用</v>
      </c>
    </row>
    <row r="977" spans="1:8" x14ac:dyDescent="0.15">
      <c r="A977" t="s">
        <v>2595</v>
      </c>
      <c r="B977" t="s">
        <v>2596</v>
      </c>
      <c r="C977" t="s">
        <v>47</v>
      </c>
      <c r="D977">
        <v>103</v>
      </c>
      <c r="E977" t="s">
        <v>4449</v>
      </c>
      <c r="F977" t="s">
        <v>4450</v>
      </c>
      <c r="H977" t="str">
        <f t="shared" si="15"/>
        <v>有BOM表可用</v>
      </c>
    </row>
    <row r="978" spans="1:8" x14ac:dyDescent="0.15">
      <c r="A978" t="s">
        <v>6227</v>
      </c>
      <c r="B978" t="s">
        <v>2036</v>
      </c>
      <c r="C978" t="s">
        <v>2036</v>
      </c>
      <c r="D978">
        <v>103</v>
      </c>
      <c r="E978" t="s">
        <v>4449</v>
      </c>
      <c r="F978" t="s">
        <v>4450</v>
      </c>
      <c r="H978" t="str">
        <f t="shared" si="15"/>
        <v>有BOM表可用</v>
      </c>
    </row>
    <row r="979" spans="1:8" x14ac:dyDescent="0.15">
      <c r="A979" t="s">
        <v>6228</v>
      </c>
      <c r="B979" t="s">
        <v>6229</v>
      </c>
      <c r="C979" t="s">
        <v>748</v>
      </c>
      <c r="D979">
        <v>103</v>
      </c>
      <c r="E979" t="s">
        <v>4453</v>
      </c>
      <c r="F979" t="s">
        <v>4450</v>
      </c>
      <c r="H979" t="str">
        <f t="shared" si="15"/>
        <v>无BOM表可用</v>
      </c>
    </row>
    <row r="980" spans="1:8" x14ac:dyDescent="0.15">
      <c r="A980" t="s">
        <v>6230</v>
      </c>
      <c r="B980" t="s">
        <v>6160</v>
      </c>
      <c r="C980" t="s">
        <v>6161</v>
      </c>
      <c r="D980">
        <v>102</v>
      </c>
      <c r="E980" t="s">
        <v>4449</v>
      </c>
      <c r="F980" t="s">
        <v>4450</v>
      </c>
      <c r="H980" t="str">
        <f t="shared" si="15"/>
        <v>有BOM表可用</v>
      </c>
    </row>
    <row r="981" spans="1:8" x14ac:dyDescent="0.15">
      <c r="A981" t="s">
        <v>6231</v>
      </c>
      <c r="B981" t="s">
        <v>6232</v>
      </c>
      <c r="C981" t="s">
        <v>6233</v>
      </c>
      <c r="D981">
        <v>102</v>
      </c>
      <c r="E981" t="s">
        <v>4449</v>
      </c>
      <c r="F981" t="s">
        <v>4450</v>
      </c>
      <c r="H981" t="str">
        <f t="shared" si="15"/>
        <v>有BOM表可用</v>
      </c>
    </row>
    <row r="982" spans="1:8" x14ac:dyDescent="0.15">
      <c r="A982" t="s">
        <v>6234</v>
      </c>
      <c r="B982" t="s">
        <v>6166</v>
      </c>
      <c r="C982" t="s">
        <v>6167</v>
      </c>
      <c r="D982">
        <v>102</v>
      </c>
      <c r="E982" t="s">
        <v>4449</v>
      </c>
      <c r="F982" t="s">
        <v>4450</v>
      </c>
      <c r="H982" t="str">
        <f t="shared" si="15"/>
        <v>有BOM表可用</v>
      </c>
    </row>
    <row r="983" spans="1:8" x14ac:dyDescent="0.15">
      <c r="A983" t="s">
        <v>16860</v>
      </c>
      <c r="B983" t="s">
        <v>8043</v>
      </c>
      <c r="C983" t="s">
        <v>15337</v>
      </c>
      <c r="D983">
        <v>102</v>
      </c>
      <c r="E983" t="s">
        <v>4449</v>
      </c>
      <c r="F983" t="s">
        <v>4450</v>
      </c>
      <c r="H983" t="str">
        <f t="shared" si="15"/>
        <v>有BOM表可用</v>
      </c>
    </row>
    <row r="984" spans="1:8" x14ac:dyDescent="0.15">
      <c r="A984" t="s">
        <v>16861</v>
      </c>
      <c r="B984" t="s">
        <v>16862</v>
      </c>
      <c r="C984" t="s">
        <v>16863</v>
      </c>
      <c r="D984">
        <v>102</v>
      </c>
      <c r="E984" t="s">
        <v>4449</v>
      </c>
      <c r="F984" t="s">
        <v>4450</v>
      </c>
      <c r="H984" t="str">
        <f t="shared" si="15"/>
        <v>有BOM表可用</v>
      </c>
    </row>
    <row r="985" spans="1:8" x14ac:dyDescent="0.15">
      <c r="A985" t="s">
        <v>16864</v>
      </c>
      <c r="B985" t="s">
        <v>16865</v>
      </c>
      <c r="C985" t="s">
        <v>13403</v>
      </c>
      <c r="D985">
        <v>102</v>
      </c>
      <c r="E985" t="s">
        <v>4449</v>
      </c>
      <c r="F985" t="s">
        <v>4450</v>
      </c>
      <c r="H985" t="str">
        <f t="shared" si="15"/>
        <v>有BOM表可用</v>
      </c>
    </row>
    <row r="986" spans="1:8" x14ac:dyDescent="0.15">
      <c r="A986" t="s">
        <v>16866</v>
      </c>
      <c r="B986" t="s">
        <v>16867</v>
      </c>
      <c r="C986" t="s">
        <v>16868</v>
      </c>
      <c r="D986">
        <v>102</v>
      </c>
      <c r="E986" t="s">
        <v>4449</v>
      </c>
      <c r="F986" t="s">
        <v>4450</v>
      </c>
      <c r="H986" t="str">
        <f t="shared" si="15"/>
        <v>有BOM表可用</v>
      </c>
    </row>
    <row r="987" spans="1:8" x14ac:dyDescent="0.15">
      <c r="A987" t="s">
        <v>16869</v>
      </c>
      <c r="B987" t="s">
        <v>16867</v>
      </c>
      <c r="C987" t="s">
        <v>16868</v>
      </c>
      <c r="D987">
        <v>102</v>
      </c>
      <c r="E987" t="s">
        <v>4449</v>
      </c>
      <c r="F987" t="s">
        <v>4450</v>
      </c>
      <c r="H987" t="str">
        <f t="shared" si="15"/>
        <v>有BOM表可用</v>
      </c>
    </row>
    <row r="988" spans="1:8" x14ac:dyDescent="0.15">
      <c r="A988" t="s">
        <v>16870</v>
      </c>
      <c r="B988" t="s">
        <v>16871</v>
      </c>
      <c r="C988" t="s">
        <v>5475</v>
      </c>
      <c r="D988">
        <v>102</v>
      </c>
      <c r="E988" t="s">
        <v>4449</v>
      </c>
      <c r="F988" t="s">
        <v>4450</v>
      </c>
      <c r="H988" t="str">
        <f t="shared" si="15"/>
        <v>有BOM表可用</v>
      </c>
    </row>
    <row r="989" spans="1:8" x14ac:dyDescent="0.15">
      <c r="A989" t="s">
        <v>16872</v>
      </c>
      <c r="B989" t="s">
        <v>16873</v>
      </c>
      <c r="C989" t="s">
        <v>16874</v>
      </c>
      <c r="D989">
        <v>102</v>
      </c>
      <c r="E989" t="s">
        <v>4449</v>
      </c>
      <c r="F989" t="s">
        <v>4450</v>
      </c>
      <c r="H989" t="str">
        <f t="shared" si="15"/>
        <v>有BOM表可用</v>
      </c>
    </row>
    <row r="990" spans="1:8" x14ac:dyDescent="0.15">
      <c r="A990" t="s">
        <v>16875</v>
      </c>
      <c r="B990" t="s">
        <v>16876</v>
      </c>
      <c r="C990" t="s">
        <v>16876</v>
      </c>
      <c r="D990">
        <v>103</v>
      </c>
      <c r="E990" t="s">
        <v>4453</v>
      </c>
      <c r="F990" t="s">
        <v>4450</v>
      </c>
      <c r="H990" t="str">
        <f t="shared" si="15"/>
        <v>无BOM表可用</v>
      </c>
    </row>
    <row r="991" spans="1:8" x14ac:dyDescent="0.15">
      <c r="A991" t="s">
        <v>16877</v>
      </c>
      <c r="B991" t="s">
        <v>16878</v>
      </c>
      <c r="C991" t="s">
        <v>16878</v>
      </c>
      <c r="D991">
        <v>103</v>
      </c>
      <c r="E991" t="s">
        <v>4453</v>
      </c>
      <c r="F991" t="s">
        <v>4450</v>
      </c>
      <c r="H991" t="str">
        <f t="shared" si="15"/>
        <v>无BOM表可用</v>
      </c>
    </row>
    <row r="992" spans="1:8" x14ac:dyDescent="0.15">
      <c r="A992" t="s">
        <v>16879</v>
      </c>
      <c r="B992" t="s">
        <v>13483</v>
      </c>
      <c r="C992" t="s">
        <v>13483</v>
      </c>
      <c r="D992">
        <v>103</v>
      </c>
      <c r="E992" t="s">
        <v>4453</v>
      </c>
      <c r="F992" t="s">
        <v>4450</v>
      </c>
      <c r="H992" t="str">
        <f t="shared" si="15"/>
        <v>无BOM表可用</v>
      </c>
    </row>
    <row r="993" spans="1:8" x14ac:dyDescent="0.15">
      <c r="A993" t="s">
        <v>12332</v>
      </c>
      <c r="B993" t="s">
        <v>9165</v>
      </c>
      <c r="C993" t="s">
        <v>5813</v>
      </c>
      <c r="D993">
        <v>102</v>
      </c>
      <c r="E993" t="s">
        <v>4453</v>
      </c>
      <c r="F993" t="s">
        <v>4450</v>
      </c>
      <c r="H993" t="str">
        <f t="shared" si="15"/>
        <v>无BOM表可用</v>
      </c>
    </row>
    <row r="994" spans="1:8" x14ac:dyDescent="0.15">
      <c r="A994" t="s">
        <v>12333</v>
      </c>
      <c r="B994" t="s">
        <v>12334</v>
      </c>
      <c r="C994" t="s">
        <v>5813</v>
      </c>
      <c r="D994">
        <v>102</v>
      </c>
      <c r="E994" t="s">
        <v>4453</v>
      </c>
      <c r="F994" t="s">
        <v>4450</v>
      </c>
      <c r="H994" t="str">
        <f t="shared" si="15"/>
        <v>无BOM表可用</v>
      </c>
    </row>
    <row r="995" spans="1:8" x14ac:dyDescent="0.15">
      <c r="A995" t="s">
        <v>12335</v>
      </c>
      <c r="B995" t="s">
        <v>1303</v>
      </c>
      <c r="C995" t="s">
        <v>407</v>
      </c>
      <c r="D995">
        <v>103</v>
      </c>
      <c r="E995" t="s">
        <v>4453</v>
      </c>
      <c r="F995" t="s">
        <v>4450</v>
      </c>
      <c r="H995" t="str">
        <f t="shared" si="15"/>
        <v>无BOM表可用</v>
      </c>
    </row>
    <row r="996" spans="1:8" x14ac:dyDescent="0.15">
      <c r="A996" t="s">
        <v>12336</v>
      </c>
      <c r="B996" t="s">
        <v>12337</v>
      </c>
      <c r="C996" t="s">
        <v>684</v>
      </c>
      <c r="D996">
        <v>103</v>
      </c>
      <c r="E996" t="s">
        <v>4449</v>
      </c>
      <c r="F996" t="s">
        <v>4450</v>
      </c>
      <c r="H996" t="str">
        <f t="shared" si="15"/>
        <v>有BOM表可用</v>
      </c>
    </row>
    <row r="997" spans="1:8" x14ac:dyDescent="0.15">
      <c r="A997" t="s">
        <v>1386</v>
      </c>
      <c r="B997" t="s">
        <v>1387</v>
      </c>
      <c r="C997" t="s">
        <v>684</v>
      </c>
      <c r="D997">
        <v>103</v>
      </c>
      <c r="E997" t="s">
        <v>4449</v>
      </c>
      <c r="F997" t="s">
        <v>4450</v>
      </c>
      <c r="H997" t="str">
        <f t="shared" si="15"/>
        <v>有BOM表可用</v>
      </c>
    </row>
    <row r="998" spans="1:8" x14ac:dyDescent="0.15">
      <c r="A998" t="s">
        <v>1853</v>
      </c>
      <c r="B998" t="s">
        <v>1854</v>
      </c>
      <c r="C998" t="s">
        <v>45</v>
      </c>
      <c r="D998">
        <v>103</v>
      </c>
      <c r="E998" t="s">
        <v>4449</v>
      </c>
      <c r="F998" t="s">
        <v>4450</v>
      </c>
      <c r="H998" t="str">
        <f t="shared" si="15"/>
        <v>有BOM表可用</v>
      </c>
    </row>
    <row r="999" spans="1:8" x14ac:dyDescent="0.15">
      <c r="A999" t="s">
        <v>9714</v>
      </c>
      <c r="B999" t="s">
        <v>7</v>
      </c>
      <c r="C999" t="s">
        <v>7</v>
      </c>
      <c r="D999">
        <v>103</v>
      </c>
      <c r="E999" t="s">
        <v>4449</v>
      </c>
      <c r="F999" t="s">
        <v>4450</v>
      </c>
      <c r="H999" t="str">
        <f t="shared" si="15"/>
        <v>有BOM表可用</v>
      </c>
    </row>
    <row r="1000" spans="1:8" x14ac:dyDescent="0.15">
      <c r="A1000" t="s">
        <v>9715</v>
      </c>
      <c r="B1000" t="s">
        <v>8269</v>
      </c>
      <c r="C1000" t="s">
        <v>8269</v>
      </c>
      <c r="D1000">
        <v>103</v>
      </c>
      <c r="E1000" t="s">
        <v>4449</v>
      </c>
      <c r="F1000" t="s">
        <v>4450</v>
      </c>
      <c r="H1000" t="str">
        <f t="shared" si="15"/>
        <v>有BOM表可用</v>
      </c>
    </row>
    <row r="1001" spans="1:8" x14ac:dyDescent="0.15">
      <c r="A1001" t="s">
        <v>9716</v>
      </c>
      <c r="B1001" t="s">
        <v>9717</v>
      </c>
      <c r="C1001" t="s">
        <v>5813</v>
      </c>
      <c r="D1001">
        <v>103</v>
      </c>
      <c r="E1001" t="s">
        <v>4453</v>
      </c>
      <c r="F1001" t="s">
        <v>4450</v>
      </c>
      <c r="H1001" t="str">
        <f t="shared" si="15"/>
        <v>无BOM表可用</v>
      </c>
    </row>
    <row r="1002" spans="1:8" x14ac:dyDescent="0.15">
      <c r="A1002" t="s">
        <v>2674</v>
      </c>
      <c r="B1002" t="s">
        <v>2675</v>
      </c>
      <c r="C1002" t="s">
        <v>65</v>
      </c>
      <c r="D1002">
        <v>103</v>
      </c>
      <c r="E1002" t="s">
        <v>4449</v>
      </c>
      <c r="F1002" t="s">
        <v>4450</v>
      </c>
      <c r="H1002" t="str">
        <f t="shared" si="15"/>
        <v>有BOM表可用</v>
      </c>
    </row>
    <row r="1003" spans="1:8" x14ac:dyDescent="0.15">
      <c r="A1003" t="s">
        <v>16251</v>
      </c>
      <c r="B1003" t="s">
        <v>6310</v>
      </c>
      <c r="C1003" t="s">
        <v>6310</v>
      </c>
      <c r="D1003">
        <v>103</v>
      </c>
      <c r="E1003" t="s">
        <v>4449</v>
      </c>
      <c r="F1003" t="s">
        <v>4450</v>
      </c>
      <c r="H1003" t="str">
        <f t="shared" si="15"/>
        <v>有BOM表可用</v>
      </c>
    </row>
    <row r="1004" spans="1:8" x14ac:dyDescent="0.15">
      <c r="A1004" t="s">
        <v>16851</v>
      </c>
      <c r="B1004" t="s">
        <v>7839</v>
      </c>
      <c r="C1004" t="s">
        <v>6031</v>
      </c>
      <c r="D1004">
        <v>103</v>
      </c>
      <c r="E1004" t="s">
        <v>4449</v>
      </c>
      <c r="F1004" t="s">
        <v>4457</v>
      </c>
      <c r="H1004" t="str">
        <f t="shared" si="15"/>
        <v>有BOM表不可用</v>
      </c>
    </row>
    <row r="1005" spans="1:8" x14ac:dyDescent="0.15">
      <c r="A1005" t="s">
        <v>16852</v>
      </c>
      <c r="B1005" t="s">
        <v>7841</v>
      </c>
      <c r="C1005" t="s">
        <v>507</v>
      </c>
      <c r="D1005">
        <v>103</v>
      </c>
      <c r="E1005" t="s">
        <v>4449</v>
      </c>
      <c r="F1005" t="s">
        <v>4450</v>
      </c>
      <c r="H1005" t="str">
        <f t="shared" si="15"/>
        <v>有BOM表可用</v>
      </c>
    </row>
    <row r="1006" spans="1:8" x14ac:dyDescent="0.15">
      <c r="A1006" t="s">
        <v>17833</v>
      </c>
      <c r="B1006" t="s">
        <v>17834</v>
      </c>
      <c r="C1006" t="s">
        <v>17834</v>
      </c>
      <c r="D1006">
        <v>103</v>
      </c>
      <c r="E1006" t="s">
        <v>4453</v>
      </c>
      <c r="F1006" t="s">
        <v>4450</v>
      </c>
      <c r="H1006" t="str">
        <f t="shared" si="15"/>
        <v>无BOM表可用</v>
      </c>
    </row>
    <row r="1007" spans="1:8" x14ac:dyDescent="0.15">
      <c r="A1007" t="s">
        <v>17835</v>
      </c>
      <c r="B1007" t="s">
        <v>17836</v>
      </c>
      <c r="C1007" t="s">
        <v>17836</v>
      </c>
      <c r="D1007">
        <v>103</v>
      </c>
      <c r="E1007" t="s">
        <v>4453</v>
      </c>
      <c r="F1007" t="s">
        <v>4450</v>
      </c>
      <c r="H1007" t="str">
        <f t="shared" si="15"/>
        <v>无BOM表可用</v>
      </c>
    </row>
    <row r="1008" spans="1:8" x14ac:dyDescent="0.15">
      <c r="A1008" t="s">
        <v>17837</v>
      </c>
      <c r="B1008" t="s">
        <v>17838</v>
      </c>
      <c r="C1008" t="s">
        <v>17839</v>
      </c>
      <c r="D1008">
        <v>103</v>
      </c>
      <c r="E1008" t="s">
        <v>4453</v>
      </c>
      <c r="F1008" t="s">
        <v>4450</v>
      </c>
      <c r="H1008" t="str">
        <f t="shared" si="15"/>
        <v>无BOM表可用</v>
      </c>
    </row>
    <row r="1009" spans="1:8" x14ac:dyDescent="0.15">
      <c r="A1009" t="s">
        <v>17840</v>
      </c>
      <c r="B1009" t="s">
        <v>17841</v>
      </c>
      <c r="C1009" t="s">
        <v>17842</v>
      </c>
      <c r="D1009">
        <v>103</v>
      </c>
      <c r="E1009" t="s">
        <v>4453</v>
      </c>
      <c r="F1009" t="s">
        <v>4450</v>
      </c>
      <c r="H1009" t="str">
        <f t="shared" si="15"/>
        <v>无BOM表可用</v>
      </c>
    </row>
    <row r="1010" spans="1:8" x14ac:dyDescent="0.15">
      <c r="A1010" t="s">
        <v>17843</v>
      </c>
      <c r="B1010" t="s">
        <v>14128</v>
      </c>
      <c r="C1010" t="s">
        <v>14128</v>
      </c>
      <c r="D1010">
        <v>103</v>
      </c>
      <c r="E1010" t="s">
        <v>4453</v>
      </c>
      <c r="F1010" t="s">
        <v>4450</v>
      </c>
      <c r="H1010" t="str">
        <f t="shared" si="15"/>
        <v>无BOM表可用</v>
      </c>
    </row>
    <row r="1011" spans="1:8" x14ac:dyDescent="0.15">
      <c r="A1011" t="s">
        <v>17844</v>
      </c>
      <c r="B1011" t="s">
        <v>17845</v>
      </c>
      <c r="C1011" t="s">
        <v>17845</v>
      </c>
      <c r="D1011">
        <v>103</v>
      </c>
      <c r="E1011" t="s">
        <v>4453</v>
      </c>
      <c r="F1011" t="s">
        <v>4450</v>
      </c>
      <c r="H1011" t="str">
        <f t="shared" si="15"/>
        <v>无BOM表可用</v>
      </c>
    </row>
    <row r="1012" spans="1:8" x14ac:dyDescent="0.15">
      <c r="A1012" t="s">
        <v>17846</v>
      </c>
      <c r="B1012" t="s">
        <v>17847</v>
      </c>
      <c r="C1012" t="s">
        <v>17848</v>
      </c>
      <c r="D1012">
        <v>103</v>
      </c>
      <c r="E1012" t="s">
        <v>4453</v>
      </c>
      <c r="F1012" t="s">
        <v>4450</v>
      </c>
      <c r="H1012" t="str">
        <f t="shared" si="15"/>
        <v>无BOM表可用</v>
      </c>
    </row>
    <row r="1013" spans="1:8" x14ac:dyDescent="0.15">
      <c r="A1013" t="s">
        <v>3825</v>
      </c>
      <c r="B1013" t="s">
        <v>3826</v>
      </c>
      <c r="C1013" t="s">
        <v>2172</v>
      </c>
      <c r="D1013">
        <v>103</v>
      </c>
      <c r="E1013" t="s">
        <v>4449</v>
      </c>
      <c r="F1013" t="s">
        <v>4450</v>
      </c>
      <c r="H1013" t="str">
        <f t="shared" si="15"/>
        <v>有BOM表可用</v>
      </c>
    </row>
    <row r="1014" spans="1:8" x14ac:dyDescent="0.15">
      <c r="A1014" t="s">
        <v>18099</v>
      </c>
      <c r="B1014" t="s">
        <v>4621</v>
      </c>
      <c r="C1014" t="s">
        <v>730</v>
      </c>
      <c r="D1014">
        <v>103</v>
      </c>
      <c r="E1014" t="s">
        <v>4449</v>
      </c>
      <c r="F1014" t="s">
        <v>4450</v>
      </c>
      <c r="H1014" t="str">
        <f t="shared" si="15"/>
        <v>有BOM表可用</v>
      </c>
    </row>
    <row r="1015" spans="1:8" x14ac:dyDescent="0.15">
      <c r="A1015" t="s">
        <v>18100</v>
      </c>
      <c r="B1015" t="s">
        <v>8733</v>
      </c>
      <c r="C1015" t="s">
        <v>2172</v>
      </c>
      <c r="D1015">
        <v>103</v>
      </c>
      <c r="E1015" t="s">
        <v>4449</v>
      </c>
      <c r="F1015" t="s">
        <v>4450</v>
      </c>
      <c r="H1015" t="str">
        <f t="shared" si="15"/>
        <v>有BOM表可用</v>
      </c>
    </row>
    <row r="1016" spans="1:8" x14ac:dyDescent="0.15">
      <c r="A1016" t="s">
        <v>15896</v>
      </c>
      <c r="B1016" t="s">
        <v>3012</v>
      </c>
      <c r="C1016" t="s">
        <v>178</v>
      </c>
      <c r="D1016">
        <v>103</v>
      </c>
      <c r="E1016" t="s">
        <v>4453</v>
      </c>
      <c r="F1016" t="s">
        <v>4457</v>
      </c>
      <c r="H1016" t="str">
        <f t="shared" si="15"/>
        <v>无BOM表不可用</v>
      </c>
    </row>
    <row r="1017" spans="1:8" x14ac:dyDescent="0.15">
      <c r="A1017" t="s">
        <v>15897</v>
      </c>
      <c r="B1017" t="s">
        <v>8037</v>
      </c>
      <c r="C1017" t="s">
        <v>11478</v>
      </c>
      <c r="D1017">
        <v>103</v>
      </c>
      <c r="E1017" t="s">
        <v>4449</v>
      </c>
      <c r="F1017" t="s">
        <v>4450</v>
      </c>
      <c r="H1017" t="str">
        <f t="shared" si="15"/>
        <v>有BOM表可用</v>
      </c>
    </row>
    <row r="1018" spans="1:8" x14ac:dyDescent="0.15">
      <c r="A1018" t="s">
        <v>15898</v>
      </c>
      <c r="B1018" t="s">
        <v>2953</v>
      </c>
      <c r="C1018" t="s">
        <v>86</v>
      </c>
      <c r="D1018">
        <v>103</v>
      </c>
      <c r="E1018" t="s">
        <v>4453</v>
      </c>
      <c r="F1018" t="s">
        <v>4450</v>
      </c>
      <c r="H1018" t="str">
        <f t="shared" si="15"/>
        <v>无BOM表可用</v>
      </c>
    </row>
    <row r="1019" spans="1:8" x14ac:dyDescent="0.15">
      <c r="A1019" t="s">
        <v>17395</v>
      </c>
      <c r="B1019" t="s">
        <v>11280</v>
      </c>
      <c r="C1019" t="s">
        <v>13049</v>
      </c>
      <c r="D1019">
        <v>102</v>
      </c>
      <c r="E1019" t="s">
        <v>4449</v>
      </c>
      <c r="F1019" t="s">
        <v>4450</v>
      </c>
      <c r="H1019" t="str">
        <f t="shared" si="15"/>
        <v>有BOM表可用</v>
      </c>
    </row>
    <row r="1020" spans="1:8" x14ac:dyDescent="0.15">
      <c r="A1020" t="s">
        <v>17396</v>
      </c>
      <c r="B1020" t="s">
        <v>10796</v>
      </c>
      <c r="C1020" t="s">
        <v>10797</v>
      </c>
      <c r="D1020">
        <v>102</v>
      </c>
      <c r="E1020" t="s">
        <v>4449</v>
      </c>
      <c r="F1020" t="s">
        <v>4450</v>
      </c>
      <c r="H1020" t="str">
        <f t="shared" si="15"/>
        <v>有BOM表可用</v>
      </c>
    </row>
    <row r="1021" spans="1:8" x14ac:dyDescent="0.15">
      <c r="A1021" t="s">
        <v>18108</v>
      </c>
      <c r="B1021" t="s">
        <v>18045</v>
      </c>
      <c r="C1021" t="s">
        <v>18046</v>
      </c>
      <c r="D1021">
        <v>102</v>
      </c>
      <c r="E1021" t="s">
        <v>4449</v>
      </c>
      <c r="F1021" t="s">
        <v>4450</v>
      </c>
      <c r="H1021" t="str">
        <f t="shared" si="15"/>
        <v>有BOM表可用</v>
      </c>
    </row>
    <row r="1022" spans="1:8" x14ac:dyDescent="0.15">
      <c r="A1022" t="s">
        <v>18109</v>
      </c>
      <c r="B1022" t="s">
        <v>18110</v>
      </c>
      <c r="C1022" t="s">
        <v>18111</v>
      </c>
      <c r="D1022">
        <v>102</v>
      </c>
      <c r="E1022" t="s">
        <v>4449</v>
      </c>
      <c r="F1022" t="s">
        <v>4450</v>
      </c>
      <c r="H1022" t="str">
        <f t="shared" si="15"/>
        <v>有BOM表可用</v>
      </c>
    </row>
    <row r="1023" spans="1:8" x14ac:dyDescent="0.15">
      <c r="A1023" t="s">
        <v>18112</v>
      </c>
      <c r="B1023" t="s">
        <v>13865</v>
      </c>
      <c r="C1023" t="s">
        <v>14194</v>
      </c>
      <c r="D1023">
        <v>102</v>
      </c>
      <c r="E1023" t="s">
        <v>4449</v>
      </c>
      <c r="F1023" t="s">
        <v>4450</v>
      </c>
      <c r="H1023" t="str">
        <f t="shared" si="15"/>
        <v>有BOM表可用</v>
      </c>
    </row>
    <row r="1024" spans="1:8" x14ac:dyDescent="0.15">
      <c r="A1024" t="s">
        <v>18113</v>
      </c>
      <c r="B1024" t="s">
        <v>10175</v>
      </c>
      <c r="C1024" t="s">
        <v>8610</v>
      </c>
      <c r="D1024">
        <v>102</v>
      </c>
      <c r="E1024" t="s">
        <v>4453</v>
      </c>
      <c r="F1024" t="s">
        <v>4450</v>
      </c>
      <c r="H1024" t="str">
        <f t="shared" si="15"/>
        <v>无BOM表可用</v>
      </c>
    </row>
    <row r="1025" spans="1:8" x14ac:dyDescent="0.15">
      <c r="A1025" t="s">
        <v>18427</v>
      </c>
      <c r="B1025" t="s">
        <v>11429</v>
      </c>
      <c r="C1025" t="s">
        <v>9372</v>
      </c>
      <c r="D1025">
        <v>102</v>
      </c>
      <c r="E1025" t="s">
        <v>4453</v>
      </c>
      <c r="F1025" t="s">
        <v>4450</v>
      </c>
      <c r="H1025" t="str">
        <f t="shared" si="15"/>
        <v>无BOM表可用</v>
      </c>
    </row>
    <row r="1026" spans="1:8" x14ac:dyDescent="0.15">
      <c r="A1026" t="s">
        <v>18428</v>
      </c>
      <c r="B1026" t="s">
        <v>6578</v>
      </c>
      <c r="C1026" t="s">
        <v>6579</v>
      </c>
      <c r="D1026">
        <v>102</v>
      </c>
      <c r="E1026" t="s">
        <v>4449</v>
      </c>
      <c r="F1026" t="s">
        <v>4450</v>
      </c>
      <c r="H1026" t="str">
        <f t="shared" si="15"/>
        <v>有BOM表可用</v>
      </c>
    </row>
    <row r="1027" spans="1:8" x14ac:dyDescent="0.15">
      <c r="A1027" t="s">
        <v>18429</v>
      </c>
      <c r="B1027" t="s">
        <v>5709</v>
      </c>
      <c r="C1027" t="s">
        <v>5709</v>
      </c>
      <c r="D1027">
        <v>102</v>
      </c>
      <c r="E1027" t="s">
        <v>4449</v>
      </c>
      <c r="F1027" t="s">
        <v>4450</v>
      </c>
      <c r="H1027" t="str">
        <f t="shared" si="15"/>
        <v>有BOM表可用</v>
      </c>
    </row>
    <row r="1028" spans="1:8" x14ac:dyDescent="0.15">
      <c r="A1028" t="s">
        <v>18430</v>
      </c>
      <c r="B1028" t="s">
        <v>11433</v>
      </c>
      <c r="C1028" t="s">
        <v>11433</v>
      </c>
      <c r="D1028">
        <v>102</v>
      </c>
      <c r="E1028" t="s">
        <v>4453</v>
      </c>
      <c r="F1028" t="s">
        <v>4450</v>
      </c>
      <c r="H1028" t="str">
        <f t="shared" ref="H1028:H1091" si="16">E1028&amp;F1028</f>
        <v>无BOM表可用</v>
      </c>
    </row>
    <row r="1029" spans="1:8" x14ac:dyDescent="0.15">
      <c r="A1029" t="s">
        <v>18431</v>
      </c>
      <c r="B1029" t="s">
        <v>13801</v>
      </c>
      <c r="C1029" t="s">
        <v>13802</v>
      </c>
      <c r="D1029">
        <v>103</v>
      </c>
      <c r="E1029" t="s">
        <v>4453</v>
      </c>
      <c r="F1029" t="s">
        <v>4450</v>
      </c>
      <c r="H1029" t="str">
        <f t="shared" si="16"/>
        <v>无BOM表可用</v>
      </c>
    </row>
    <row r="1030" spans="1:8" x14ac:dyDescent="0.15">
      <c r="A1030" t="s">
        <v>2520</v>
      </c>
      <c r="B1030" t="s">
        <v>2521</v>
      </c>
      <c r="C1030" t="s">
        <v>2510</v>
      </c>
      <c r="D1030">
        <v>103</v>
      </c>
      <c r="E1030" t="s">
        <v>4449</v>
      </c>
      <c r="F1030" t="s">
        <v>4450</v>
      </c>
      <c r="H1030" t="str">
        <f t="shared" si="16"/>
        <v>有BOM表可用</v>
      </c>
    </row>
    <row r="1031" spans="1:8" x14ac:dyDescent="0.15">
      <c r="A1031" t="s">
        <v>18432</v>
      </c>
      <c r="B1031" t="s">
        <v>9518</v>
      </c>
      <c r="C1031" t="s">
        <v>11</v>
      </c>
      <c r="D1031">
        <v>103</v>
      </c>
      <c r="E1031" t="s">
        <v>4453</v>
      </c>
      <c r="F1031" t="s">
        <v>4450</v>
      </c>
      <c r="H1031" t="str">
        <f t="shared" si="16"/>
        <v>无BOM表可用</v>
      </c>
    </row>
    <row r="1032" spans="1:8" x14ac:dyDescent="0.15">
      <c r="A1032" t="s">
        <v>2545</v>
      </c>
      <c r="B1032" t="s">
        <v>2546</v>
      </c>
      <c r="C1032" t="s">
        <v>8</v>
      </c>
      <c r="D1032">
        <v>103</v>
      </c>
      <c r="E1032" t="s">
        <v>4449</v>
      </c>
      <c r="F1032" t="s">
        <v>4450</v>
      </c>
      <c r="H1032" t="str">
        <f t="shared" si="16"/>
        <v>有BOM表可用</v>
      </c>
    </row>
    <row r="1033" spans="1:8" x14ac:dyDescent="0.15">
      <c r="A1033" t="s">
        <v>2552</v>
      </c>
      <c r="B1033" t="s">
        <v>2553</v>
      </c>
      <c r="C1033" t="s">
        <v>2554</v>
      </c>
      <c r="D1033">
        <v>103</v>
      </c>
      <c r="E1033" t="s">
        <v>4449</v>
      </c>
      <c r="F1033" t="s">
        <v>4450</v>
      </c>
      <c r="H1033" t="str">
        <f t="shared" si="16"/>
        <v>有BOM表可用</v>
      </c>
    </row>
    <row r="1034" spans="1:8" x14ac:dyDescent="0.15">
      <c r="A1034" t="s">
        <v>18433</v>
      </c>
      <c r="B1034" t="s">
        <v>3153</v>
      </c>
      <c r="C1034" t="s">
        <v>88</v>
      </c>
      <c r="D1034">
        <v>103</v>
      </c>
      <c r="E1034" t="s">
        <v>4449</v>
      </c>
      <c r="F1034" t="s">
        <v>4450</v>
      </c>
      <c r="H1034" t="str">
        <f t="shared" si="16"/>
        <v>有BOM表可用</v>
      </c>
    </row>
    <row r="1035" spans="1:8" x14ac:dyDescent="0.15">
      <c r="A1035" t="s">
        <v>18434</v>
      </c>
      <c r="B1035" t="s">
        <v>6015</v>
      </c>
      <c r="C1035" t="s">
        <v>88</v>
      </c>
      <c r="D1035">
        <v>103</v>
      </c>
      <c r="E1035" t="s">
        <v>4449</v>
      </c>
      <c r="F1035" t="s">
        <v>4450</v>
      </c>
      <c r="H1035" t="str">
        <f t="shared" si="16"/>
        <v>有BOM表可用</v>
      </c>
    </row>
    <row r="1036" spans="1:8" x14ac:dyDescent="0.15">
      <c r="A1036" t="s">
        <v>1445</v>
      </c>
      <c r="B1036" t="s">
        <v>1254</v>
      </c>
      <c r="C1036" t="s">
        <v>1254</v>
      </c>
      <c r="D1036">
        <v>103</v>
      </c>
      <c r="E1036" t="s">
        <v>4449</v>
      </c>
      <c r="F1036" t="s">
        <v>4450</v>
      </c>
      <c r="H1036" t="str">
        <f t="shared" si="16"/>
        <v>有BOM表可用</v>
      </c>
    </row>
    <row r="1037" spans="1:8" x14ac:dyDescent="0.15">
      <c r="A1037" t="s">
        <v>1464</v>
      </c>
      <c r="B1037" t="s">
        <v>56</v>
      </c>
      <c r="C1037" t="s">
        <v>56</v>
      </c>
      <c r="D1037">
        <v>103</v>
      </c>
      <c r="E1037" t="s">
        <v>4449</v>
      </c>
      <c r="F1037" t="s">
        <v>4450</v>
      </c>
      <c r="H1037" t="str">
        <f t="shared" si="16"/>
        <v>有BOM表可用</v>
      </c>
    </row>
    <row r="1038" spans="1:8" x14ac:dyDescent="0.15">
      <c r="A1038" t="s">
        <v>1910</v>
      </c>
      <c r="B1038" t="s">
        <v>1741</v>
      </c>
      <c r="C1038" t="s">
        <v>1741</v>
      </c>
      <c r="D1038">
        <v>103</v>
      </c>
      <c r="E1038" t="s">
        <v>4449</v>
      </c>
      <c r="F1038" t="s">
        <v>4450</v>
      </c>
      <c r="H1038" t="str">
        <f t="shared" si="16"/>
        <v>有BOM表可用</v>
      </c>
    </row>
    <row r="1039" spans="1:8" x14ac:dyDescent="0.15">
      <c r="A1039" t="s">
        <v>18409</v>
      </c>
      <c r="B1039" t="s">
        <v>12766</v>
      </c>
      <c r="C1039" t="s">
        <v>12766</v>
      </c>
      <c r="D1039">
        <v>103</v>
      </c>
      <c r="E1039" t="s">
        <v>4449</v>
      </c>
      <c r="F1039" t="s">
        <v>4450</v>
      </c>
      <c r="H1039" t="str">
        <f t="shared" si="16"/>
        <v>有BOM表可用</v>
      </c>
    </row>
    <row r="1040" spans="1:8" x14ac:dyDescent="0.15">
      <c r="A1040" t="s">
        <v>1930</v>
      </c>
      <c r="B1040" t="s">
        <v>1921</v>
      </c>
      <c r="C1040" t="s">
        <v>1921</v>
      </c>
      <c r="D1040">
        <v>103</v>
      </c>
      <c r="E1040" t="s">
        <v>4449</v>
      </c>
      <c r="F1040" t="s">
        <v>4450</v>
      </c>
      <c r="H1040" t="str">
        <f t="shared" si="16"/>
        <v>有BOM表可用</v>
      </c>
    </row>
    <row r="1041" spans="1:8" x14ac:dyDescent="0.15">
      <c r="A1041" t="s">
        <v>1940</v>
      </c>
      <c r="B1041" t="s">
        <v>1941</v>
      </c>
      <c r="C1041" t="s">
        <v>1921</v>
      </c>
      <c r="D1041">
        <v>103</v>
      </c>
      <c r="E1041" t="s">
        <v>4449</v>
      </c>
      <c r="F1041" t="s">
        <v>4450</v>
      </c>
      <c r="H1041" t="str">
        <f t="shared" si="16"/>
        <v>有BOM表可用</v>
      </c>
    </row>
    <row r="1042" spans="1:8" x14ac:dyDescent="0.15">
      <c r="A1042" t="s">
        <v>10517</v>
      </c>
      <c r="B1042" t="s">
        <v>10518</v>
      </c>
      <c r="C1042" t="s">
        <v>5629</v>
      </c>
      <c r="D1042">
        <v>103</v>
      </c>
      <c r="E1042" t="s">
        <v>4453</v>
      </c>
      <c r="F1042" t="s">
        <v>4450</v>
      </c>
      <c r="H1042" t="str">
        <f t="shared" si="16"/>
        <v>无BOM表可用</v>
      </c>
    </row>
    <row r="1043" spans="1:8" x14ac:dyDescent="0.15">
      <c r="A1043" t="s">
        <v>10519</v>
      </c>
      <c r="B1043" t="s">
        <v>10520</v>
      </c>
      <c r="C1043" t="s">
        <v>5629</v>
      </c>
      <c r="D1043">
        <v>103</v>
      </c>
      <c r="E1043" t="s">
        <v>4449</v>
      </c>
      <c r="F1043" t="s">
        <v>4457</v>
      </c>
      <c r="H1043" t="str">
        <f t="shared" si="16"/>
        <v>有BOM表不可用</v>
      </c>
    </row>
    <row r="1044" spans="1:8" x14ac:dyDescent="0.15">
      <c r="A1044" t="s">
        <v>10521</v>
      </c>
      <c r="B1044" t="s">
        <v>5819</v>
      </c>
      <c r="C1044" t="s">
        <v>5629</v>
      </c>
      <c r="D1044">
        <v>103</v>
      </c>
      <c r="E1044" t="s">
        <v>4449</v>
      </c>
      <c r="F1044" t="s">
        <v>4450</v>
      </c>
      <c r="H1044" t="str">
        <f t="shared" si="16"/>
        <v>有BOM表可用</v>
      </c>
    </row>
    <row r="1045" spans="1:8" x14ac:dyDescent="0.15">
      <c r="A1045" t="s">
        <v>2603</v>
      </c>
      <c r="B1045" t="s">
        <v>2602</v>
      </c>
      <c r="C1045" t="s">
        <v>47</v>
      </c>
      <c r="D1045">
        <v>103</v>
      </c>
      <c r="E1045" t="s">
        <v>4449</v>
      </c>
      <c r="F1045" t="s">
        <v>4450</v>
      </c>
      <c r="H1045" t="str">
        <f t="shared" si="16"/>
        <v>有BOM表可用</v>
      </c>
    </row>
    <row r="1046" spans="1:8" x14ac:dyDescent="0.15">
      <c r="A1046" t="s">
        <v>10522</v>
      </c>
      <c r="B1046" t="s">
        <v>6039</v>
      </c>
      <c r="C1046" t="s">
        <v>2036</v>
      </c>
      <c r="D1046">
        <v>103</v>
      </c>
      <c r="E1046" t="s">
        <v>4449</v>
      </c>
      <c r="F1046" t="s">
        <v>4450</v>
      </c>
      <c r="H1046" t="str">
        <f t="shared" si="16"/>
        <v>有BOM表可用</v>
      </c>
    </row>
    <row r="1047" spans="1:8" x14ac:dyDescent="0.15">
      <c r="A1047" t="s">
        <v>10523</v>
      </c>
      <c r="B1047" t="s">
        <v>10524</v>
      </c>
      <c r="C1047" t="s">
        <v>5475</v>
      </c>
      <c r="D1047">
        <v>102</v>
      </c>
      <c r="E1047" t="s">
        <v>4449</v>
      </c>
      <c r="F1047" t="s">
        <v>4450</v>
      </c>
      <c r="H1047" t="str">
        <f t="shared" si="16"/>
        <v>有BOM表可用</v>
      </c>
    </row>
    <row r="1048" spans="1:8" x14ac:dyDescent="0.15">
      <c r="A1048" t="s">
        <v>10525</v>
      </c>
      <c r="B1048" t="s">
        <v>10524</v>
      </c>
      <c r="C1048" t="s">
        <v>5475</v>
      </c>
      <c r="D1048">
        <v>102</v>
      </c>
      <c r="E1048" t="s">
        <v>4449</v>
      </c>
      <c r="F1048" t="s">
        <v>4450</v>
      </c>
      <c r="H1048" t="str">
        <f t="shared" si="16"/>
        <v>有BOM表可用</v>
      </c>
    </row>
    <row r="1049" spans="1:8" x14ac:dyDescent="0.15">
      <c r="A1049" t="s">
        <v>10526</v>
      </c>
      <c r="B1049" t="s">
        <v>6163</v>
      </c>
      <c r="C1049" t="s">
        <v>6164</v>
      </c>
      <c r="D1049">
        <v>102</v>
      </c>
      <c r="E1049" t="s">
        <v>4449</v>
      </c>
      <c r="F1049" t="s">
        <v>4450</v>
      </c>
      <c r="H1049" t="str">
        <f t="shared" si="16"/>
        <v>有BOM表可用</v>
      </c>
    </row>
    <row r="1050" spans="1:8" x14ac:dyDescent="0.15">
      <c r="A1050" t="s">
        <v>10527</v>
      </c>
      <c r="B1050" t="s">
        <v>5716</v>
      </c>
      <c r="C1050" t="s">
        <v>5717</v>
      </c>
      <c r="D1050">
        <v>102</v>
      </c>
      <c r="E1050" t="s">
        <v>4449</v>
      </c>
      <c r="F1050" t="s">
        <v>4450</v>
      </c>
      <c r="H1050" t="str">
        <f t="shared" si="16"/>
        <v>有BOM表可用</v>
      </c>
    </row>
    <row r="1051" spans="1:8" x14ac:dyDescent="0.15">
      <c r="A1051" t="s">
        <v>18641</v>
      </c>
      <c r="B1051" t="s">
        <v>15064</v>
      </c>
      <c r="C1051" t="s">
        <v>15065</v>
      </c>
      <c r="D1051">
        <v>102</v>
      </c>
      <c r="E1051" t="s">
        <v>4449</v>
      </c>
      <c r="F1051" t="s">
        <v>4450</v>
      </c>
      <c r="H1051" t="str">
        <f t="shared" si="16"/>
        <v>有BOM表可用</v>
      </c>
    </row>
    <row r="1052" spans="1:8" x14ac:dyDescent="0.15">
      <c r="A1052" t="s">
        <v>18642</v>
      </c>
      <c r="B1052" t="s">
        <v>16862</v>
      </c>
      <c r="C1052" t="s">
        <v>16863</v>
      </c>
      <c r="D1052">
        <v>102</v>
      </c>
      <c r="E1052" t="s">
        <v>4449</v>
      </c>
      <c r="F1052" t="s">
        <v>4450</v>
      </c>
      <c r="H1052" t="str">
        <f t="shared" si="16"/>
        <v>有BOM表可用</v>
      </c>
    </row>
    <row r="1053" spans="1:8" x14ac:dyDescent="0.15">
      <c r="A1053" t="s">
        <v>18643</v>
      </c>
      <c r="B1053" t="s">
        <v>16929</v>
      </c>
      <c r="C1053" t="s">
        <v>8795</v>
      </c>
      <c r="D1053">
        <v>102</v>
      </c>
      <c r="E1053" t="s">
        <v>4449</v>
      </c>
      <c r="F1053" t="s">
        <v>4450</v>
      </c>
      <c r="H1053" t="str">
        <f t="shared" si="16"/>
        <v>有BOM表可用</v>
      </c>
    </row>
    <row r="1054" spans="1:8" x14ac:dyDescent="0.15">
      <c r="A1054" t="s">
        <v>18644</v>
      </c>
      <c r="B1054" t="s">
        <v>17774</v>
      </c>
      <c r="C1054" t="s">
        <v>17775</v>
      </c>
      <c r="D1054">
        <v>102</v>
      </c>
      <c r="E1054" t="s">
        <v>4449</v>
      </c>
      <c r="F1054" t="s">
        <v>4450</v>
      </c>
      <c r="H1054" t="str">
        <f t="shared" si="16"/>
        <v>有BOM表可用</v>
      </c>
    </row>
    <row r="1055" spans="1:8" x14ac:dyDescent="0.15">
      <c r="A1055" t="s">
        <v>18645</v>
      </c>
      <c r="B1055" t="s">
        <v>17601</v>
      </c>
      <c r="C1055" t="s">
        <v>17601</v>
      </c>
      <c r="D1055">
        <v>103</v>
      </c>
      <c r="E1055" t="s">
        <v>4453</v>
      </c>
      <c r="F1055" t="s">
        <v>4450</v>
      </c>
      <c r="H1055" t="str">
        <f t="shared" si="16"/>
        <v>无BOM表可用</v>
      </c>
    </row>
    <row r="1056" spans="1:8" x14ac:dyDescent="0.15">
      <c r="A1056" t="s">
        <v>18646</v>
      </c>
      <c r="B1056" t="s">
        <v>16844</v>
      </c>
      <c r="C1056" t="s">
        <v>16844</v>
      </c>
      <c r="D1056">
        <v>103</v>
      </c>
      <c r="E1056" t="s">
        <v>4453</v>
      </c>
      <c r="F1056" t="s">
        <v>4450</v>
      </c>
      <c r="H1056" t="str">
        <f t="shared" si="16"/>
        <v>无BOM表可用</v>
      </c>
    </row>
    <row r="1057" spans="1:8" x14ac:dyDescent="0.15">
      <c r="A1057" t="s">
        <v>18647</v>
      </c>
      <c r="B1057" t="s">
        <v>16666</v>
      </c>
      <c r="C1057" t="s">
        <v>16666</v>
      </c>
      <c r="D1057">
        <v>103</v>
      </c>
      <c r="E1057" t="s">
        <v>4453</v>
      </c>
      <c r="F1057" t="s">
        <v>4450</v>
      </c>
      <c r="H1057" t="str">
        <f t="shared" si="16"/>
        <v>无BOM表可用</v>
      </c>
    </row>
    <row r="1058" spans="1:8" x14ac:dyDescent="0.15">
      <c r="A1058" t="s">
        <v>15920</v>
      </c>
      <c r="B1058" t="s">
        <v>10953</v>
      </c>
      <c r="C1058" t="s">
        <v>440</v>
      </c>
      <c r="D1058">
        <v>102</v>
      </c>
      <c r="E1058" t="s">
        <v>4453</v>
      </c>
      <c r="F1058" t="s">
        <v>4450</v>
      </c>
      <c r="H1058" t="str">
        <f t="shared" si="16"/>
        <v>无BOM表可用</v>
      </c>
    </row>
    <row r="1059" spans="1:8" x14ac:dyDescent="0.15">
      <c r="A1059" t="s">
        <v>15921</v>
      </c>
      <c r="B1059" t="s">
        <v>1146</v>
      </c>
      <c r="C1059" t="s">
        <v>1146</v>
      </c>
      <c r="D1059">
        <v>102</v>
      </c>
      <c r="E1059" t="s">
        <v>4449</v>
      </c>
      <c r="F1059" t="s">
        <v>4450</v>
      </c>
      <c r="H1059" t="str">
        <f t="shared" si="16"/>
        <v>有BOM表可用</v>
      </c>
    </row>
    <row r="1060" spans="1:8" x14ac:dyDescent="0.15">
      <c r="A1060" t="s">
        <v>15922</v>
      </c>
      <c r="B1060" t="s">
        <v>15923</v>
      </c>
      <c r="C1060" t="s">
        <v>5813</v>
      </c>
      <c r="D1060">
        <v>102</v>
      </c>
      <c r="E1060" t="s">
        <v>4453</v>
      </c>
      <c r="F1060" t="s">
        <v>4450</v>
      </c>
      <c r="H1060" t="str">
        <f t="shared" si="16"/>
        <v>无BOM表可用</v>
      </c>
    </row>
    <row r="1061" spans="1:8" x14ac:dyDescent="0.15">
      <c r="A1061" t="s">
        <v>16735</v>
      </c>
      <c r="B1061" t="s">
        <v>10997</v>
      </c>
      <c r="C1061" t="s">
        <v>5813</v>
      </c>
      <c r="D1061">
        <v>102</v>
      </c>
      <c r="E1061" t="s">
        <v>4449</v>
      </c>
      <c r="F1061" t="s">
        <v>4450</v>
      </c>
      <c r="H1061" t="str">
        <f t="shared" si="16"/>
        <v>有BOM表可用</v>
      </c>
    </row>
    <row r="1062" spans="1:8" x14ac:dyDescent="0.15">
      <c r="A1062" t="s">
        <v>16736</v>
      </c>
      <c r="B1062" t="s">
        <v>1766</v>
      </c>
      <c r="C1062" t="s">
        <v>1762</v>
      </c>
      <c r="D1062">
        <v>102</v>
      </c>
      <c r="E1062" t="s">
        <v>4453</v>
      </c>
      <c r="F1062" t="s">
        <v>4450</v>
      </c>
      <c r="H1062" t="str">
        <f t="shared" si="16"/>
        <v>无BOM表可用</v>
      </c>
    </row>
    <row r="1063" spans="1:8" x14ac:dyDescent="0.15">
      <c r="A1063" t="s">
        <v>457</v>
      </c>
      <c r="B1063" t="s">
        <v>458</v>
      </c>
      <c r="C1063" t="s">
        <v>407</v>
      </c>
      <c r="D1063">
        <v>103</v>
      </c>
      <c r="E1063" t="s">
        <v>4449</v>
      </c>
      <c r="F1063" t="s">
        <v>4450</v>
      </c>
      <c r="H1063" t="str">
        <f t="shared" si="16"/>
        <v>有BOM表可用</v>
      </c>
    </row>
    <row r="1064" spans="1:8" x14ac:dyDescent="0.15">
      <c r="A1064" t="s">
        <v>16737</v>
      </c>
      <c r="B1064" t="s">
        <v>2053</v>
      </c>
      <c r="C1064" t="s">
        <v>2053</v>
      </c>
      <c r="D1064">
        <v>103</v>
      </c>
      <c r="E1064" t="s">
        <v>4453</v>
      </c>
      <c r="F1064" t="s">
        <v>4450</v>
      </c>
      <c r="H1064" t="str">
        <f t="shared" si="16"/>
        <v>无BOM表可用</v>
      </c>
    </row>
    <row r="1065" spans="1:8" x14ac:dyDescent="0.15">
      <c r="A1065" t="s">
        <v>16738</v>
      </c>
      <c r="B1065" t="s">
        <v>16739</v>
      </c>
      <c r="C1065" t="s">
        <v>2053</v>
      </c>
      <c r="D1065">
        <v>103</v>
      </c>
      <c r="E1065" t="s">
        <v>4453</v>
      </c>
      <c r="F1065" t="s">
        <v>4450</v>
      </c>
      <c r="H1065" t="str">
        <f t="shared" si="16"/>
        <v>无BOM表可用</v>
      </c>
    </row>
    <row r="1066" spans="1:8" x14ac:dyDescent="0.15">
      <c r="A1066" t="s">
        <v>1801</v>
      </c>
      <c r="B1066" t="s">
        <v>1802</v>
      </c>
      <c r="C1066" t="s">
        <v>45</v>
      </c>
      <c r="D1066">
        <v>103</v>
      </c>
      <c r="E1066" t="s">
        <v>4449</v>
      </c>
      <c r="F1066" t="s">
        <v>4450</v>
      </c>
      <c r="H1066" t="str">
        <f t="shared" si="16"/>
        <v>有BOM表可用</v>
      </c>
    </row>
    <row r="1067" spans="1:8" x14ac:dyDescent="0.15">
      <c r="A1067" t="s">
        <v>16740</v>
      </c>
      <c r="B1067" t="s">
        <v>16741</v>
      </c>
      <c r="C1067" t="s">
        <v>16742</v>
      </c>
      <c r="D1067">
        <v>103</v>
      </c>
      <c r="E1067" t="s">
        <v>4453</v>
      </c>
      <c r="F1067" t="s">
        <v>4450</v>
      </c>
      <c r="H1067" t="str">
        <f t="shared" si="16"/>
        <v>无BOM表可用</v>
      </c>
    </row>
    <row r="1068" spans="1:8" x14ac:dyDescent="0.15">
      <c r="A1068" t="s">
        <v>1824</v>
      </c>
      <c r="B1068" t="s">
        <v>1825</v>
      </c>
      <c r="C1068" t="s">
        <v>45</v>
      </c>
      <c r="D1068">
        <v>103</v>
      </c>
      <c r="E1068" t="s">
        <v>4449</v>
      </c>
      <c r="F1068" t="s">
        <v>4450</v>
      </c>
      <c r="H1068" t="str">
        <f t="shared" si="16"/>
        <v>有BOM表可用</v>
      </c>
    </row>
    <row r="1069" spans="1:8" x14ac:dyDescent="0.15">
      <c r="A1069" t="s">
        <v>1832</v>
      </c>
      <c r="B1069" t="s">
        <v>1833</v>
      </c>
      <c r="C1069" t="s">
        <v>45</v>
      </c>
      <c r="D1069">
        <v>103</v>
      </c>
      <c r="E1069" t="s">
        <v>4449</v>
      </c>
      <c r="F1069" t="s">
        <v>4450</v>
      </c>
      <c r="H1069" t="str">
        <f t="shared" si="16"/>
        <v>有BOM表可用</v>
      </c>
    </row>
    <row r="1070" spans="1:8" x14ac:dyDescent="0.15">
      <c r="A1070" t="s">
        <v>3351</v>
      </c>
      <c r="B1070" t="s">
        <v>3352</v>
      </c>
      <c r="C1070" t="s">
        <v>2856</v>
      </c>
      <c r="D1070">
        <v>103</v>
      </c>
      <c r="E1070" t="s">
        <v>4449</v>
      </c>
      <c r="F1070" t="s">
        <v>4450</v>
      </c>
      <c r="H1070" t="str">
        <f t="shared" si="16"/>
        <v>有BOM表可用</v>
      </c>
    </row>
    <row r="1071" spans="1:8" x14ac:dyDescent="0.15">
      <c r="A1071" t="s">
        <v>13121</v>
      </c>
      <c r="B1071" t="s">
        <v>8537</v>
      </c>
      <c r="C1071" t="s">
        <v>8537</v>
      </c>
      <c r="D1071">
        <v>103</v>
      </c>
      <c r="E1071" t="s">
        <v>4453</v>
      </c>
      <c r="F1071" t="s">
        <v>4457</v>
      </c>
      <c r="H1071" t="str">
        <f t="shared" si="16"/>
        <v>无BOM表不可用</v>
      </c>
    </row>
    <row r="1072" spans="1:8" x14ac:dyDescent="0.15">
      <c r="A1072" t="s">
        <v>13122</v>
      </c>
      <c r="B1072" t="s">
        <v>3101</v>
      </c>
      <c r="C1072" t="s">
        <v>3101</v>
      </c>
      <c r="D1072">
        <v>103</v>
      </c>
      <c r="E1072" t="s">
        <v>4453</v>
      </c>
      <c r="F1072" t="s">
        <v>4450</v>
      </c>
      <c r="H1072" t="str">
        <f t="shared" si="16"/>
        <v>无BOM表可用</v>
      </c>
    </row>
    <row r="1073" spans="1:8" x14ac:dyDescent="0.15">
      <c r="A1073" t="s">
        <v>14413</v>
      </c>
      <c r="B1073" t="s">
        <v>6088</v>
      </c>
      <c r="C1073" t="s">
        <v>14414</v>
      </c>
      <c r="D1073">
        <v>102</v>
      </c>
      <c r="E1073" t="s">
        <v>4449</v>
      </c>
      <c r="F1073" t="s">
        <v>4450</v>
      </c>
      <c r="H1073" t="str">
        <f t="shared" si="16"/>
        <v>有BOM表可用</v>
      </c>
    </row>
    <row r="1074" spans="1:8" x14ac:dyDescent="0.15">
      <c r="A1074" t="s">
        <v>14415</v>
      </c>
      <c r="B1074" t="s">
        <v>738</v>
      </c>
      <c r="C1074" t="s">
        <v>14416</v>
      </c>
      <c r="D1074">
        <v>102</v>
      </c>
      <c r="E1074" t="s">
        <v>4449</v>
      </c>
      <c r="F1074" t="s">
        <v>4450</v>
      </c>
      <c r="H1074" t="str">
        <f t="shared" si="16"/>
        <v>有BOM表可用</v>
      </c>
    </row>
    <row r="1075" spans="1:8" x14ac:dyDescent="0.15">
      <c r="A1075" t="s">
        <v>14417</v>
      </c>
      <c r="B1075" t="s">
        <v>7</v>
      </c>
      <c r="C1075" t="s">
        <v>10799</v>
      </c>
      <c r="D1075">
        <v>102</v>
      </c>
      <c r="E1075" t="s">
        <v>4449</v>
      </c>
      <c r="F1075" t="s">
        <v>4450</v>
      </c>
      <c r="H1075" t="str">
        <f t="shared" si="16"/>
        <v>有BOM表可用</v>
      </c>
    </row>
    <row r="1076" spans="1:8" x14ac:dyDescent="0.15">
      <c r="A1076" t="s">
        <v>14418</v>
      </c>
      <c r="B1076" t="s">
        <v>741</v>
      </c>
      <c r="C1076" t="s">
        <v>13218</v>
      </c>
      <c r="D1076">
        <v>102</v>
      </c>
      <c r="E1076" t="s">
        <v>4449</v>
      </c>
      <c r="F1076" t="s">
        <v>4450</v>
      </c>
      <c r="H1076" t="str">
        <f t="shared" si="16"/>
        <v>有BOM表可用</v>
      </c>
    </row>
    <row r="1077" spans="1:8" x14ac:dyDescent="0.15">
      <c r="A1077" t="s">
        <v>14419</v>
      </c>
      <c r="B1077" t="s">
        <v>6</v>
      </c>
      <c r="C1077" t="s">
        <v>11133</v>
      </c>
      <c r="D1077">
        <v>102</v>
      </c>
      <c r="E1077" t="s">
        <v>4449</v>
      </c>
      <c r="F1077" t="s">
        <v>4450</v>
      </c>
      <c r="H1077" t="str">
        <f t="shared" si="16"/>
        <v>有BOM表可用</v>
      </c>
    </row>
    <row r="1078" spans="1:8" x14ac:dyDescent="0.15">
      <c r="A1078" t="s">
        <v>16571</v>
      </c>
      <c r="B1078" t="s">
        <v>14778</v>
      </c>
      <c r="C1078" t="s">
        <v>14779</v>
      </c>
      <c r="D1078">
        <v>102</v>
      </c>
      <c r="E1078" t="s">
        <v>4449</v>
      </c>
      <c r="F1078" t="s">
        <v>4450</v>
      </c>
      <c r="H1078" t="str">
        <f t="shared" si="16"/>
        <v>有BOM表可用</v>
      </c>
    </row>
    <row r="1079" spans="1:8" x14ac:dyDescent="0.15">
      <c r="A1079" t="s">
        <v>16572</v>
      </c>
      <c r="B1079" t="s">
        <v>13862</v>
      </c>
      <c r="C1079" t="s">
        <v>13863</v>
      </c>
      <c r="D1079">
        <v>102</v>
      </c>
      <c r="E1079" t="s">
        <v>4449</v>
      </c>
      <c r="F1079" t="s">
        <v>4450</v>
      </c>
      <c r="H1079" t="str">
        <f t="shared" si="16"/>
        <v>有BOM表可用</v>
      </c>
    </row>
    <row r="1080" spans="1:8" x14ac:dyDescent="0.15">
      <c r="A1080" t="s">
        <v>16573</v>
      </c>
      <c r="B1080" t="s">
        <v>13724</v>
      </c>
      <c r="C1080" t="s">
        <v>13725</v>
      </c>
      <c r="D1080">
        <v>102</v>
      </c>
      <c r="E1080" t="s">
        <v>4449</v>
      </c>
      <c r="F1080" t="s">
        <v>4450</v>
      </c>
      <c r="H1080" t="str">
        <f t="shared" si="16"/>
        <v>有BOM表可用</v>
      </c>
    </row>
    <row r="1081" spans="1:8" x14ac:dyDescent="0.15">
      <c r="A1081" t="s">
        <v>17278</v>
      </c>
      <c r="B1081" t="s">
        <v>6665</v>
      </c>
      <c r="C1081" t="s">
        <v>5616</v>
      </c>
      <c r="D1081">
        <v>102</v>
      </c>
      <c r="E1081" t="s">
        <v>4453</v>
      </c>
      <c r="F1081" t="s">
        <v>4450</v>
      </c>
      <c r="H1081" t="str">
        <f t="shared" si="16"/>
        <v>无BOM表可用</v>
      </c>
    </row>
    <row r="1082" spans="1:8" x14ac:dyDescent="0.15">
      <c r="A1082" t="s">
        <v>17279</v>
      </c>
      <c r="B1082" t="s">
        <v>5616</v>
      </c>
      <c r="C1082" t="s">
        <v>5616</v>
      </c>
      <c r="D1082">
        <v>102</v>
      </c>
      <c r="E1082" t="s">
        <v>4453</v>
      </c>
      <c r="F1082" t="s">
        <v>4450</v>
      </c>
      <c r="H1082" t="str">
        <f t="shared" si="16"/>
        <v>无BOM表可用</v>
      </c>
    </row>
    <row r="1083" spans="1:8" x14ac:dyDescent="0.15">
      <c r="A1083" t="s">
        <v>17280</v>
      </c>
      <c r="B1083" t="s">
        <v>5618</v>
      </c>
      <c r="C1083" t="s">
        <v>5618</v>
      </c>
      <c r="D1083">
        <v>102</v>
      </c>
      <c r="E1083" t="s">
        <v>4449</v>
      </c>
      <c r="F1083" t="s">
        <v>4450</v>
      </c>
      <c r="H1083" t="str">
        <f t="shared" si="16"/>
        <v>有BOM表可用</v>
      </c>
    </row>
    <row r="1084" spans="1:8" x14ac:dyDescent="0.15">
      <c r="A1084" t="s">
        <v>17281</v>
      </c>
      <c r="B1084" t="s">
        <v>6585</v>
      </c>
      <c r="C1084" t="s">
        <v>5618</v>
      </c>
      <c r="D1084">
        <v>102</v>
      </c>
      <c r="E1084" t="s">
        <v>4449</v>
      </c>
      <c r="F1084" t="s">
        <v>4450</v>
      </c>
      <c r="H1084" t="str">
        <f t="shared" si="16"/>
        <v>有BOM表可用</v>
      </c>
    </row>
    <row r="1085" spans="1:8" x14ac:dyDescent="0.15">
      <c r="A1085" t="s">
        <v>17282</v>
      </c>
      <c r="B1085" t="s">
        <v>6826</v>
      </c>
      <c r="C1085" t="s">
        <v>5878</v>
      </c>
      <c r="D1085">
        <v>102</v>
      </c>
      <c r="E1085" t="s">
        <v>4449</v>
      </c>
      <c r="F1085" t="s">
        <v>4450</v>
      </c>
      <c r="H1085" t="str">
        <f t="shared" si="16"/>
        <v>有BOM表可用</v>
      </c>
    </row>
    <row r="1086" spans="1:8" x14ac:dyDescent="0.15">
      <c r="A1086" t="s">
        <v>17283</v>
      </c>
      <c r="B1086" t="s">
        <v>8428</v>
      </c>
      <c r="C1086" t="s">
        <v>5878</v>
      </c>
      <c r="D1086">
        <v>102</v>
      </c>
      <c r="E1086" t="s">
        <v>4449</v>
      </c>
      <c r="F1086" t="s">
        <v>4450</v>
      </c>
      <c r="H1086" t="str">
        <f t="shared" si="16"/>
        <v>有BOM表可用</v>
      </c>
    </row>
    <row r="1087" spans="1:8" x14ac:dyDescent="0.15">
      <c r="A1087" t="s">
        <v>2508</v>
      </c>
      <c r="B1087" t="s">
        <v>2509</v>
      </c>
      <c r="C1087" t="s">
        <v>2510</v>
      </c>
      <c r="D1087">
        <v>103</v>
      </c>
      <c r="E1087" t="s">
        <v>4449</v>
      </c>
      <c r="F1087" t="s">
        <v>4450</v>
      </c>
      <c r="H1087" t="str">
        <f t="shared" si="16"/>
        <v>有BOM表可用</v>
      </c>
    </row>
    <row r="1088" spans="1:8" x14ac:dyDescent="0.15">
      <c r="A1088" t="s">
        <v>2532</v>
      </c>
      <c r="B1088" t="s">
        <v>2533</v>
      </c>
      <c r="C1088" t="s">
        <v>54</v>
      </c>
      <c r="D1088">
        <v>103</v>
      </c>
      <c r="E1088" t="s">
        <v>4449</v>
      </c>
      <c r="F1088" t="s">
        <v>4450</v>
      </c>
      <c r="H1088" t="str">
        <f t="shared" si="16"/>
        <v>有BOM表可用</v>
      </c>
    </row>
    <row r="1089" spans="1:8" x14ac:dyDescent="0.15">
      <c r="A1089" t="s">
        <v>17284</v>
      </c>
      <c r="B1089" t="s">
        <v>10433</v>
      </c>
      <c r="C1089" t="s">
        <v>88</v>
      </c>
      <c r="D1089">
        <v>103</v>
      </c>
      <c r="E1089" t="s">
        <v>4449</v>
      </c>
      <c r="F1089" t="s">
        <v>4450</v>
      </c>
      <c r="H1089" t="str">
        <f t="shared" si="16"/>
        <v>有BOM表可用</v>
      </c>
    </row>
    <row r="1090" spans="1:8" x14ac:dyDescent="0.15">
      <c r="A1090" t="s">
        <v>921</v>
      </c>
      <c r="B1090" t="s">
        <v>913</v>
      </c>
      <c r="C1090" t="s">
        <v>913</v>
      </c>
      <c r="D1090">
        <v>103</v>
      </c>
      <c r="E1090" t="s">
        <v>4449</v>
      </c>
      <c r="F1090" t="s">
        <v>4450</v>
      </c>
      <c r="H1090" t="str">
        <f t="shared" si="16"/>
        <v>有BOM表可用</v>
      </c>
    </row>
    <row r="1091" spans="1:8" x14ac:dyDescent="0.15">
      <c r="A1091" t="s">
        <v>9537</v>
      </c>
      <c r="B1091" t="s">
        <v>6030</v>
      </c>
      <c r="C1091" t="s">
        <v>6031</v>
      </c>
      <c r="D1091">
        <v>103</v>
      </c>
      <c r="E1091" t="s">
        <v>4449</v>
      </c>
      <c r="F1091" t="s">
        <v>4450</v>
      </c>
      <c r="H1091" t="str">
        <f t="shared" si="16"/>
        <v>有BOM表可用</v>
      </c>
    </row>
    <row r="1092" spans="1:8" x14ac:dyDescent="0.15">
      <c r="A1092" t="s">
        <v>9538</v>
      </c>
      <c r="B1092" t="s">
        <v>3602</v>
      </c>
      <c r="C1092" t="s">
        <v>199</v>
      </c>
      <c r="D1092">
        <v>103</v>
      </c>
      <c r="E1092" t="s">
        <v>4449</v>
      </c>
      <c r="F1092" t="s">
        <v>4450</v>
      </c>
      <c r="H1092" t="str">
        <f t="shared" ref="H1092:H1155" si="17">E1092&amp;F1092</f>
        <v>有BOM表可用</v>
      </c>
    </row>
    <row r="1093" spans="1:8" x14ac:dyDescent="0.15">
      <c r="A1093" t="s">
        <v>9539</v>
      </c>
      <c r="B1093" t="s">
        <v>5629</v>
      </c>
      <c r="C1093" t="s">
        <v>5629</v>
      </c>
      <c r="D1093">
        <v>103</v>
      </c>
      <c r="E1093" t="s">
        <v>4449</v>
      </c>
      <c r="F1093" t="s">
        <v>4450</v>
      </c>
      <c r="H1093" t="str">
        <f t="shared" si="17"/>
        <v>有BOM表可用</v>
      </c>
    </row>
    <row r="1094" spans="1:8" x14ac:dyDescent="0.15">
      <c r="A1094" t="s">
        <v>9540</v>
      </c>
      <c r="B1094" t="s">
        <v>9541</v>
      </c>
      <c r="C1094" t="s">
        <v>85</v>
      </c>
      <c r="D1094">
        <v>103</v>
      </c>
      <c r="E1094" t="s">
        <v>4453</v>
      </c>
      <c r="F1094" t="s">
        <v>4450</v>
      </c>
      <c r="H1094" t="str">
        <f t="shared" si="17"/>
        <v>无BOM表可用</v>
      </c>
    </row>
    <row r="1095" spans="1:8" x14ac:dyDescent="0.15">
      <c r="A1095" t="s">
        <v>9542</v>
      </c>
      <c r="B1095" t="s">
        <v>5711</v>
      </c>
      <c r="C1095" t="s">
        <v>84</v>
      </c>
      <c r="D1095">
        <v>103</v>
      </c>
      <c r="E1095" t="s">
        <v>4449</v>
      </c>
      <c r="F1095" t="s">
        <v>4450</v>
      </c>
      <c r="H1095" t="str">
        <f t="shared" si="17"/>
        <v>有BOM表可用</v>
      </c>
    </row>
    <row r="1096" spans="1:8" x14ac:dyDescent="0.15">
      <c r="A1096" t="s">
        <v>9543</v>
      </c>
      <c r="B1096" t="s">
        <v>5090</v>
      </c>
      <c r="C1096" t="s">
        <v>4636</v>
      </c>
      <c r="D1096">
        <v>102</v>
      </c>
      <c r="E1096" t="s">
        <v>4449</v>
      </c>
      <c r="F1096" t="s">
        <v>4450</v>
      </c>
      <c r="H1096" t="str">
        <f t="shared" si="17"/>
        <v>有BOM表可用</v>
      </c>
    </row>
    <row r="1097" spans="1:8" x14ac:dyDescent="0.15">
      <c r="A1097" t="s">
        <v>9544</v>
      </c>
      <c r="B1097" t="s">
        <v>6915</v>
      </c>
      <c r="C1097" t="s">
        <v>6916</v>
      </c>
      <c r="D1097">
        <v>102</v>
      </c>
      <c r="E1097" t="s">
        <v>4449</v>
      </c>
      <c r="F1097" t="s">
        <v>4450</v>
      </c>
      <c r="H1097" t="str">
        <f t="shared" si="17"/>
        <v>有BOM表可用</v>
      </c>
    </row>
    <row r="1098" spans="1:8" x14ac:dyDescent="0.15">
      <c r="A1098" t="s">
        <v>9545</v>
      </c>
      <c r="B1098" t="s">
        <v>6042</v>
      </c>
      <c r="C1098" t="s">
        <v>6043</v>
      </c>
      <c r="D1098">
        <v>102</v>
      </c>
      <c r="E1098" t="s">
        <v>4449</v>
      </c>
      <c r="F1098" t="s">
        <v>4450</v>
      </c>
      <c r="H1098" t="str">
        <f t="shared" si="17"/>
        <v>有BOM表可用</v>
      </c>
    </row>
    <row r="1099" spans="1:8" x14ac:dyDescent="0.15">
      <c r="A1099" t="s">
        <v>17766</v>
      </c>
      <c r="B1099" t="s">
        <v>7804</v>
      </c>
      <c r="C1099" t="s">
        <v>16661</v>
      </c>
      <c r="D1099">
        <v>102</v>
      </c>
      <c r="E1099" t="s">
        <v>4449</v>
      </c>
      <c r="F1099" t="s">
        <v>4450</v>
      </c>
      <c r="H1099" t="str">
        <f t="shared" si="17"/>
        <v>有BOM表可用</v>
      </c>
    </row>
    <row r="1100" spans="1:8" x14ac:dyDescent="0.15">
      <c r="A1100" t="s">
        <v>17767</v>
      </c>
      <c r="B1100" t="s">
        <v>7099</v>
      </c>
      <c r="C1100" t="s">
        <v>15062</v>
      </c>
      <c r="D1100">
        <v>102</v>
      </c>
      <c r="E1100" t="s">
        <v>4449</v>
      </c>
      <c r="F1100" t="s">
        <v>4450</v>
      </c>
      <c r="H1100" t="str">
        <f t="shared" si="17"/>
        <v>有BOM表可用</v>
      </c>
    </row>
    <row r="1101" spans="1:8" x14ac:dyDescent="0.15">
      <c r="A1101" t="s">
        <v>17768</v>
      </c>
      <c r="B1101" t="s">
        <v>6468</v>
      </c>
      <c r="C1101" t="s">
        <v>16839</v>
      </c>
      <c r="D1101">
        <v>102</v>
      </c>
      <c r="E1101" t="s">
        <v>4449</v>
      </c>
      <c r="F1101" t="s">
        <v>4450</v>
      </c>
      <c r="H1101" t="str">
        <f t="shared" si="17"/>
        <v>有BOM表可用</v>
      </c>
    </row>
    <row r="1102" spans="1:8" x14ac:dyDescent="0.15">
      <c r="A1102" t="s">
        <v>17769</v>
      </c>
      <c r="B1102" t="s">
        <v>15799</v>
      </c>
      <c r="C1102" t="s">
        <v>15068</v>
      </c>
      <c r="D1102">
        <v>102</v>
      </c>
      <c r="E1102" t="s">
        <v>4449</v>
      </c>
      <c r="F1102" t="s">
        <v>4450</v>
      </c>
      <c r="H1102" t="str">
        <f t="shared" si="17"/>
        <v>有BOM表可用</v>
      </c>
    </row>
    <row r="1103" spans="1:8" x14ac:dyDescent="0.15">
      <c r="A1103" t="s">
        <v>17770</v>
      </c>
      <c r="B1103" t="s">
        <v>15799</v>
      </c>
      <c r="C1103" t="s">
        <v>15068</v>
      </c>
      <c r="D1103">
        <v>102</v>
      </c>
      <c r="E1103" t="s">
        <v>4449</v>
      </c>
      <c r="F1103" t="s">
        <v>4450</v>
      </c>
      <c r="H1103" t="str">
        <f t="shared" si="17"/>
        <v>有BOM表可用</v>
      </c>
    </row>
    <row r="1104" spans="1:8" x14ac:dyDescent="0.15">
      <c r="A1104" t="s">
        <v>17771</v>
      </c>
      <c r="B1104" t="s">
        <v>17772</v>
      </c>
      <c r="C1104" t="s">
        <v>4677</v>
      </c>
      <c r="D1104">
        <v>102</v>
      </c>
      <c r="E1104" t="s">
        <v>4449</v>
      </c>
      <c r="F1104" t="s">
        <v>4450</v>
      </c>
      <c r="H1104" t="str">
        <f t="shared" si="17"/>
        <v>有BOM表可用</v>
      </c>
    </row>
    <row r="1105" spans="1:8" x14ac:dyDescent="0.15">
      <c r="A1105" t="s">
        <v>17773</v>
      </c>
      <c r="B1105" t="s">
        <v>17774</v>
      </c>
      <c r="C1105" t="s">
        <v>17775</v>
      </c>
      <c r="D1105">
        <v>102</v>
      </c>
      <c r="E1105" t="s">
        <v>4449</v>
      </c>
      <c r="F1105" t="s">
        <v>4450</v>
      </c>
      <c r="H1105" t="str">
        <f t="shared" si="17"/>
        <v>有BOM表可用</v>
      </c>
    </row>
    <row r="1106" spans="1:8" x14ac:dyDescent="0.15">
      <c r="A1106" t="s">
        <v>17776</v>
      </c>
      <c r="B1106" t="s">
        <v>10529</v>
      </c>
      <c r="C1106" t="s">
        <v>10530</v>
      </c>
      <c r="D1106">
        <v>102</v>
      </c>
      <c r="E1106" t="s">
        <v>4449</v>
      </c>
      <c r="F1106" t="s">
        <v>4450</v>
      </c>
      <c r="H1106" t="str">
        <f t="shared" si="17"/>
        <v>有BOM表可用</v>
      </c>
    </row>
    <row r="1107" spans="1:8" x14ac:dyDescent="0.15">
      <c r="A1107" t="s">
        <v>17777</v>
      </c>
      <c r="B1107" t="s">
        <v>15743</v>
      </c>
      <c r="C1107" t="s">
        <v>15743</v>
      </c>
      <c r="D1107">
        <v>103</v>
      </c>
      <c r="E1107" t="s">
        <v>4453</v>
      </c>
      <c r="F1107" t="s">
        <v>4450</v>
      </c>
      <c r="H1107" t="str">
        <f t="shared" si="17"/>
        <v>无BOM表可用</v>
      </c>
    </row>
    <row r="1108" spans="1:8" x14ac:dyDescent="0.15">
      <c r="A1108" t="s">
        <v>17778</v>
      </c>
      <c r="B1108" t="s">
        <v>13481</v>
      </c>
      <c r="C1108" t="s">
        <v>13481</v>
      </c>
      <c r="D1108">
        <v>103</v>
      </c>
      <c r="E1108" t="s">
        <v>4453</v>
      </c>
      <c r="F1108" t="s">
        <v>4450</v>
      </c>
      <c r="H1108" t="str">
        <f t="shared" si="17"/>
        <v>无BOM表可用</v>
      </c>
    </row>
    <row r="1109" spans="1:8" x14ac:dyDescent="0.15">
      <c r="A1109" t="s">
        <v>17779</v>
      </c>
      <c r="B1109" t="s">
        <v>17780</v>
      </c>
      <c r="C1109" t="s">
        <v>17780</v>
      </c>
      <c r="D1109">
        <v>103</v>
      </c>
      <c r="E1109" t="s">
        <v>4453</v>
      </c>
      <c r="F1109" t="s">
        <v>4450</v>
      </c>
      <c r="H1109" t="str">
        <f t="shared" si="17"/>
        <v>无BOM表可用</v>
      </c>
    </row>
    <row r="1110" spans="1:8" x14ac:dyDescent="0.15">
      <c r="A1110" t="s">
        <v>17781</v>
      </c>
      <c r="B1110" t="s">
        <v>17780</v>
      </c>
      <c r="C1110" t="s">
        <v>17780</v>
      </c>
      <c r="D1110">
        <v>103</v>
      </c>
      <c r="E1110" t="s">
        <v>4453</v>
      </c>
      <c r="F1110" t="s">
        <v>4450</v>
      </c>
      <c r="H1110" t="str">
        <f t="shared" si="17"/>
        <v>无BOM表可用</v>
      </c>
    </row>
    <row r="1111" spans="1:8" x14ac:dyDescent="0.15">
      <c r="A1111" t="s">
        <v>17782</v>
      </c>
      <c r="B1111" t="s">
        <v>17233</v>
      </c>
      <c r="C1111" t="s">
        <v>17233</v>
      </c>
      <c r="D1111">
        <v>103</v>
      </c>
      <c r="E1111" t="s">
        <v>4453</v>
      </c>
      <c r="F1111" t="s">
        <v>4450</v>
      </c>
      <c r="H1111" t="str">
        <f t="shared" si="17"/>
        <v>无BOM表可用</v>
      </c>
    </row>
    <row r="1112" spans="1:8" x14ac:dyDescent="0.15">
      <c r="A1112" t="s">
        <v>17783</v>
      </c>
      <c r="B1112" t="s">
        <v>16666</v>
      </c>
      <c r="C1112" t="s">
        <v>16666</v>
      </c>
      <c r="D1112">
        <v>103</v>
      </c>
      <c r="E1112" t="s">
        <v>4453</v>
      </c>
      <c r="F1112" t="s">
        <v>4450</v>
      </c>
      <c r="H1112" t="str">
        <f t="shared" si="17"/>
        <v>无BOM表可用</v>
      </c>
    </row>
    <row r="1113" spans="1:8" x14ac:dyDescent="0.15">
      <c r="A1113" t="s">
        <v>2452</v>
      </c>
      <c r="B1113" t="s">
        <v>2453</v>
      </c>
      <c r="C1113" t="s">
        <v>57</v>
      </c>
      <c r="D1113">
        <v>103</v>
      </c>
      <c r="E1113" t="s">
        <v>4449</v>
      </c>
      <c r="F1113" t="s">
        <v>4450</v>
      </c>
      <c r="H1113" t="str">
        <f t="shared" si="17"/>
        <v>有BOM表可用</v>
      </c>
    </row>
    <row r="1114" spans="1:8" x14ac:dyDescent="0.15">
      <c r="A1114" t="s">
        <v>2869</v>
      </c>
      <c r="B1114" t="s">
        <v>2870</v>
      </c>
      <c r="C1114" t="s">
        <v>493</v>
      </c>
      <c r="D1114">
        <v>103</v>
      </c>
      <c r="E1114" t="s">
        <v>4449</v>
      </c>
      <c r="F1114" t="s">
        <v>4450</v>
      </c>
      <c r="H1114" t="str">
        <f t="shared" si="17"/>
        <v>有BOM表可用</v>
      </c>
    </row>
    <row r="1115" spans="1:8" x14ac:dyDescent="0.15">
      <c r="A1115" t="s">
        <v>13139</v>
      </c>
      <c r="B1115" t="s">
        <v>13140</v>
      </c>
      <c r="C1115" t="s">
        <v>13140</v>
      </c>
      <c r="D1115">
        <v>103</v>
      </c>
      <c r="E1115" t="s">
        <v>4449</v>
      </c>
      <c r="F1115" t="s">
        <v>4450</v>
      </c>
      <c r="H1115" t="str">
        <f t="shared" si="17"/>
        <v>有BOM表可用</v>
      </c>
    </row>
    <row r="1116" spans="1:8" x14ac:dyDescent="0.15">
      <c r="A1116" t="s">
        <v>13141</v>
      </c>
      <c r="B1116" t="s">
        <v>925</v>
      </c>
      <c r="C1116" t="s">
        <v>440</v>
      </c>
      <c r="D1116">
        <v>102</v>
      </c>
      <c r="E1116" t="s">
        <v>4453</v>
      </c>
      <c r="F1116" t="s">
        <v>4450</v>
      </c>
      <c r="H1116" t="str">
        <f t="shared" si="17"/>
        <v>无BOM表可用</v>
      </c>
    </row>
    <row r="1117" spans="1:8" x14ac:dyDescent="0.15">
      <c r="A1117" t="s">
        <v>13142</v>
      </c>
      <c r="B1117" t="s">
        <v>11057</v>
      </c>
      <c r="C1117" t="s">
        <v>440</v>
      </c>
      <c r="D1117">
        <v>102</v>
      </c>
      <c r="E1117" t="s">
        <v>4449</v>
      </c>
      <c r="F1117" t="s">
        <v>4450</v>
      </c>
      <c r="H1117" t="str">
        <f t="shared" si="17"/>
        <v>有BOM表可用</v>
      </c>
    </row>
    <row r="1118" spans="1:8" x14ac:dyDescent="0.15">
      <c r="A1118" t="s">
        <v>13143</v>
      </c>
      <c r="B1118" t="s">
        <v>13144</v>
      </c>
      <c r="C1118" t="s">
        <v>9122</v>
      </c>
      <c r="D1118">
        <v>102</v>
      </c>
      <c r="E1118" t="s">
        <v>4449</v>
      </c>
      <c r="F1118" t="s">
        <v>4450</v>
      </c>
      <c r="H1118" t="str">
        <f t="shared" si="17"/>
        <v>有BOM表可用</v>
      </c>
    </row>
    <row r="1119" spans="1:8" x14ac:dyDescent="0.15">
      <c r="A1119" t="s">
        <v>1348</v>
      </c>
      <c r="B1119" t="s">
        <v>1349</v>
      </c>
      <c r="C1119" t="s">
        <v>407</v>
      </c>
      <c r="D1119">
        <v>103</v>
      </c>
      <c r="E1119" t="s">
        <v>4449</v>
      </c>
      <c r="F1119" t="s">
        <v>4450</v>
      </c>
      <c r="H1119" t="str">
        <f t="shared" si="17"/>
        <v>有BOM表可用</v>
      </c>
    </row>
    <row r="1120" spans="1:8" x14ac:dyDescent="0.15">
      <c r="A1120" t="s">
        <v>1377</v>
      </c>
      <c r="B1120" t="s">
        <v>1375</v>
      </c>
      <c r="C1120" t="s">
        <v>1375</v>
      </c>
      <c r="D1120">
        <v>103</v>
      </c>
      <c r="E1120" t="s">
        <v>4449</v>
      </c>
      <c r="F1120" t="s">
        <v>4450</v>
      </c>
      <c r="H1120" t="str">
        <f t="shared" si="17"/>
        <v>有BOM表可用</v>
      </c>
    </row>
    <row r="1121" spans="1:8" x14ac:dyDescent="0.15">
      <c r="A1121" t="s">
        <v>1381</v>
      </c>
      <c r="B1121" t="s">
        <v>1375</v>
      </c>
      <c r="C1121" t="s">
        <v>1375</v>
      </c>
      <c r="D1121">
        <v>103</v>
      </c>
      <c r="E1121" t="s">
        <v>4449</v>
      </c>
      <c r="F1121" t="s">
        <v>4450</v>
      </c>
      <c r="H1121" t="str">
        <f t="shared" si="17"/>
        <v>有BOM表可用</v>
      </c>
    </row>
    <row r="1122" spans="1:8" x14ac:dyDescent="0.15">
      <c r="A1122" t="s">
        <v>1393</v>
      </c>
      <c r="B1122" t="s">
        <v>684</v>
      </c>
      <c r="C1122" t="s">
        <v>684</v>
      </c>
      <c r="D1122">
        <v>103</v>
      </c>
      <c r="E1122" t="s">
        <v>4449</v>
      </c>
      <c r="F1122" t="s">
        <v>4450</v>
      </c>
      <c r="H1122" t="str">
        <f t="shared" si="17"/>
        <v>有BOM表可用</v>
      </c>
    </row>
    <row r="1123" spans="1:8" x14ac:dyDescent="0.15">
      <c r="A1123" t="s">
        <v>879</v>
      </c>
      <c r="B1123" t="s">
        <v>880</v>
      </c>
      <c r="C1123" t="s">
        <v>880</v>
      </c>
      <c r="D1123">
        <v>103</v>
      </c>
      <c r="E1123" t="s">
        <v>4449</v>
      </c>
      <c r="F1123" t="s">
        <v>4450</v>
      </c>
      <c r="H1123" t="str">
        <f t="shared" si="17"/>
        <v>有BOM表可用</v>
      </c>
    </row>
    <row r="1124" spans="1:8" x14ac:dyDescent="0.15">
      <c r="A1124" t="s">
        <v>11600</v>
      </c>
      <c r="B1124" t="s">
        <v>10768</v>
      </c>
      <c r="C1124" t="s">
        <v>10769</v>
      </c>
      <c r="D1124">
        <v>103</v>
      </c>
      <c r="E1124" t="s">
        <v>4453</v>
      </c>
      <c r="F1124" t="s">
        <v>4450</v>
      </c>
      <c r="H1124" t="str">
        <f t="shared" si="17"/>
        <v>无BOM表可用</v>
      </c>
    </row>
    <row r="1125" spans="1:8" x14ac:dyDescent="0.15">
      <c r="A1125" t="s">
        <v>11601</v>
      </c>
      <c r="B1125" t="s">
        <v>8651</v>
      </c>
      <c r="C1125" t="s">
        <v>8652</v>
      </c>
      <c r="D1125">
        <v>103</v>
      </c>
      <c r="E1125" t="s">
        <v>4453</v>
      </c>
      <c r="F1125" t="s">
        <v>4450</v>
      </c>
      <c r="H1125" t="str">
        <f t="shared" si="17"/>
        <v>无BOM表可用</v>
      </c>
    </row>
    <row r="1126" spans="1:8" x14ac:dyDescent="0.15">
      <c r="A1126" t="s">
        <v>11602</v>
      </c>
      <c r="B1126" t="s">
        <v>7656</v>
      </c>
      <c r="C1126" t="s">
        <v>7656</v>
      </c>
      <c r="D1126">
        <v>103</v>
      </c>
      <c r="E1126" t="s">
        <v>4453</v>
      </c>
      <c r="F1126" t="s">
        <v>4450</v>
      </c>
      <c r="H1126" t="str">
        <f t="shared" si="17"/>
        <v>无BOM表可用</v>
      </c>
    </row>
    <row r="1127" spans="1:8" x14ac:dyDescent="0.15">
      <c r="A1127" t="s">
        <v>11603</v>
      </c>
      <c r="B1127" t="s">
        <v>8268</v>
      </c>
      <c r="C1127" t="s">
        <v>8269</v>
      </c>
      <c r="D1127">
        <v>103</v>
      </c>
      <c r="E1127" t="s">
        <v>4449</v>
      </c>
      <c r="F1127" t="s">
        <v>4450</v>
      </c>
      <c r="H1127" t="str">
        <f t="shared" si="17"/>
        <v>有BOM表可用</v>
      </c>
    </row>
    <row r="1128" spans="1:8" x14ac:dyDescent="0.15">
      <c r="A1128" t="s">
        <v>11604</v>
      </c>
      <c r="B1128" t="s">
        <v>10937</v>
      </c>
      <c r="C1128" t="s">
        <v>7848</v>
      </c>
      <c r="D1128">
        <v>103</v>
      </c>
      <c r="E1128" t="s">
        <v>4449</v>
      </c>
      <c r="F1128" t="s">
        <v>4450</v>
      </c>
      <c r="H1128" t="str">
        <f t="shared" si="17"/>
        <v>有BOM表可用</v>
      </c>
    </row>
    <row r="1129" spans="1:8" x14ac:dyDescent="0.15">
      <c r="A1129" t="s">
        <v>11605</v>
      </c>
      <c r="B1129" t="s">
        <v>11606</v>
      </c>
      <c r="C1129" t="s">
        <v>7852</v>
      </c>
      <c r="D1129">
        <v>103</v>
      </c>
      <c r="E1129" t="s">
        <v>4449</v>
      </c>
      <c r="F1129" t="s">
        <v>4450</v>
      </c>
      <c r="H1129" t="str">
        <f t="shared" si="17"/>
        <v>有BOM表可用</v>
      </c>
    </row>
    <row r="1130" spans="1:8" x14ac:dyDescent="0.15">
      <c r="A1130" t="s">
        <v>11607</v>
      </c>
      <c r="B1130" t="s">
        <v>11608</v>
      </c>
      <c r="C1130" t="s">
        <v>3579</v>
      </c>
      <c r="D1130">
        <v>103</v>
      </c>
      <c r="E1130" t="s">
        <v>4449</v>
      </c>
      <c r="F1130" t="s">
        <v>4450</v>
      </c>
      <c r="H1130" t="str">
        <f t="shared" si="17"/>
        <v>有BOM表可用</v>
      </c>
    </row>
    <row r="1131" spans="1:8" x14ac:dyDescent="0.15">
      <c r="A1131" t="s">
        <v>5926</v>
      </c>
      <c r="B1131" t="s">
        <v>4750</v>
      </c>
      <c r="C1131" t="s">
        <v>202</v>
      </c>
      <c r="D1131">
        <v>103</v>
      </c>
      <c r="E1131" t="s">
        <v>4449</v>
      </c>
      <c r="F1131" t="s">
        <v>4450</v>
      </c>
      <c r="H1131" t="str">
        <f t="shared" si="17"/>
        <v>有BOM表可用</v>
      </c>
    </row>
    <row r="1132" spans="1:8" x14ac:dyDescent="0.15">
      <c r="A1132" t="s">
        <v>5927</v>
      </c>
      <c r="B1132" t="s">
        <v>4843</v>
      </c>
      <c r="C1132" t="s">
        <v>4843</v>
      </c>
      <c r="D1132">
        <v>103</v>
      </c>
      <c r="E1132" t="s">
        <v>4449</v>
      </c>
      <c r="F1132" t="s">
        <v>4450</v>
      </c>
      <c r="H1132" t="str">
        <f t="shared" si="17"/>
        <v>有BOM表可用</v>
      </c>
    </row>
    <row r="1133" spans="1:8" x14ac:dyDescent="0.15">
      <c r="A1133" t="s">
        <v>5928</v>
      </c>
      <c r="B1133" t="s">
        <v>4843</v>
      </c>
      <c r="C1133" t="s">
        <v>4843</v>
      </c>
      <c r="D1133">
        <v>103</v>
      </c>
      <c r="E1133" t="s">
        <v>4449</v>
      </c>
      <c r="F1133" t="s">
        <v>4450</v>
      </c>
      <c r="H1133" t="str">
        <f t="shared" si="17"/>
        <v>有BOM表可用</v>
      </c>
    </row>
    <row r="1134" spans="1:8" x14ac:dyDescent="0.15">
      <c r="A1134" t="s">
        <v>5929</v>
      </c>
      <c r="B1134" t="s">
        <v>5500</v>
      </c>
      <c r="C1134" t="s">
        <v>184</v>
      </c>
      <c r="D1134">
        <v>103</v>
      </c>
      <c r="E1134" t="s">
        <v>4449</v>
      </c>
      <c r="F1134" t="s">
        <v>4450</v>
      </c>
      <c r="H1134" t="str">
        <f t="shared" si="17"/>
        <v>有BOM表可用</v>
      </c>
    </row>
    <row r="1135" spans="1:8" x14ac:dyDescent="0.15">
      <c r="A1135" t="s">
        <v>5930</v>
      </c>
      <c r="B1135" t="s">
        <v>4716</v>
      </c>
      <c r="C1135" t="s">
        <v>5741</v>
      </c>
      <c r="D1135">
        <v>103</v>
      </c>
      <c r="E1135" t="s">
        <v>4449</v>
      </c>
      <c r="F1135" t="s">
        <v>4450</v>
      </c>
      <c r="H1135" t="str">
        <f t="shared" si="17"/>
        <v>有BOM表可用</v>
      </c>
    </row>
    <row r="1136" spans="1:8" x14ac:dyDescent="0.15">
      <c r="A1136" t="s">
        <v>1124</v>
      </c>
      <c r="B1136" t="s">
        <v>435</v>
      </c>
      <c r="C1136" t="s">
        <v>434</v>
      </c>
      <c r="D1136">
        <v>103</v>
      </c>
      <c r="E1136" t="s">
        <v>4449</v>
      </c>
      <c r="F1136" t="s">
        <v>4450</v>
      </c>
      <c r="H1136" t="str">
        <f t="shared" si="17"/>
        <v>有BOM表可用</v>
      </c>
    </row>
    <row r="1137" spans="1:8" x14ac:dyDescent="0.15">
      <c r="A1137" t="s">
        <v>2890</v>
      </c>
      <c r="B1137" t="s">
        <v>2891</v>
      </c>
      <c r="C1137" t="s">
        <v>27</v>
      </c>
      <c r="D1137">
        <v>103</v>
      </c>
      <c r="E1137" t="s">
        <v>4449</v>
      </c>
      <c r="F1137" t="s">
        <v>4450</v>
      </c>
      <c r="H1137" t="str">
        <f t="shared" si="17"/>
        <v>有BOM表可用</v>
      </c>
    </row>
    <row r="1138" spans="1:8" x14ac:dyDescent="0.15">
      <c r="A1138" t="s">
        <v>62</v>
      </c>
      <c r="B1138" t="s">
        <v>4233</v>
      </c>
      <c r="C1138" t="s">
        <v>36</v>
      </c>
      <c r="D1138">
        <v>103</v>
      </c>
      <c r="E1138" t="s">
        <v>4449</v>
      </c>
      <c r="F1138" t="s">
        <v>4450</v>
      </c>
      <c r="H1138" t="str">
        <f t="shared" si="17"/>
        <v>有BOM表可用</v>
      </c>
    </row>
    <row r="1139" spans="1:8" x14ac:dyDescent="0.15">
      <c r="A1139" t="s">
        <v>18041</v>
      </c>
      <c r="B1139" t="s">
        <v>6</v>
      </c>
      <c r="C1139" t="s">
        <v>13218</v>
      </c>
      <c r="D1139">
        <v>102</v>
      </c>
      <c r="E1139" t="s">
        <v>4449</v>
      </c>
      <c r="F1139" t="s">
        <v>4450</v>
      </c>
      <c r="H1139" t="str">
        <f t="shared" si="17"/>
        <v>有BOM表可用</v>
      </c>
    </row>
    <row r="1140" spans="1:8" x14ac:dyDescent="0.15">
      <c r="A1140" t="s">
        <v>18042</v>
      </c>
      <c r="B1140" t="s">
        <v>440</v>
      </c>
      <c r="C1140" t="s">
        <v>12920</v>
      </c>
      <c r="D1140">
        <v>102</v>
      </c>
      <c r="E1140" t="s">
        <v>4449</v>
      </c>
      <c r="F1140" t="s">
        <v>4450</v>
      </c>
      <c r="H1140" t="str">
        <f t="shared" si="17"/>
        <v>有BOM表可用</v>
      </c>
    </row>
    <row r="1141" spans="1:8" x14ac:dyDescent="0.15">
      <c r="A1141" t="s">
        <v>18043</v>
      </c>
      <c r="B1141" t="s">
        <v>12927</v>
      </c>
      <c r="C1141" t="s">
        <v>10108</v>
      </c>
      <c r="D1141">
        <v>102</v>
      </c>
      <c r="E1141" t="s">
        <v>4449</v>
      </c>
      <c r="F1141" t="s">
        <v>4450</v>
      </c>
      <c r="H1141" t="str">
        <f t="shared" si="17"/>
        <v>有BOM表可用</v>
      </c>
    </row>
    <row r="1142" spans="1:8" x14ac:dyDescent="0.15">
      <c r="A1142" t="s">
        <v>12543</v>
      </c>
      <c r="B1142" t="s">
        <v>9856</v>
      </c>
      <c r="C1142" t="s">
        <v>7693</v>
      </c>
      <c r="D1142">
        <v>102</v>
      </c>
      <c r="E1142" t="s">
        <v>4449</v>
      </c>
      <c r="F1142" t="s">
        <v>4450</v>
      </c>
      <c r="H1142" t="str">
        <f t="shared" si="17"/>
        <v>有BOM表可用</v>
      </c>
    </row>
    <row r="1143" spans="1:8" x14ac:dyDescent="0.15">
      <c r="A1143" t="s">
        <v>12544</v>
      </c>
      <c r="B1143" t="s">
        <v>9607</v>
      </c>
      <c r="C1143" t="s">
        <v>8454</v>
      </c>
      <c r="D1143">
        <v>102</v>
      </c>
      <c r="E1143" t="s">
        <v>4449</v>
      </c>
      <c r="F1143" t="s">
        <v>4450</v>
      </c>
      <c r="H1143" t="str">
        <f t="shared" si="17"/>
        <v>有BOM表可用</v>
      </c>
    </row>
    <row r="1144" spans="1:8" x14ac:dyDescent="0.15">
      <c r="A1144" t="s">
        <v>12545</v>
      </c>
      <c r="B1144" t="s">
        <v>8869</v>
      </c>
      <c r="C1144" t="s">
        <v>9729</v>
      </c>
      <c r="D1144">
        <v>102</v>
      </c>
      <c r="E1144" t="s">
        <v>4449</v>
      </c>
      <c r="F1144" t="s">
        <v>4450</v>
      </c>
      <c r="H1144" t="str">
        <f t="shared" si="17"/>
        <v>有BOM表可用</v>
      </c>
    </row>
    <row r="1145" spans="1:8" x14ac:dyDescent="0.15">
      <c r="A1145" t="s">
        <v>12546</v>
      </c>
      <c r="B1145" t="s">
        <v>8501</v>
      </c>
      <c r="C1145" t="s">
        <v>12547</v>
      </c>
      <c r="D1145">
        <v>102</v>
      </c>
      <c r="E1145" t="s">
        <v>4449</v>
      </c>
      <c r="F1145" t="s">
        <v>4450</v>
      </c>
      <c r="H1145" t="str">
        <f t="shared" si="17"/>
        <v>有BOM表可用</v>
      </c>
    </row>
    <row r="1146" spans="1:8" x14ac:dyDescent="0.15">
      <c r="A1146" t="s">
        <v>12548</v>
      </c>
      <c r="B1146" t="s">
        <v>11625</v>
      </c>
      <c r="C1146" t="s">
        <v>12549</v>
      </c>
      <c r="D1146">
        <v>102</v>
      </c>
      <c r="E1146" t="s">
        <v>4449</v>
      </c>
      <c r="F1146" t="s">
        <v>4450</v>
      </c>
      <c r="H1146" t="str">
        <f t="shared" si="17"/>
        <v>有BOM表可用</v>
      </c>
    </row>
    <row r="1147" spans="1:8" x14ac:dyDescent="0.15">
      <c r="A1147" t="s">
        <v>12550</v>
      </c>
      <c r="B1147" t="s">
        <v>11625</v>
      </c>
      <c r="C1147" t="s">
        <v>12549</v>
      </c>
      <c r="D1147">
        <v>102</v>
      </c>
      <c r="E1147" t="s">
        <v>4449</v>
      </c>
      <c r="F1147" t="s">
        <v>4450</v>
      </c>
      <c r="H1147" t="str">
        <f t="shared" si="17"/>
        <v>有BOM表可用</v>
      </c>
    </row>
    <row r="1148" spans="1:8" x14ac:dyDescent="0.15">
      <c r="A1148" t="s">
        <v>12551</v>
      </c>
      <c r="B1148" t="s">
        <v>8507</v>
      </c>
      <c r="C1148" t="s">
        <v>8508</v>
      </c>
      <c r="D1148">
        <v>102</v>
      </c>
      <c r="E1148" t="s">
        <v>4449</v>
      </c>
      <c r="F1148" t="s">
        <v>4450</v>
      </c>
      <c r="H1148" t="str">
        <f t="shared" si="17"/>
        <v>有BOM表可用</v>
      </c>
    </row>
    <row r="1149" spans="1:8" x14ac:dyDescent="0.15">
      <c r="A1149" t="s">
        <v>6789</v>
      </c>
      <c r="B1149" t="s">
        <v>6554</v>
      </c>
      <c r="C1149" t="s">
        <v>6554</v>
      </c>
      <c r="D1149">
        <v>103</v>
      </c>
      <c r="E1149" t="s">
        <v>4453</v>
      </c>
      <c r="F1149" t="s">
        <v>4450</v>
      </c>
      <c r="H1149" t="str">
        <f t="shared" si="17"/>
        <v>无BOM表可用</v>
      </c>
    </row>
    <row r="1150" spans="1:8" x14ac:dyDescent="0.15">
      <c r="A1150" t="s">
        <v>6790</v>
      </c>
      <c r="B1150" t="s">
        <v>5589</v>
      </c>
      <c r="C1150" t="s">
        <v>5589</v>
      </c>
      <c r="D1150">
        <v>103</v>
      </c>
      <c r="E1150" t="s">
        <v>4453</v>
      </c>
      <c r="F1150" t="s">
        <v>4450</v>
      </c>
      <c r="H1150" t="str">
        <f t="shared" si="17"/>
        <v>无BOM表可用</v>
      </c>
    </row>
    <row r="1151" spans="1:8" x14ac:dyDescent="0.15">
      <c r="A1151" t="s">
        <v>6791</v>
      </c>
      <c r="B1151" t="s">
        <v>5788</v>
      </c>
      <c r="C1151" t="s">
        <v>5788</v>
      </c>
      <c r="D1151">
        <v>103</v>
      </c>
      <c r="E1151" t="s">
        <v>4453</v>
      </c>
      <c r="F1151" t="s">
        <v>4450</v>
      </c>
      <c r="H1151" t="str">
        <f t="shared" si="17"/>
        <v>无BOM表可用</v>
      </c>
    </row>
    <row r="1152" spans="1:8" x14ac:dyDescent="0.15">
      <c r="A1152" t="s">
        <v>6792</v>
      </c>
      <c r="B1152" t="s">
        <v>5790</v>
      </c>
      <c r="C1152" t="s">
        <v>5790</v>
      </c>
      <c r="D1152">
        <v>103</v>
      </c>
      <c r="E1152" t="s">
        <v>4453</v>
      </c>
      <c r="F1152" t="s">
        <v>4450</v>
      </c>
      <c r="H1152" t="str">
        <f t="shared" si="17"/>
        <v>无BOM表可用</v>
      </c>
    </row>
    <row r="1153" spans="1:8" x14ac:dyDescent="0.15">
      <c r="A1153" t="s">
        <v>6793</v>
      </c>
      <c r="B1153" t="s">
        <v>6794</v>
      </c>
      <c r="C1153" t="s">
        <v>6794</v>
      </c>
      <c r="D1153">
        <v>103</v>
      </c>
      <c r="E1153" t="s">
        <v>4453</v>
      </c>
      <c r="F1153" t="s">
        <v>4450</v>
      </c>
      <c r="H1153" t="str">
        <f t="shared" si="17"/>
        <v>无BOM表可用</v>
      </c>
    </row>
    <row r="1154" spans="1:8" x14ac:dyDescent="0.15">
      <c r="A1154" t="s">
        <v>6795</v>
      </c>
      <c r="B1154" t="s">
        <v>5160</v>
      </c>
      <c r="C1154" t="s">
        <v>5160</v>
      </c>
      <c r="D1154">
        <v>103</v>
      </c>
      <c r="E1154" t="s">
        <v>4453</v>
      </c>
      <c r="F1154" t="s">
        <v>4450</v>
      </c>
      <c r="H1154" t="str">
        <f t="shared" si="17"/>
        <v>无BOM表可用</v>
      </c>
    </row>
    <row r="1155" spans="1:8" x14ac:dyDescent="0.15">
      <c r="A1155" t="s">
        <v>18377</v>
      </c>
      <c r="B1155" t="s">
        <v>8857</v>
      </c>
      <c r="C1155" t="s">
        <v>8858</v>
      </c>
      <c r="D1155">
        <v>102</v>
      </c>
      <c r="E1155" t="s">
        <v>4449</v>
      </c>
      <c r="F1155" t="s">
        <v>4450</v>
      </c>
      <c r="H1155" t="str">
        <f t="shared" si="17"/>
        <v>有BOM表可用</v>
      </c>
    </row>
    <row r="1156" spans="1:8" x14ac:dyDescent="0.15">
      <c r="A1156" t="s">
        <v>18378</v>
      </c>
      <c r="B1156" t="s">
        <v>6663</v>
      </c>
      <c r="C1156" t="s">
        <v>6574</v>
      </c>
      <c r="D1156">
        <v>102</v>
      </c>
      <c r="E1156" t="s">
        <v>4453</v>
      </c>
      <c r="F1156" t="s">
        <v>4450</v>
      </c>
      <c r="H1156" t="str">
        <f t="shared" ref="H1156:H1219" si="18">E1156&amp;F1156</f>
        <v>无BOM表可用</v>
      </c>
    </row>
    <row r="1157" spans="1:8" x14ac:dyDescent="0.15">
      <c r="A1157" t="s">
        <v>18379</v>
      </c>
      <c r="B1157" t="s">
        <v>9749</v>
      </c>
      <c r="C1157" t="s">
        <v>6579</v>
      </c>
      <c r="D1157">
        <v>102</v>
      </c>
      <c r="E1157" t="s">
        <v>4449</v>
      </c>
      <c r="F1157" t="s">
        <v>4450</v>
      </c>
      <c r="H1157" t="str">
        <f t="shared" si="18"/>
        <v>有BOM表可用</v>
      </c>
    </row>
    <row r="1158" spans="1:8" x14ac:dyDescent="0.15">
      <c r="A1158" t="s">
        <v>18380</v>
      </c>
      <c r="B1158" t="s">
        <v>6148</v>
      </c>
      <c r="C1158" t="s">
        <v>6148</v>
      </c>
      <c r="D1158">
        <v>102</v>
      </c>
      <c r="E1158" t="s">
        <v>4449</v>
      </c>
      <c r="F1158" t="s">
        <v>4450</v>
      </c>
      <c r="H1158" t="str">
        <f t="shared" si="18"/>
        <v>有BOM表可用</v>
      </c>
    </row>
    <row r="1159" spans="1:8" x14ac:dyDescent="0.15">
      <c r="A1159" t="s">
        <v>2526</v>
      </c>
      <c r="B1159" t="s">
        <v>1590</v>
      </c>
      <c r="C1159" t="s">
        <v>11</v>
      </c>
      <c r="D1159">
        <v>103</v>
      </c>
      <c r="E1159" t="s">
        <v>4449</v>
      </c>
      <c r="F1159" t="s">
        <v>4450</v>
      </c>
      <c r="H1159" t="str">
        <f t="shared" si="18"/>
        <v>有BOM表可用</v>
      </c>
    </row>
    <row r="1160" spans="1:8" x14ac:dyDescent="0.15">
      <c r="A1160" t="s">
        <v>1583</v>
      </c>
      <c r="B1160" t="s">
        <v>8</v>
      </c>
      <c r="C1160" t="s">
        <v>8</v>
      </c>
      <c r="D1160">
        <v>103</v>
      </c>
      <c r="E1160" t="s">
        <v>4449</v>
      </c>
      <c r="F1160" t="s">
        <v>4450</v>
      </c>
      <c r="H1160" t="str">
        <f t="shared" si="18"/>
        <v>有BOM表可用</v>
      </c>
    </row>
    <row r="1161" spans="1:8" x14ac:dyDescent="0.15">
      <c r="A1161" t="s">
        <v>18381</v>
      </c>
      <c r="B1161" t="s">
        <v>15426</v>
      </c>
      <c r="C1161" t="s">
        <v>6566</v>
      </c>
      <c r="D1161">
        <v>103</v>
      </c>
      <c r="E1161" t="s">
        <v>4449</v>
      </c>
      <c r="F1161" t="s">
        <v>4450</v>
      </c>
      <c r="H1161" t="str">
        <f t="shared" si="18"/>
        <v>有BOM表可用</v>
      </c>
    </row>
    <row r="1162" spans="1:8" x14ac:dyDescent="0.15">
      <c r="A1162" t="s">
        <v>18382</v>
      </c>
      <c r="B1162" t="s">
        <v>9954</v>
      </c>
      <c r="C1162" t="s">
        <v>6566</v>
      </c>
      <c r="D1162">
        <v>103</v>
      </c>
      <c r="E1162" t="s">
        <v>4449</v>
      </c>
      <c r="F1162" t="s">
        <v>4450</v>
      </c>
      <c r="H1162" t="str">
        <f t="shared" si="18"/>
        <v>有BOM表可用</v>
      </c>
    </row>
    <row r="1163" spans="1:8" x14ac:dyDescent="0.15">
      <c r="A1163" t="s">
        <v>1451</v>
      </c>
      <c r="B1163" t="s">
        <v>1452</v>
      </c>
      <c r="C1163" t="s">
        <v>1254</v>
      </c>
      <c r="D1163">
        <v>103</v>
      </c>
      <c r="E1163" t="s">
        <v>4449</v>
      </c>
      <c r="F1163" t="s">
        <v>4450</v>
      </c>
      <c r="H1163" t="str">
        <f t="shared" si="18"/>
        <v>有BOM表可用</v>
      </c>
    </row>
    <row r="1164" spans="1:8" x14ac:dyDescent="0.15">
      <c r="A1164" t="s">
        <v>18350</v>
      </c>
      <c r="B1164" t="s">
        <v>11295</v>
      </c>
      <c r="C1164" t="s">
        <v>11296</v>
      </c>
      <c r="D1164">
        <v>103</v>
      </c>
      <c r="E1164" t="s">
        <v>4453</v>
      </c>
      <c r="F1164" t="s">
        <v>4450</v>
      </c>
      <c r="H1164" t="str">
        <f t="shared" si="18"/>
        <v>无BOM表可用</v>
      </c>
    </row>
    <row r="1165" spans="1:8" x14ac:dyDescent="0.15">
      <c r="A1165" t="s">
        <v>6827</v>
      </c>
      <c r="B1165" t="s">
        <v>6828</v>
      </c>
      <c r="C1165" t="s">
        <v>6312</v>
      </c>
      <c r="D1165">
        <v>103</v>
      </c>
      <c r="E1165" t="s">
        <v>4449</v>
      </c>
      <c r="F1165" t="s">
        <v>4450</v>
      </c>
      <c r="H1165" t="str">
        <f t="shared" si="18"/>
        <v>有BOM表可用</v>
      </c>
    </row>
    <row r="1166" spans="1:8" x14ac:dyDescent="0.15">
      <c r="A1166" t="s">
        <v>3204</v>
      </c>
      <c r="B1166" t="s">
        <v>3205</v>
      </c>
      <c r="C1166" t="s">
        <v>85</v>
      </c>
      <c r="D1166">
        <v>103</v>
      </c>
      <c r="E1166" t="s">
        <v>4449</v>
      </c>
      <c r="F1166" t="s">
        <v>4450</v>
      </c>
      <c r="H1166" t="str">
        <f t="shared" si="18"/>
        <v>有BOM表可用</v>
      </c>
    </row>
    <row r="1167" spans="1:8" x14ac:dyDescent="0.15">
      <c r="A1167" t="s">
        <v>6829</v>
      </c>
      <c r="B1167" t="s">
        <v>6830</v>
      </c>
      <c r="C1167" t="s">
        <v>85</v>
      </c>
      <c r="D1167">
        <v>103</v>
      </c>
      <c r="E1167" t="s">
        <v>4449</v>
      </c>
      <c r="F1167" t="s">
        <v>4450</v>
      </c>
      <c r="H1167" t="str">
        <f t="shared" si="18"/>
        <v>有BOM表可用</v>
      </c>
    </row>
    <row r="1168" spans="1:8" x14ac:dyDescent="0.15">
      <c r="A1168" t="s">
        <v>6831</v>
      </c>
      <c r="B1168" t="s">
        <v>5338</v>
      </c>
      <c r="C1168" t="s">
        <v>4765</v>
      </c>
      <c r="D1168">
        <v>103</v>
      </c>
      <c r="E1168" t="s">
        <v>4449</v>
      </c>
      <c r="F1168" t="s">
        <v>4450</v>
      </c>
      <c r="H1168" t="str">
        <f t="shared" si="18"/>
        <v>有BOM表可用</v>
      </c>
    </row>
    <row r="1169" spans="1:8" x14ac:dyDescent="0.15">
      <c r="A1169" t="s">
        <v>2034</v>
      </c>
      <c r="B1169" t="s">
        <v>2035</v>
      </c>
      <c r="C1169" t="s">
        <v>2036</v>
      </c>
      <c r="D1169">
        <v>103</v>
      </c>
      <c r="E1169" t="s">
        <v>4449</v>
      </c>
      <c r="F1169" t="s">
        <v>4450</v>
      </c>
      <c r="H1169" t="str">
        <f t="shared" si="18"/>
        <v>有BOM表可用</v>
      </c>
    </row>
    <row r="1170" spans="1:8" x14ac:dyDescent="0.15">
      <c r="A1170" t="s">
        <v>6832</v>
      </c>
      <c r="B1170" t="s">
        <v>4277</v>
      </c>
      <c r="C1170" t="s">
        <v>748</v>
      </c>
      <c r="D1170">
        <v>103</v>
      </c>
      <c r="E1170" t="s">
        <v>4449</v>
      </c>
      <c r="F1170" t="s">
        <v>4450</v>
      </c>
      <c r="H1170" t="str">
        <f t="shared" si="18"/>
        <v>有BOM表可用</v>
      </c>
    </row>
    <row r="1171" spans="1:8" x14ac:dyDescent="0.15">
      <c r="A1171" t="s">
        <v>6833</v>
      </c>
      <c r="B1171" t="s">
        <v>6042</v>
      </c>
      <c r="C1171" t="s">
        <v>6043</v>
      </c>
      <c r="D1171">
        <v>102</v>
      </c>
      <c r="E1171" t="s">
        <v>4449</v>
      </c>
      <c r="F1171" t="s">
        <v>4450</v>
      </c>
      <c r="H1171" t="str">
        <f t="shared" si="18"/>
        <v>有BOM表可用</v>
      </c>
    </row>
    <row r="1172" spans="1:8" x14ac:dyDescent="0.15">
      <c r="A1172" t="s">
        <v>6834</v>
      </c>
      <c r="B1172" t="s">
        <v>5713</v>
      </c>
      <c r="C1172" t="s">
        <v>5714</v>
      </c>
      <c r="D1172">
        <v>102</v>
      </c>
      <c r="E1172" t="s">
        <v>4449</v>
      </c>
      <c r="F1172" t="s">
        <v>4450</v>
      </c>
      <c r="H1172" t="str">
        <f t="shared" si="18"/>
        <v>有BOM表可用</v>
      </c>
    </row>
    <row r="1173" spans="1:8" x14ac:dyDescent="0.15">
      <c r="A1173" t="s">
        <v>6835</v>
      </c>
      <c r="B1173" t="s">
        <v>6160</v>
      </c>
      <c r="C1173" t="s">
        <v>6161</v>
      </c>
      <c r="D1173">
        <v>102</v>
      </c>
      <c r="E1173" t="s">
        <v>4449</v>
      </c>
      <c r="F1173" t="s">
        <v>4450</v>
      </c>
      <c r="H1173" t="str">
        <f t="shared" si="18"/>
        <v>有BOM表可用</v>
      </c>
    </row>
    <row r="1174" spans="1:8" x14ac:dyDescent="0.15">
      <c r="A1174" t="s">
        <v>6836</v>
      </c>
      <c r="B1174" t="s">
        <v>6160</v>
      </c>
      <c r="C1174" t="s">
        <v>6161</v>
      </c>
      <c r="D1174">
        <v>102</v>
      </c>
      <c r="E1174" t="s">
        <v>4449</v>
      </c>
      <c r="F1174" t="s">
        <v>4450</v>
      </c>
      <c r="H1174" t="str">
        <f t="shared" si="18"/>
        <v>有BOM表可用</v>
      </c>
    </row>
    <row r="1175" spans="1:8" x14ac:dyDescent="0.15">
      <c r="A1175" t="s">
        <v>6837</v>
      </c>
      <c r="B1175" t="s">
        <v>5716</v>
      </c>
      <c r="C1175" t="s">
        <v>5717</v>
      </c>
      <c r="D1175">
        <v>102</v>
      </c>
      <c r="E1175" t="s">
        <v>4449</v>
      </c>
      <c r="F1175" t="s">
        <v>4450</v>
      </c>
      <c r="H1175" t="str">
        <f t="shared" si="18"/>
        <v>有BOM表可用</v>
      </c>
    </row>
    <row r="1176" spans="1:8" x14ac:dyDescent="0.15">
      <c r="A1176" t="s">
        <v>6838</v>
      </c>
      <c r="B1176" t="s">
        <v>5716</v>
      </c>
      <c r="C1176" t="s">
        <v>5717</v>
      </c>
      <c r="D1176">
        <v>102</v>
      </c>
      <c r="E1176" t="s">
        <v>4449</v>
      </c>
      <c r="F1176" t="s">
        <v>4450</v>
      </c>
      <c r="H1176" t="str">
        <f t="shared" si="18"/>
        <v>有BOM表可用</v>
      </c>
    </row>
    <row r="1177" spans="1:8" x14ac:dyDescent="0.15">
      <c r="A1177" t="s">
        <v>18494</v>
      </c>
      <c r="B1177" t="s">
        <v>4653</v>
      </c>
      <c r="C1177" t="s">
        <v>18495</v>
      </c>
      <c r="D1177">
        <v>102</v>
      </c>
      <c r="E1177" t="s">
        <v>4449</v>
      </c>
      <c r="F1177" t="s">
        <v>4450</v>
      </c>
      <c r="H1177" t="str">
        <f t="shared" si="18"/>
        <v>有BOM表可用</v>
      </c>
    </row>
    <row r="1178" spans="1:8" x14ac:dyDescent="0.15">
      <c r="A1178" t="s">
        <v>18496</v>
      </c>
      <c r="B1178" t="s">
        <v>15064</v>
      </c>
      <c r="C1178" t="s">
        <v>15065</v>
      </c>
      <c r="D1178">
        <v>102</v>
      </c>
      <c r="E1178" t="s">
        <v>4449</v>
      </c>
      <c r="F1178" t="s">
        <v>4450</v>
      </c>
      <c r="H1178" t="str">
        <f t="shared" si="18"/>
        <v>有BOM表可用</v>
      </c>
    </row>
    <row r="1179" spans="1:8" x14ac:dyDescent="0.15">
      <c r="A1179" t="s">
        <v>18497</v>
      </c>
      <c r="B1179" t="s">
        <v>17151</v>
      </c>
      <c r="C1179" t="s">
        <v>17152</v>
      </c>
      <c r="D1179">
        <v>102</v>
      </c>
      <c r="E1179" t="s">
        <v>4449</v>
      </c>
      <c r="F1179" t="s">
        <v>4450</v>
      </c>
      <c r="H1179" t="str">
        <f t="shared" si="18"/>
        <v>有BOM表可用</v>
      </c>
    </row>
    <row r="1180" spans="1:8" x14ac:dyDescent="0.15">
      <c r="A1180" t="s">
        <v>18498</v>
      </c>
      <c r="B1180" t="s">
        <v>15743</v>
      </c>
      <c r="C1180" t="s">
        <v>15743</v>
      </c>
      <c r="D1180">
        <v>103</v>
      </c>
      <c r="E1180" t="s">
        <v>4453</v>
      </c>
      <c r="F1180" t="s">
        <v>4450</v>
      </c>
      <c r="H1180" t="str">
        <f t="shared" si="18"/>
        <v>无BOM表可用</v>
      </c>
    </row>
    <row r="1181" spans="1:8" x14ac:dyDescent="0.15">
      <c r="A1181" t="s">
        <v>18499</v>
      </c>
      <c r="B1181" t="s">
        <v>13481</v>
      </c>
      <c r="C1181" t="s">
        <v>13481</v>
      </c>
      <c r="D1181">
        <v>103</v>
      </c>
      <c r="E1181" t="s">
        <v>4453</v>
      </c>
      <c r="F1181" t="s">
        <v>4450</v>
      </c>
      <c r="H1181" t="str">
        <f t="shared" si="18"/>
        <v>无BOM表可用</v>
      </c>
    </row>
    <row r="1182" spans="1:8" x14ac:dyDescent="0.15">
      <c r="A1182" t="s">
        <v>18500</v>
      </c>
      <c r="B1182" t="s">
        <v>14925</v>
      </c>
      <c r="C1182" t="s">
        <v>14925</v>
      </c>
      <c r="D1182">
        <v>103</v>
      </c>
      <c r="E1182" t="s">
        <v>4453</v>
      </c>
      <c r="F1182" t="s">
        <v>4450</v>
      </c>
      <c r="H1182" t="str">
        <f t="shared" si="18"/>
        <v>无BOM表可用</v>
      </c>
    </row>
    <row r="1183" spans="1:8" x14ac:dyDescent="0.15">
      <c r="A1183" t="s">
        <v>18501</v>
      </c>
      <c r="B1183" t="s">
        <v>18502</v>
      </c>
      <c r="C1183" t="s">
        <v>18502</v>
      </c>
      <c r="D1183">
        <v>103</v>
      </c>
      <c r="E1183" t="s">
        <v>4453</v>
      </c>
      <c r="F1183" t="s">
        <v>4450</v>
      </c>
      <c r="H1183" t="str">
        <f t="shared" si="18"/>
        <v>无BOM表可用</v>
      </c>
    </row>
    <row r="1184" spans="1:8" x14ac:dyDescent="0.15">
      <c r="A1184" t="s">
        <v>6846</v>
      </c>
      <c r="B1184" t="s">
        <v>5167</v>
      </c>
      <c r="C1184" t="s">
        <v>5167</v>
      </c>
      <c r="D1184">
        <v>102</v>
      </c>
      <c r="E1184" t="s">
        <v>4449</v>
      </c>
      <c r="F1184" t="s">
        <v>4450</v>
      </c>
      <c r="H1184" t="str">
        <f t="shared" si="18"/>
        <v>有BOM表可用</v>
      </c>
    </row>
    <row r="1185" spans="1:8" x14ac:dyDescent="0.15">
      <c r="A1185" t="s">
        <v>6847</v>
      </c>
      <c r="B1185" t="s">
        <v>6848</v>
      </c>
      <c r="C1185" t="s">
        <v>6245</v>
      </c>
      <c r="D1185">
        <v>102</v>
      </c>
      <c r="E1185" t="s">
        <v>4453</v>
      </c>
      <c r="F1185" t="s">
        <v>4450</v>
      </c>
      <c r="H1185" t="str">
        <f t="shared" si="18"/>
        <v>无BOM表可用</v>
      </c>
    </row>
    <row r="1186" spans="1:8" x14ac:dyDescent="0.15">
      <c r="A1186" t="s">
        <v>9639</v>
      </c>
      <c r="B1186" t="s">
        <v>925</v>
      </c>
      <c r="C1186" t="s">
        <v>5736</v>
      </c>
      <c r="D1186">
        <v>102</v>
      </c>
      <c r="E1186" t="s">
        <v>4453</v>
      </c>
      <c r="F1186" t="s">
        <v>4450</v>
      </c>
      <c r="H1186" t="str">
        <f t="shared" si="18"/>
        <v>无BOM表可用</v>
      </c>
    </row>
    <row r="1187" spans="1:8" x14ac:dyDescent="0.15">
      <c r="A1187" t="s">
        <v>9640</v>
      </c>
      <c r="B1187" t="s">
        <v>679</v>
      </c>
      <c r="C1187" t="s">
        <v>5736</v>
      </c>
      <c r="D1187">
        <v>102</v>
      </c>
      <c r="E1187" t="s">
        <v>4449</v>
      </c>
      <c r="F1187" t="s">
        <v>4450</v>
      </c>
      <c r="H1187" t="str">
        <f t="shared" si="18"/>
        <v>有BOM表可用</v>
      </c>
    </row>
    <row r="1188" spans="1:8" x14ac:dyDescent="0.15">
      <c r="A1188" t="s">
        <v>9641</v>
      </c>
      <c r="B1188" t="s">
        <v>9642</v>
      </c>
      <c r="C1188" t="s">
        <v>5736</v>
      </c>
      <c r="D1188">
        <v>102</v>
      </c>
      <c r="E1188" t="s">
        <v>4449</v>
      </c>
      <c r="F1188" t="s">
        <v>4450</v>
      </c>
      <c r="H1188" t="str">
        <f t="shared" si="18"/>
        <v>有BOM表可用</v>
      </c>
    </row>
    <row r="1189" spans="1:8" x14ac:dyDescent="0.15">
      <c r="A1189" t="s">
        <v>9643</v>
      </c>
      <c r="B1189" t="s">
        <v>1998</v>
      </c>
      <c r="C1189" t="s">
        <v>1998</v>
      </c>
      <c r="D1189">
        <v>102</v>
      </c>
      <c r="E1189" t="s">
        <v>4449</v>
      </c>
      <c r="F1189" t="s">
        <v>4450</v>
      </c>
      <c r="H1189" t="str">
        <f t="shared" si="18"/>
        <v>有BOM表可用</v>
      </c>
    </row>
    <row r="1190" spans="1:8" x14ac:dyDescent="0.15">
      <c r="A1190" t="s">
        <v>9644</v>
      </c>
      <c r="B1190" t="s">
        <v>5909</v>
      </c>
      <c r="C1190" t="s">
        <v>5909</v>
      </c>
      <c r="D1190">
        <v>102</v>
      </c>
      <c r="E1190" t="s">
        <v>4453</v>
      </c>
      <c r="F1190" t="s">
        <v>4450</v>
      </c>
      <c r="H1190" t="str">
        <f t="shared" si="18"/>
        <v>无BOM表可用</v>
      </c>
    </row>
    <row r="1191" spans="1:8" x14ac:dyDescent="0.15">
      <c r="A1191" t="s">
        <v>10895</v>
      </c>
      <c r="B1191" t="s">
        <v>8951</v>
      </c>
      <c r="C1191" t="s">
        <v>8951</v>
      </c>
      <c r="D1191">
        <v>103</v>
      </c>
      <c r="E1191" t="s">
        <v>4453</v>
      </c>
      <c r="F1191" t="s">
        <v>4450</v>
      </c>
      <c r="H1191" t="str">
        <f t="shared" si="18"/>
        <v>无BOM表可用</v>
      </c>
    </row>
    <row r="1192" spans="1:8" x14ac:dyDescent="0.15">
      <c r="A1192" t="s">
        <v>10896</v>
      </c>
      <c r="B1192" t="s">
        <v>5852</v>
      </c>
      <c r="C1192" t="s">
        <v>5852</v>
      </c>
      <c r="D1192">
        <v>103</v>
      </c>
      <c r="E1192" t="s">
        <v>4453</v>
      </c>
      <c r="F1192" t="s">
        <v>4450</v>
      </c>
      <c r="H1192" t="str">
        <f t="shared" si="18"/>
        <v>无BOM表可用</v>
      </c>
    </row>
    <row r="1193" spans="1:8" x14ac:dyDescent="0.15">
      <c r="A1193" t="s">
        <v>18168</v>
      </c>
      <c r="B1193" t="s">
        <v>6576</v>
      </c>
      <c r="C1193" t="s">
        <v>6576</v>
      </c>
      <c r="D1193">
        <v>102</v>
      </c>
      <c r="E1193" t="s">
        <v>4453</v>
      </c>
      <c r="F1193" t="s">
        <v>4450</v>
      </c>
      <c r="H1193" t="str">
        <f t="shared" si="18"/>
        <v>无BOM表可用</v>
      </c>
    </row>
    <row r="1194" spans="1:8" x14ac:dyDescent="0.15">
      <c r="A1194" t="s">
        <v>18169</v>
      </c>
      <c r="B1194" t="s">
        <v>11352</v>
      </c>
      <c r="C1194" t="s">
        <v>3924</v>
      </c>
      <c r="D1194">
        <v>102</v>
      </c>
      <c r="E1194" t="s">
        <v>4449</v>
      </c>
      <c r="F1194" t="s">
        <v>4450</v>
      </c>
      <c r="H1194" t="str">
        <f t="shared" si="18"/>
        <v>有BOM表可用</v>
      </c>
    </row>
    <row r="1195" spans="1:8" x14ac:dyDescent="0.15">
      <c r="A1195" t="s">
        <v>18170</v>
      </c>
      <c r="B1195" t="s">
        <v>3924</v>
      </c>
      <c r="C1195" t="s">
        <v>3924</v>
      </c>
      <c r="D1195">
        <v>102</v>
      </c>
      <c r="E1195" t="s">
        <v>4449</v>
      </c>
      <c r="F1195" t="s">
        <v>4450</v>
      </c>
      <c r="H1195" t="str">
        <f t="shared" si="18"/>
        <v>有BOM表可用</v>
      </c>
    </row>
    <row r="1196" spans="1:8" x14ac:dyDescent="0.15">
      <c r="A1196" t="s">
        <v>2534</v>
      </c>
      <c r="B1196" t="s">
        <v>2535</v>
      </c>
      <c r="C1196" t="s">
        <v>54</v>
      </c>
      <c r="D1196">
        <v>103</v>
      </c>
      <c r="E1196" t="s">
        <v>4449</v>
      </c>
      <c r="F1196" t="s">
        <v>4450</v>
      </c>
      <c r="H1196" t="str">
        <f t="shared" si="18"/>
        <v>有BOM表可用</v>
      </c>
    </row>
    <row r="1197" spans="1:8" x14ac:dyDescent="0.15">
      <c r="A1197" t="s">
        <v>2555</v>
      </c>
      <c r="B1197" t="s">
        <v>2556</v>
      </c>
      <c r="C1197" t="s">
        <v>2554</v>
      </c>
      <c r="D1197">
        <v>103</v>
      </c>
      <c r="E1197" t="s">
        <v>4449</v>
      </c>
      <c r="F1197" t="s">
        <v>4450</v>
      </c>
      <c r="H1197" t="str">
        <f t="shared" si="18"/>
        <v>有BOM表可用</v>
      </c>
    </row>
    <row r="1198" spans="1:8" x14ac:dyDescent="0.15">
      <c r="A1198" t="s">
        <v>1455</v>
      </c>
      <c r="B1198" t="s">
        <v>56</v>
      </c>
      <c r="C1198" t="s">
        <v>646</v>
      </c>
      <c r="D1198">
        <v>103</v>
      </c>
      <c r="E1198" t="s">
        <v>4449</v>
      </c>
      <c r="F1198" t="s">
        <v>4450</v>
      </c>
      <c r="H1198" t="str">
        <f t="shared" si="18"/>
        <v>有BOM表可用</v>
      </c>
    </row>
    <row r="1199" spans="1:8" x14ac:dyDescent="0.15">
      <c r="A1199" t="s">
        <v>1490</v>
      </c>
      <c r="B1199" t="s">
        <v>1278</v>
      </c>
      <c r="C1199" t="s">
        <v>56</v>
      </c>
      <c r="D1199">
        <v>103</v>
      </c>
      <c r="E1199" t="s">
        <v>4449</v>
      </c>
      <c r="F1199" t="s">
        <v>4450</v>
      </c>
      <c r="H1199" t="str">
        <f t="shared" si="18"/>
        <v>有BOM表可用</v>
      </c>
    </row>
    <row r="1200" spans="1:8" x14ac:dyDescent="0.15">
      <c r="A1200" t="s">
        <v>1912</v>
      </c>
      <c r="B1200" t="s">
        <v>1741</v>
      </c>
      <c r="C1200" t="s">
        <v>1741</v>
      </c>
      <c r="D1200">
        <v>103</v>
      </c>
      <c r="E1200" t="s">
        <v>4449</v>
      </c>
      <c r="F1200" t="s">
        <v>4450</v>
      </c>
      <c r="H1200" t="str">
        <f t="shared" si="18"/>
        <v>有BOM表可用</v>
      </c>
    </row>
    <row r="1201" spans="1:8" x14ac:dyDescent="0.15">
      <c r="A1201" t="s">
        <v>911</v>
      </c>
      <c r="B1201" t="s">
        <v>912</v>
      </c>
      <c r="C1201" t="s">
        <v>913</v>
      </c>
      <c r="D1201">
        <v>103</v>
      </c>
      <c r="E1201" t="s">
        <v>4449</v>
      </c>
      <c r="F1201" t="s">
        <v>4450</v>
      </c>
      <c r="H1201" t="str">
        <f t="shared" si="18"/>
        <v>有BOM表可用</v>
      </c>
    </row>
    <row r="1202" spans="1:8" x14ac:dyDescent="0.15">
      <c r="A1202" t="s">
        <v>917</v>
      </c>
      <c r="B1202" t="s">
        <v>913</v>
      </c>
      <c r="C1202" t="s">
        <v>913</v>
      </c>
      <c r="D1202">
        <v>103</v>
      </c>
      <c r="E1202" t="s">
        <v>4449</v>
      </c>
      <c r="F1202" t="s">
        <v>4450</v>
      </c>
      <c r="H1202" t="str">
        <f t="shared" si="18"/>
        <v>有BOM表可用</v>
      </c>
    </row>
    <row r="1203" spans="1:8" x14ac:dyDescent="0.15">
      <c r="A1203" t="s">
        <v>10911</v>
      </c>
      <c r="B1203" t="s">
        <v>6151</v>
      </c>
      <c r="C1203" t="s">
        <v>6152</v>
      </c>
      <c r="D1203">
        <v>103</v>
      </c>
      <c r="E1203" t="s">
        <v>4449</v>
      </c>
      <c r="F1203" t="s">
        <v>4450</v>
      </c>
      <c r="H1203" t="str">
        <f t="shared" si="18"/>
        <v>有BOM表可用</v>
      </c>
    </row>
    <row r="1204" spans="1:8" x14ac:dyDescent="0.15">
      <c r="A1204" t="s">
        <v>10912</v>
      </c>
      <c r="B1204" t="s">
        <v>6152</v>
      </c>
      <c r="C1204" t="s">
        <v>6152</v>
      </c>
      <c r="D1204">
        <v>103</v>
      </c>
      <c r="E1204" t="s">
        <v>4449</v>
      </c>
      <c r="F1204" t="s">
        <v>4450</v>
      </c>
      <c r="H1204" t="str">
        <f t="shared" si="18"/>
        <v>有BOM表可用</v>
      </c>
    </row>
    <row r="1205" spans="1:8" x14ac:dyDescent="0.15">
      <c r="A1205" t="s">
        <v>10913</v>
      </c>
      <c r="B1205" t="s">
        <v>3602</v>
      </c>
      <c r="C1205" t="s">
        <v>199</v>
      </c>
      <c r="D1205">
        <v>103</v>
      </c>
      <c r="E1205" t="s">
        <v>4453</v>
      </c>
      <c r="F1205" t="s">
        <v>4450</v>
      </c>
      <c r="H1205" t="str">
        <f t="shared" si="18"/>
        <v>无BOM表可用</v>
      </c>
    </row>
    <row r="1206" spans="1:8" x14ac:dyDescent="0.15">
      <c r="A1206" t="s">
        <v>3245</v>
      </c>
      <c r="B1206" t="s">
        <v>3246</v>
      </c>
      <c r="C1206" t="s">
        <v>3246</v>
      </c>
      <c r="D1206">
        <v>103</v>
      </c>
      <c r="E1206" t="s">
        <v>4449</v>
      </c>
      <c r="F1206" t="s">
        <v>4450</v>
      </c>
      <c r="H1206" t="str">
        <f t="shared" si="18"/>
        <v>有BOM表可用</v>
      </c>
    </row>
    <row r="1207" spans="1:8" x14ac:dyDescent="0.15">
      <c r="A1207" t="s">
        <v>10914</v>
      </c>
      <c r="B1207" t="s">
        <v>10915</v>
      </c>
      <c r="C1207" t="s">
        <v>5629</v>
      </c>
      <c r="D1207">
        <v>103</v>
      </c>
      <c r="E1207" t="s">
        <v>4453</v>
      </c>
      <c r="F1207" t="s">
        <v>4450</v>
      </c>
      <c r="H1207" t="str">
        <f t="shared" si="18"/>
        <v>无BOM表可用</v>
      </c>
    </row>
    <row r="1208" spans="1:8" x14ac:dyDescent="0.15">
      <c r="A1208" t="s">
        <v>10916</v>
      </c>
      <c r="B1208" t="s">
        <v>8265</v>
      </c>
      <c r="C1208" t="s">
        <v>5629</v>
      </c>
      <c r="D1208">
        <v>103</v>
      </c>
      <c r="E1208" t="s">
        <v>4449</v>
      </c>
      <c r="F1208" t="s">
        <v>4450</v>
      </c>
      <c r="H1208" t="str">
        <f t="shared" si="18"/>
        <v>有BOM表可用</v>
      </c>
    </row>
    <row r="1209" spans="1:8" x14ac:dyDescent="0.15">
      <c r="A1209" t="s">
        <v>10917</v>
      </c>
      <c r="B1209" t="s">
        <v>9422</v>
      </c>
      <c r="C1209" t="s">
        <v>85</v>
      </c>
      <c r="D1209">
        <v>103</v>
      </c>
      <c r="E1209" t="s">
        <v>4449</v>
      </c>
      <c r="F1209" t="s">
        <v>4450</v>
      </c>
      <c r="H1209" t="str">
        <f t="shared" si="18"/>
        <v>有BOM表可用</v>
      </c>
    </row>
    <row r="1210" spans="1:8" x14ac:dyDescent="0.15">
      <c r="A1210" t="s">
        <v>10918</v>
      </c>
      <c r="B1210" t="s">
        <v>8575</v>
      </c>
      <c r="C1210" t="s">
        <v>85</v>
      </c>
      <c r="D1210">
        <v>103</v>
      </c>
      <c r="E1210" t="s">
        <v>4449</v>
      </c>
      <c r="F1210" t="s">
        <v>4450</v>
      </c>
      <c r="H1210" t="str">
        <f t="shared" si="18"/>
        <v>有BOM表可用</v>
      </c>
    </row>
    <row r="1211" spans="1:8" x14ac:dyDescent="0.15">
      <c r="A1211" t="s">
        <v>10919</v>
      </c>
      <c r="B1211" t="s">
        <v>9069</v>
      </c>
      <c r="C1211" t="s">
        <v>84</v>
      </c>
      <c r="D1211">
        <v>103</v>
      </c>
      <c r="E1211" t="s">
        <v>4449</v>
      </c>
      <c r="F1211" t="s">
        <v>4450</v>
      </c>
      <c r="H1211" t="str">
        <f t="shared" si="18"/>
        <v>有BOM表可用</v>
      </c>
    </row>
    <row r="1212" spans="1:8" x14ac:dyDescent="0.15">
      <c r="A1212" t="s">
        <v>10920</v>
      </c>
      <c r="B1212" t="s">
        <v>2036</v>
      </c>
      <c r="C1212" t="s">
        <v>2036</v>
      </c>
      <c r="D1212">
        <v>103</v>
      </c>
      <c r="E1212" t="s">
        <v>4449</v>
      </c>
      <c r="F1212" t="s">
        <v>4450</v>
      </c>
      <c r="H1212" t="str">
        <f t="shared" si="18"/>
        <v>有BOM表可用</v>
      </c>
    </row>
    <row r="1213" spans="1:8" x14ac:dyDescent="0.15">
      <c r="A1213" t="s">
        <v>10921</v>
      </c>
      <c r="B1213" t="s">
        <v>748</v>
      </c>
      <c r="C1213" t="s">
        <v>748</v>
      </c>
      <c r="D1213">
        <v>103</v>
      </c>
      <c r="E1213" t="s">
        <v>4453</v>
      </c>
      <c r="F1213" t="s">
        <v>4457</v>
      </c>
      <c r="H1213" t="str">
        <f t="shared" si="18"/>
        <v>无BOM表不可用</v>
      </c>
    </row>
    <row r="1214" spans="1:8" x14ac:dyDescent="0.15">
      <c r="A1214" t="s">
        <v>10922</v>
      </c>
      <c r="B1214" t="s">
        <v>6599</v>
      </c>
      <c r="C1214" t="s">
        <v>6600</v>
      </c>
      <c r="D1214">
        <v>102</v>
      </c>
      <c r="E1214" t="s">
        <v>4449</v>
      </c>
      <c r="F1214" t="s">
        <v>4450</v>
      </c>
      <c r="H1214" t="str">
        <f t="shared" si="18"/>
        <v>有BOM表可用</v>
      </c>
    </row>
    <row r="1215" spans="1:8" x14ac:dyDescent="0.15">
      <c r="A1215" t="s">
        <v>10923</v>
      </c>
      <c r="B1215" t="s">
        <v>9169</v>
      </c>
      <c r="C1215" t="s">
        <v>6395</v>
      </c>
      <c r="D1215">
        <v>102</v>
      </c>
      <c r="E1215" t="s">
        <v>4449</v>
      </c>
      <c r="F1215" t="s">
        <v>4450</v>
      </c>
      <c r="H1215" t="str">
        <f t="shared" si="18"/>
        <v>有BOM表可用</v>
      </c>
    </row>
    <row r="1216" spans="1:8" x14ac:dyDescent="0.15">
      <c r="A1216" t="s">
        <v>10924</v>
      </c>
      <c r="B1216" t="s">
        <v>6163</v>
      </c>
      <c r="C1216" t="s">
        <v>6164</v>
      </c>
      <c r="D1216">
        <v>102</v>
      </c>
      <c r="E1216" t="s">
        <v>4449</v>
      </c>
      <c r="F1216" t="s">
        <v>4450</v>
      </c>
      <c r="H1216" t="str">
        <f t="shared" si="18"/>
        <v>有BOM表可用</v>
      </c>
    </row>
    <row r="1217" spans="1:8" x14ac:dyDescent="0.15">
      <c r="A1217" t="s">
        <v>10925</v>
      </c>
      <c r="B1217" t="s">
        <v>9988</v>
      </c>
      <c r="C1217" t="s">
        <v>6674</v>
      </c>
      <c r="D1217">
        <v>102</v>
      </c>
      <c r="E1217" t="s">
        <v>4449</v>
      </c>
      <c r="F1217" t="s">
        <v>4450</v>
      </c>
      <c r="H1217" t="str">
        <f t="shared" si="18"/>
        <v>有BOM表可用</v>
      </c>
    </row>
    <row r="1218" spans="1:8" x14ac:dyDescent="0.15">
      <c r="A1218" t="s">
        <v>10926</v>
      </c>
      <c r="B1218" t="s">
        <v>6389</v>
      </c>
      <c r="C1218" t="s">
        <v>6390</v>
      </c>
      <c r="D1218">
        <v>102</v>
      </c>
      <c r="E1218" t="s">
        <v>4449</v>
      </c>
      <c r="F1218" t="s">
        <v>4450</v>
      </c>
      <c r="H1218" t="str">
        <f t="shared" si="18"/>
        <v>有BOM表可用</v>
      </c>
    </row>
    <row r="1219" spans="1:8" x14ac:dyDescent="0.15">
      <c r="A1219" t="s">
        <v>10927</v>
      </c>
      <c r="B1219" t="s">
        <v>6169</v>
      </c>
      <c r="C1219" t="s">
        <v>5579</v>
      </c>
      <c r="D1219">
        <v>102</v>
      </c>
      <c r="E1219" t="s">
        <v>4449</v>
      </c>
      <c r="F1219" t="s">
        <v>4450</v>
      </c>
      <c r="H1219" t="str">
        <f t="shared" si="18"/>
        <v>有BOM表可用</v>
      </c>
    </row>
    <row r="1220" spans="1:8" x14ac:dyDescent="0.15">
      <c r="A1220" t="s">
        <v>10928</v>
      </c>
      <c r="B1220" t="s">
        <v>5891</v>
      </c>
      <c r="C1220" t="s">
        <v>5892</v>
      </c>
      <c r="D1220">
        <v>102</v>
      </c>
      <c r="E1220" t="s">
        <v>4449</v>
      </c>
      <c r="F1220" t="s">
        <v>4450</v>
      </c>
      <c r="H1220" t="str">
        <f t="shared" ref="H1220:H1283" si="19">E1220&amp;F1220</f>
        <v>有BOM表可用</v>
      </c>
    </row>
    <row r="1221" spans="1:8" x14ac:dyDescent="0.15">
      <c r="A1221" t="s">
        <v>18614</v>
      </c>
      <c r="B1221" t="s">
        <v>7804</v>
      </c>
      <c r="C1221" t="s">
        <v>16661</v>
      </c>
      <c r="D1221">
        <v>102</v>
      </c>
      <c r="E1221" t="s">
        <v>4449</v>
      </c>
      <c r="F1221" t="s">
        <v>4450</v>
      </c>
      <c r="H1221" t="str">
        <f t="shared" si="19"/>
        <v>有BOM表可用</v>
      </c>
    </row>
    <row r="1222" spans="1:8" x14ac:dyDescent="0.15">
      <c r="A1222" t="s">
        <v>18615</v>
      </c>
      <c r="B1222" t="s">
        <v>7334</v>
      </c>
      <c r="C1222" t="s">
        <v>15797</v>
      </c>
      <c r="D1222">
        <v>102</v>
      </c>
      <c r="E1222" t="s">
        <v>4449</v>
      </c>
      <c r="F1222" t="s">
        <v>4450</v>
      </c>
      <c r="H1222" t="str">
        <f t="shared" si="19"/>
        <v>有BOM表可用</v>
      </c>
    </row>
    <row r="1223" spans="1:8" x14ac:dyDescent="0.15">
      <c r="A1223" t="s">
        <v>18616</v>
      </c>
      <c r="B1223" t="s">
        <v>15799</v>
      </c>
      <c r="C1223" t="s">
        <v>15800</v>
      </c>
      <c r="D1223">
        <v>102</v>
      </c>
      <c r="E1223" t="s">
        <v>4449</v>
      </c>
      <c r="F1223" t="s">
        <v>4450</v>
      </c>
      <c r="H1223" t="str">
        <f t="shared" si="19"/>
        <v>有BOM表可用</v>
      </c>
    </row>
    <row r="1224" spans="1:8" x14ac:dyDescent="0.15">
      <c r="A1224" t="s">
        <v>18617</v>
      </c>
      <c r="B1224" t="s">
        <v>18335</v>
      </c>
      <c r="C1224" t="s">
        <v>18336</v>
      </c>
      <c r="D1224">
        <v>102</v>
      </c>
      <c r="E1224" t="s">
        <v>4449</v>
      </c>
      <c r="F1224" t="s">
        <v>4450</v>
      </c>
      <c r="H1224" t="str">
        <f t="shared" si="19"/>
        <v>有BOM表可用</v>
      </c>
    </row>
    <row r="1225" spans="1:8" x14ac:dyDescent="0.15">
      <c r="A1225" t="s">
        <v>18618</v>
      </c>
      <c r="B1225" t="s">
        <v>16865</v>
      </c>
      <c r="C1225" t="s">
        <v>13403</v>
      </c>
      <c r="D1225">
        <v>102</v>
      </c>
      <c r="E1225" t="s">
        <v>4449</v>
      </c>
      <c r="F1225" t="s">
        <v>4450</v>
      </c>
      <c r="H1225" t="str">
        <f t="shared" si="19"/>
        <v>有BOM表可用</v>
      </c>
    </row>
    <row r="1226" spans="1:8" x14ac:dyDescent="0.15">
      <c r="A1226" t="s">
        <v>18619</v>
      </c>
      <c r="B1226" t="s">
        <v>16867</v>
      </c>
      <c r="C1226" t="s">
        <v>17596</v>
      </c>
      <c r="D1226">
        <v>102</v>
      </c>
      <c r="E1226" t="s">
        <v>4449</v>
      </c>
      <c r="F1226" t="s">
        <v>4450</v>
      </c>
      <c r="H1226" t="str">
        <f t="shared" si="19"/>
        <v>有BOM表可用</v>
      </c>
    </row>
    <row r="1227" spans="1:8" x14ac:dyDescent="0.15">
      <c r="A1227" t="s">
        <v>18620</v>
      </c>
      <c r="B1227" t="s">
        <v>16871</v>
      </c>
      <c r="C1227" t="s">
        <v>5475</v>
      </c>
      <c r="D1227">
        <v>102</v>
      </c>
      <c r="E1227" t="s">
        <v>4449</v>
      </c>
      <c r="F1227" t="s">
        <v>4450</v>
      </c>
      <c r="H1227" t="str">
        <f t="shared" si="19"/>
        <v>有BOM表可用</v>
      </c>
    </row>
    <row r="1228" spans="1:8" x14ac:dyDescent="0.15">
      <c r="A1228" t="s">
        <v>18621</v>
      </c>
      <c r="B1228" t="s">
        <v>16876</v>
      </c>
      <c r="C1228" t="s">
        <v>16876</v>
      </c>
      <c r="D1228">
        <v>103</v>
      </c>
      <c r="E1228" t="s">
        <v>4453</v>
      </c>
      <c r="F1228" t="s">
        <v>4450</v>
      </c>
      <c r="H1228" t="str">
        <f t="shared" si="19"/>
        <v>无BOM表可用</v>
      </c>
    </row>
    <row r="1229" spans="1:8" x14ac:dyDescent="0.15">
      <c r="A1229" t="s">
        <v>18622</v>
      </c>
      <c r="B1229" t="s">
        <v>18623</v>
      </c>
      <c r="C1229" t="s">
        <v>17606</v>
      </c>
      <c r="D1229">
        <v>103</v>
      </c>
      <c r="E1229" t="s">
        <v>4453</v>
      </c>
      <c r="F1229" t="s">
        <v>4450</v>
      </c>
      <c r="H1229" t="str">
        <f t="shared" si="19"/>
        <v>无BOM表可用</v>
      </c>
    </row>
    <row r="1230" spans="1:8" x14ac:dyDescent="0.15">
      <c r="A1230" t="s">
        <v>18624</v>
      </c>
      <c r="B1230" t="s">
        <v>13794</v>
      </c>
      <c r="C1230" t="s">
        <v>13794</v>
      </c>
      <c r="D1230">
        <v>103</v>
      </c>
      <c r="E1230" t="s">
        <v>4453</v>
      </c>
      <c r="F1230" t="s">
        <v>4450</v>
      </c>
      <c r="H1230" t="str">
        <f t="shared" si="19"/>
        <v>无BOM表可用</v>
      </c>
    </row>
    <row r="1231" spans="1:8" x14ac:dyDescent="0.15">
      <c r="A1231" t="s">
        <v>18625</v>
      </c>
      <c r="B1231" t="s">
        <v>17233</v>
      </c>
      <c r="C1231" t="s">
        <v>17233</v>
      </c>
      <c r="D1231">
        <v>103</v>
      </c>
      <c r="E1231" t="s">
        <v>4453</v>
      </c>
      <c r="F1231" t="s">
        <v>4450</v>
      </c>
      <c r="H1231" t="str">
        <f t="shared" si="19"/>
        <v>无BOM表可用</v>
      </c>
    </row>
    <row r="1232" spans="1:8" x14ac:dyDescent="0.15">
      <c r="A1232" t="s">
        <v>18626</v>
      </c>
      <c r="B1232" t="s">
        <v>18627</v>
      </c>
      <c r="C1232" t="s">
        <v>18627</v>
      </c>
      <c r="D1232">
        <v>103</v>
      </c>
      <c r="E1232" t="s">
        <v>4453</v>
      </c>
      <c r="F1232" t="s">
        <v>4450</v>
      </c>
      <c r="H1232" t="str">
        <f t="shared" si="19"/>
        <v>无BOM表可用</v>
      </c>
    </row>
    <row r="1233" spans="1:8" x14ac:dyDescent="0.15">
      <c r="A1233" t="s">
        <v>10930</v>
      </c>
      <c r="B1233" t="s">
        <v>10819</v>
      </c>
      <c r="C1233" t="s">
        <v>5736</v>
      </c>
      <c r="D1233">
        <v>102</v>
      </c>
      <c r="E1233" t="s">
        <v>4449</v>
      </c>
      <c r="F1233" t="s">
        <v>4450</v>
      </c>
      <c r="H1233" t="str">
        <f t="shared" si="19"/>
        <v>有BOM表可用</v>
      </c>
    </row>
    <row r="1234" spans="1:8" x14ac:dyDescent="0.15">
      <c r="A1234" t="s">
        <v>10931</v>
      </c>
      <c r="B1234" t="s">
        <v>10932</v>
      </c>
      <c r="C1234" t="s">
        <v>5736</v>
      </c>
      <c r="D1234">
        <v>102</v>
      </c>
      <c r="E1234" t="s">
        <v>4449</v>
      </c>
      <c r="F1234" t="s">
        <v>4450</v>
      </c>
      <c r="H1234" t="str">
        <f t="shared" si="19"/>
        <v>有BOM表可用</v>
      </c>
    </row>
    <row r="1235" spans="1:8" x14ac:dyDescent="0.15">
      <c r="A1235" t="s">
        <v>10933</v>
      </c>
      <c r="B1235" t="s">
        <v>10934</v>
      </c>
      <c r="C1235" t="s">
        <v>5736</v>
      </c>
      <c r="D1235">
        <v>102</v>
      </c>
      <c r="E1235" t="s">
        <v>4449</v>
      </c>
      <c r="F1235" t="s">
        <v>4450</v>
      </c>
      <c r="H1235" t="str">
        <f t="shared" si="19"/>
        <v>有BOM表可用</v>
      </c>
    </row>
    <row r="1236" spans="1:8" x14ac:dyDescent="0.15">
      <c r="A1236" t="s">
        <v>12694</v>
      </c>
      <c r="B1236" t="s">
        <v>12695</v>
      </c>
      <c r="C1236" t="s">
        <v>1998</v>
      </c>
      <c r="D1236">
        <v>102</v>
      </c>
      <c r="E1236" t="s">
        <v>4453</v>
      </c>
      <c r="F1236" t="s">
        <v>4450</v>
      </c>
      <c r="H1236" t="str">
        <f t="shared" si="19"/>
        <v>无BOM表可用</v>
      </c>
    </row>
    <row r="1237" spans="1:8" x14ac:dyDescent="0.15">
      <c r="A1237" t="s">
        <v>12696</v>
      </c>
      <c r="B1237" t="s">
        <v>3777</v>
      </c>
      <c r="C1237" t="s">
        <v>5909</v>
      </c>
      <c r="D1237">
        <v>102</v>
      </c>
      <c r="E1237" t="s">
        <v>4449</v>
      </c>
      <c r="F1237" t="s">
        <v>4450</v>
      </c>
      <c r="H1237" t="str">
        <f t="shared" si="19"/>
        <v>有BOM表可用</v>
      </c>
    </row>
    <row r="1238" spans="1:8" x14ac:dyDescent="0.15">
      <c r="A1238" t="s">
        <v>12697</v>
      </c>
      <c r="B1238" t="s">
        <v>12698</v>
      </c>
      <c r="C1238" t="s">
        <v>6250</v>
      </c>
      <c r="D1238">
        <v>102</v>
      </c>
      <c r="E1238" t="s">
        <v>4453</v>
      </c>
      <c r="F1238" t="s">
        <v>4450</v>
      </c>
      <c r="H1238" t="str">
        <f t="shared" si="19"/>
        <v>无BOM表可用</v>
      </c>
    </row>
    <row r="1239" spans="1:8" x14ac:dyDescent="0.15">
      <c r="A1239" t="s">
        <v>12699</v>
      </c>
      <c r="B1239" t="s">
        <v>12700</v>
      </c>
      <c r="C1239" t="s">
        <v>5912</v>
      </c>
      <c r="D1239">
        <v>102</v>
      </c>
      <c r="E1239" t="s">
        <v>4453</v>
      </c>
      <c r="F1239" t="s">
        <v>4450</v>
      </c>
      <c r="H1239" t="str">
        <f t="shared" si="19"/>
        <v>无BOM表可用</v>
      </c>
    </row>
    <row r="1240" spans="1:8" x14ac:dyDescent="0.15">
      <c r="A1240" t="s">
        <v>12701</v>
      </c>
      <c r="B1240" t="s">
        <v>6252</v>
      </c>
      <c r="C1240" t="s">
        <v>5912</v>
      </c>
      <c r="D1240">
        <v>102</v>
      </c>
      <c r="E1240" t="s">
        <v>4449</v>
      </c>
      <c r="F1240" t="s">
        <v>4450</v>
      </c>
      <c r="H1240" t="str">
        <f t="shared" si="19"/>
        <v>有BOM表可用</v>
      </c>
    </row>
    <row r="1241" spans="1:8" x14ac:dyDescent="0.15">
      <c r="A1241" t="s">
        <v>12702</v>
      </c>
      <c r="B1241" t="s">
        <v>672</v>
      </c>
      <c r="C1241" t="s">
        <v>671</v>
      </c>
      <c r="D1241">
        <v>102</v>
      </c>
      <c r="E1241" t="s">
        <v>4449</v>
      </c>
      <c r="F1241" t="s">
        <v>4450</v>
      </c>
      <c r="H1241" t="str">
        <f t="shared" si="19"/>
        <v>有BOM表可用</v>
      </c>
    </row>
    <row r="1242" spans="1:8" x14ac:dyDescent="0.15">
      <c r="A1242" t="s">
        <v>12703</v>
      </c>
      <c r="B1242" t="s">
        <v>9653</v>
      </c>
      <c r="C1242" t="s">
        <v>6412</v>
      </c>
      <c r="D1242">
        <v>102</v>
      </c>
      <c r="E1242" t="s">
        <v>4449</v>
      </c>
      <c r="F1242" t="s">
        <v>4450</v>
      </c>
      <c r="H1242" t="str">
        <f t="shared" si="19"/>
        <v>有BOM表可用</v>
      </c>
    </row>
    <row r="1243" spans="1:8" x14ac:dyDescent="0.15">
      <c r="A1243" t="s">
        <v>2028</v>
      </c>
      <c r="B1243" t="s">
        <v>1988</v>
      </c>
      <c r="C1243" t="s">
        <v>1989</v>
      </c>
      <c r="D1243">
        <v>103</v>
      </c>
      <c r="E1243" t="s">
        <v>4449</v>
      </c>
      <c r="F1243" t="s">
        <v>4450</v>
      </c>
      <c r="H1243" t="str">
        <f t="shared" si="19"/>
        <v>有BOM表可用</v>
      </c>
    </row>
    <row r="1244" spans="1:8" x14ac:dyDescent="0.15">
      <c r="A1244" t="s">
        <v>1752</v>
      </c>
      <c r="B1244" t="s">
        <v>1748</v>
      </c>
      <c r="C1244" t="s">
        <v>1749</v>
      </c>
      <c r="D1244">
        <v>103</v>
      </c>
      <c r="E1244" t="s">
        <v>4449</v>
      </c>
      <c r="F1244" t="s">
        <v>4450</v>
      </c>
      <c r="H1244" t="str">
        <f t="shared" si="19"/>
        <v>有BOM表可用</v>
      </c>
    </row>
    <row r="1245" spans="1:8" x14ac:dyDescent="0.15">
      <c r="A1245" t="s">
        <v>16033</v>
      </c>
      <c r="B1245" t="s">
        <v>13144</v>
      </c>
      <c r="C1245" t="s">
        <v>9122</v>
      </c>
      <c r="D1245">
        <v>103</v>
      </c>
      <c r="E1245" t="s">
        <v>4449</v>
      </c>
      <c r="F1245" t="s">
        <v>4450</v>
      </c>
      <c r="H1245" t="str">
        <f t="shared" si="19"/>
        <v>有BOM表可用</v>
      </c>
    </row>
    <row r="1246" spans="1:8" x14ac:dyDescent="0.15">
      <c r="A1246" t="s">
        <v>16035</v>
      </c>
      <c r="B1246" t="s">
        <v>13178</v>
      </c>
      <c r="C1246" t="s">
        <v>10837</v>
      </c>
      <c r="D1246">
        <v>102</v>
      </c>
      <c r="E1246" t="s">
        <v>4449</v>
      </c>
      <c r="F1246" t="s">
        <v>4450</v>
      </c>
      <c r="H1246" t="str">
        <f t="shared" si="19"/>
        <v>有BOM表可用</v>
      </c>
    </row>
    <row r="1247" spans="1:8" x14ac:dyDescent="0.15">
      <c r="A1247" t="s">
        <v>16036</v>
      </c>
      <c r="B1247" t="s">
        <v>13178</v>
      </c>
      <c r="C1247" t="s">
        <v>10837</v>
      </c>
      <c r="D1247">
        <v>102</v>
      </c>
      <c r="E1247" t="s">
        <v>4449</v>
      </c>
      <c r="F1247" t="s">
        <v>4450</v>
      </c>
      <c r="H1247" t="str">
        <f t="shared" si="19"/>
        <v>有BOM表可用</v>
      </c>
    </row>
    <row r="1248" spans="1:8" x14ac:dyDescent="0.15">
      <c r="A1248" t="s">
        <v>16037</v>
      </c>
      <c r="B1248" t="s">
        <v>14985</v>
      </c>
      <c r="C1248" t="s">
        <v>10837</v>
      </c>
      <c r="D1248">
        <v>102</v>
      </c>
      <c r="E1248" t="s">
        <v>4449</v>
      </c>
      <c r="F1248" t="s">
        <v>4450</v>
      </c>
      <c r="H1248" t="str">
        <f t="shared" si="19"/>
        <v>有BOM表可用</v>
      </c>
    </row>
    <row r="1249" spans="1:8" x14ac:dyDescent="0.15">
      <c r="A1249" t="s">
        <v>16038</v>
      </c>
      <c r="B1249" t="s">
        <v>10655</v>
      </c>
      <c r="C1249" t="s">
        <v>10958</v>
      </c>
      <c r="D1249">
        <v>102</v>
      </c>
      <c r="E1249" t="s">
        <v>4449</v>
      </c>
      <c r="F1249" t="s">
        <v>4450</v>
      </c>
      <c r="H1249" t="str">
        <f t="shared" si="19"/>
        <v>有BOM表可用</v>
      </c>
    </row>
    <row r="1250" spans="1:8" x14ac:dyDescent="0.15">
      <c r="A1250" t="s">
        <v>16039</v>
      </c>
      <c r="B1250" t="s">
        <v>9128</v>
      </c>
      <c r="C1250" t="s">
        <v>10958</v>
      </c>
      <c r="D1250">
        <v>102</v>
      </c>
      <c r="E1250" t="s">
        <v>4449</v>
      </c>
      <c r="F1250" t="s">
        <v>4450</v>
      </c>
      <c r="H1250" t="str">
        <f t="shared" si="19"/>
        <v>有BOM表可用</v>
      </c>
    </row>
    <row r="1251" spans="1:8" x14ac:dyDescent="0.15">
      <c r="A1251" t="s">
        <v>16040</v>
      </c>
      <c r="B1251" t="s">
        <v>9131</v>
      </c>
      <c r="C1251" t="s">
        <v>9135</v>
      </c>
      <c r="D1251">
        <v>102</v>
      </c>
      <c r="E1251" t="s">
        <v>4449</v>
      </c>
      <c r="F1251" t="s">
        <v>4450</v>
      </c>
      <c r="H1251" t="str">
        <f t="shared" si="19"/>
        <v>有BOM表可用</v>
      </c>
    </row>
    <row r="1252" spans="1:8" x14ac:dyDescent="0.15">
      <c r="A1252" t="s">
        <v>687</v>
      </c>
      <c r="B1252" t="s">
        <v>688</v>
      </c>
      <c r="C1252" t="s">
        <v>84</v>
      </c>
      <c r="D1252">
        <v>103</v>
      </c>
      <c r="E1252" t="s">
        <v>4449</v>
      </c>
      <c r="F1252" t="s">
        <v>4450</v>
      </c>
      <c r="H1252" t="str">
        <f t="shared" si="19"/>
        <v>有BOM表可用</v>
      </c>
    </row>
    <row r="1253" spans="1:8" x14ac:dyDescent="0.15">
      <c r="A1253" t="s">
        <v>6496</v>
      </c>
      <c r="B1253" t="s">
        <v>2036</v>
      </c>
      <c r="C1253" t="s">
        <v>2036</v>
      </c>
      <c r="D1253">
        <v>103</v>
      </c>
      <c r="E1253" t="s">
        <v>4449</v>
      </c>
      <c r="F1253" t="s">
        <v>4450</v>
      </c>
      <c r="H1253" t="str">
        <f t="shared" si="19"/>
        <v>有BOM表可用</v>
      </c>
    </row>
    <row r="1254" spans="1:8" x14ac:dyDescent="0.15">
      <c r="A1254" t="s">
        <v>6497</v>
      </c>
      <c r="B1254" t="s">
        <v>2036</v>
      </c>
      <c r="C1254" t="s">
        <v>2036</v>
      </c>
      <c r="D1254">
        <v>103</v>
      </c>
      <c r="E1254" t="s">
        <v>4449</v>
      </c>
      <c r="F1254" t="s">
        <v>4450</v>
      </c>
      <c r="H1254" t="str">
        <f t="shared" si="19"/>
        <v>有BOM表可用</v>
      </c>
    </row>
    <row r="1255" spans="1:8" x14ac:dyDescent="0.15">
      <c r="A1255" t="s">
        <v>6498</v>
      </c>
      <c r="B1255" t="s">
        <v>6499</v>
      </c>
      <c r="C1255" t="s">
        <v>6500</v>
      </c>
      <c r="D1255">
        <v>102</v>
      </c>
      <c r="E1255" t="s">
        <v>4449</v>
      </c>
      <c r="F1255" t="s">
        <v>4450</v>
      </c>
      <c r="H1255" t="str">
        <f t="shared" si="19"/>
        <v>有BOM表可用</v>
      </c>
    </row>
    <row r="1256" spans="1:8" x14ac:dyDescent="0.15">
      <c r="A1256" t="s">
        <v>17897</v>
      </c>
      <c r="B1256" t="s">
        <v>7804</v>
      </c>
      <c r="C1256" t="s">
        <v>16661</v>
      </c>
      <c r="D1256">
        <v>102</v>
      </c>
      <c r="E1256" t="s">
        <v>4449</v>
      </c>
      <c r="F1256" t="s">
        <v>4450</v>
      </c>
      <c r="H1256" t="str">
        <f t="shared" si="19"/>
        <v>有BOM表可用</v>
      </c>
    </row>
    <row r="1257" spans="1:8" x14ac:dyDescent="0.15">
      <c r="A1257" t="s">
        <v>17898</v>
      </c>
      <c r="B1257" t="s">
        <v>17899</v>
      </c>
      <c r="C1257" t="s">
        <v>17900</v>
      </c>
      <c r="D1257">
        <v>102</v>
      </c>
      <c r="E1257" t="s">
        <v>4449</v>
      </c>
      <c r="F1257" t="s">
        <v>4450</v>
      </c>
      <c r="H1257" t="str">
        <f t="shared" si="19"/>
        <v>有BOM表可用</v>
      </c>
    </row>
    <row r="1258" spans="1:8" x14ac:dyDescent="0.15">
      <c r="A1258" t="s">
        <v>17901</v>
      </c>
      <c r="B1258" t="s">
        <v>17225</v>
      </c>
      <c r="C1258" t="s">
        <v>13125</v>
      </c>
      <c r="D1258">
        <v>102</v>
      </c>
      <c r="E1258" t="s">
        <v>4449</v>
      </c>
      <c r="F1258" t="s">
        <v>4450</v>
      </c>
      <c r="H1258" t="str">
        <f t="shared" si="19"/>
        <v>有BOM表可用</v>
      </c>
    </row>
    <row r="1259" spans="1:8" x14ac:dyDescent="0.15">
      <c r="A1259" t="s">
        <v>17902</v>
      </c>
      <c r="B1259" t="s">
        <v>17903</v>
      </c>
      <c r="C1259" t="s">
        <v>4928</v>
      </c>
      <c r="D1259">
        <v>102</v>
      </c>
      <c r="E1259" t="s">
        <v>4449</v>
      </c>
      <c r="F1259" t="s">
        <v>4450</v>
      </c>
      <c r="H1259" t="str">
        <f t="shared" si="19"/>
        <v>有BOM表可用</v>
      </c>
    </row>
    <row r="1260" spans="1:8" x14ac:dyDescent="0.15">
      <c r="A1260" t="s">
        <v>17904</v>
      </c>
      <c r="B1260" t="s">
        <v>14921</v>
      </c>
      <c r="C1260" t="s">
        <v>10554</v>
      </c>
      <c r="D1260">
        <v>102</v>
      </c>
      <c r="E1260" t="s">
        <v>4449</v>
      </c>
      <c r="F1260" t="s">
        <v>4450</v>
      </c>
      <c r="H1260" t="str">
        <f t="shared" si="19"/>
        <v>有BOM表可用</v>
      </c>
    </row>
    <row r="1261" spans="1:8" x14ac:dyDescent="0.15">
      <c r="A1261" t="s">
        <v>17905</v>
      </c>
      <c r="B1261" t="s">
        <v>15346</v>
      </c>
      <c r="C1261" t="s">
        <v>15346</v>
      </c>
      <c r="D1261">
        <v>103</v>
      </c>
      <c r="E1261" t="s">
        <v>4453</v>
      </c>
      <c r="F1261" t="s">
        <v>4450</v>
      </c>
      <c r="H1261" t="str">
        <f t="shared" si="19"/>
        <v>无BOM表可用</v>
      </c>
    </row>
    <row r="1262" spans="1:8" x14ac:dyDescent="0.15">
      <c r="A1262" t="s">
        <v>17906</v>
      </c>
      <c r="B1262" t="s">
        <v>17907</v>
      </c>
      <c r="C1262" t="s">
        <v>15071</v>
      </c>
      <c r="D1262">
        <v>103</v>
      </c>
      <c r="E1262" t="s">
        <v>4453</v>
      </c>
      <c r="F1262" t="s">
        <v>4450</v>
      </c>
      <c r="H1262" t="str">
        <f t="shared" si="19"/>
        <v>无BOM表可用</v>
      </c>
    </row>
    <row r="1263" spans="1:8" x14ac:dyDescent="0.15">
      <c r="A1263" t="s">
        <v>17908</v>
      </c>
      <c r="B1263" t="s">
        <v>16844</v>
      </c>
      <c r="C1263" t="s">
        <v>16844</v>
      </c>
      <c r="D1263">
        <v>103</v>
      </c>
      <c r="E1263" t="s">
        <v>4453</v>
      </c>
      <c r="F1263" t="s">
        <v>4450</v>
      </c>
      <c r="H1263" t="str">
        <f t="shared" si="19"/>
        <v>无BOM表可用</v>
      </c>
    </row>
    <row r="1264" spans="1:8" x14ac:dyDescent="0.15">
      <c r="A1264" t="s">
        <v>17909</v>
      </c>
      <c r="B1264" t="s">
        <v>17910</v>
      </c>
      <c r="C1264" t="s">
        <v>17233</v>
      </c>
      <c r="D1264">
        <v>103</v>
      </c>
      <c r="E1264" t="s">
        <v>4453</v>
      </c>
      <c r="F1264" t="s">
        <v>4450</v>
      </c>
      <c r="H1264" t="str">
        <f t="shared" si="19"/>
        <v>无BOM表可用</v>
      </c>
    </row>
    <row r="1265" spans="1:8" x14ac:dyDescent="0.15">
      <c r="A1265" t="s">
        <v>15818</v>
      </c>
      <c r="B1265" t="s">
        <v>12766</v>
      </c>
      <c r="C1265" t="s">
        <v>12766</v>
      </c>
      <c r="D1265">
        <v>102</v>
      </c>
      <c r="E1265" t="s">
        <v>4449</v>
      </c>
      <c r="F1265" t="s">
        <v>4450</v>
      </c>
      <c r="H1265" t="str">
        <f t="shared" si="19"/>
        <v>有BOM表可用</v>
      </c>
    </row>
    <row r="1266" spans="1:8" x14ac:dyDescent="0.15">
      <c r="A1266" t="s">
        <v>15819</v>
      </c>
      <c r="B1266" t="s">
        <v>866</v>
      </c>
      <c r="C1266" t="s">
        <v>854</v>
      </c>
      <c r="D1266">
        <v>102</v>
      </c>
      <c r="E1266" t="s">
        <v>4453</v>
      </c>
      <c r="F1266" t="s">
        <v>4450</v>
      </c>
      <c r="H1266" t="str">
        <f t="shared" si="19"/>
        <v>无BOM表可用</v>
      </c>
    </row>
    <row r="1267" spans="1:8" x14ac:dyDescent="0.15">
      <c r="A1267" t="s">
        <v>15820</v>
      </c>
      <c r="B1267" t="s">
        <v>12906</v>
      </c>
      <c r="C1267" t="s">
        <v>869</v>
      </c>
      <c r="D1267">
        <v>102</v>
      </c>
      <c r="E1267" t="s">
        <v>4453</v>
      </c>
      <c r="F1267" t="s">
        <v>4450</v>
      </c>
      <c r="H1267" t="str">
        <f t="shared" si="19"/>
        <v>无BOM表可用</v>
      </c>
    </row>
    <row r="1268" spans="1:8" x14ac:dyDescent="0.15">
      <c r="A1268" t="s">
        <v>15821</v>
      </c>
      <c r="B1268" t="s">
        <v>15822</v>
      </c>
      <c r="C1268" t="s">
        <v>14433</v>
      </c>
      <c r="D1268">
        <v>102</v>
      </c>
      <c r="E1268" t="s">
        <v>4453</v>
      </c>
      <c r="F1268" t="s">
        <v>4450</v>
      </c>
      <c r="H1268" t="str">
        <f t="shared" si="19"/>
        <v>无BOM表可用</v>
      </c>
    </row>
    <row r="1269" spans="1:8" x14ac:dyDescent="0.15">
      <c r="A1269" t="s">
        <v>15823</v>
      </c>
      <c r="B1269" t="s">
        <v>1531</v>
      </c>
      <c r="C1269" t="s">
        <v>1523</v>
      </c>
      <c r="D1269">
        <v>102</v>
      </c>
      <c r="E1269" t="s">
        <v>4449</v>
      </c>
      <c r="F1269" t="s">
        <v>4450</v>
      </c>
      <c r="H1269" t="str">
        <f t="shared" si="19"/>
        <v>有BOM表可用</v>
      </c>
    </row>
    <row r="1270" spans="1:8" x14ac:dyDescent="0.15">
      <c r="A1270" t="s">
        <v>1471</v>
      </c>
      <c r="B1270" t="s">
        <v>1472</v>
      </c>
      <c r="C1270" t="s">
        <v>58</v>
      </c>
      <c r="D1270">
        <v>103</v>
      </c>
      <c r="E1270" t="s">
        <v>4449</v>
      </c>
      <c r="F1270" t="s">
        <v>4450</v>
      </c>
      <c r="H1270" t="str">
        <f t="shared" si="19"/>
        <v>有BOM表可用</v>
      </c>
    </row>
    <row r="1271" spans="1:8" x14ac:dyDescent="0.15">
      <c r="A1271" t="s">
        <v>1488</v>
      </c>
      <c r="B1271" t="s">
        <v>1489</v>
      </c>
      <c r="C1271" t="s">
        <v>58</v>
      </c>
      <c r="D1271">
        <v>103</v>
      </c>
      <c r="E1271" t="s">
        <v>4449</v>
      </c>
      <c r="F1271" t="s">
        <v>4450</v>
      </c>
      <c r="H1271" t="str">
        <f t="shared" si="19"/>
        <v>有BOM表可用</v>
      </c>
    </row>
    <row r="1272" spans="1:8" x14ac:dyDescent="0.15">
      <c r="A1272" t="s">
        <v>6483</v>
      </c>
      <c r="B1272" t="s">
        <v>6484</v>
      </c>
      <c r="C1272" t="s">
        <v>5709</v>
      </c>
      <c r="D1272">
        <v>103</v>
      </c>
      <c r="E1272" t="s">
        <v>4449</v>
      </c>
      <c r="F1272" t="s">
        <v>4450</v>
      </c>
      <c r="H1272" t="str">
        <f t="shared" si="19"/>
        <v>有BOM表可用</v>
      </c>
    </row>
    <row r="1273" spans="1:8" x14ac:dyDescent="0.15">
      <c r="A1273" t="s">
        <v>6485</v>
      </c>
      <c r="B1273" t="s">
        <v>6486</v>
      </c>
      <c r="C1273" t="s">
        <v>5878</v>
      </c>
      <c r="D1273">
        <v>103</v>
      </c>
      <c r="E1273" t="s">
        <v>4449</v>
      </c>
      <c r="F1273" t="s">
        <v>4450</v>
      </c>
      <c r="H1273" t="str">
        <f t="shared" si="19"/>
        <v>有BOM表可用</v>
      </c>
    </row>
    <row r="1274" spans="1:8" x14ac:dyDescent="0.15">
      <c r="A1274" t="s">
        <v>5170</v>
      </c>
      <c r="B1274" t="s">
        <v>4765</v>
      </c>
      <c r="C1274" t="s">
        <v>5171</v>
      </c>
      <c r="D1274">
        <v>103</v>
      </c>
      <c r="E1274" t="s">
        <v>4453</v>
      </c>
      <c r="F1274" t="s">
        <v>4450</v>
      </c>
      <c r="H1274" t="str">
        <f t="shared" si="19"/>
        <v>无BOM表可用</v>
      </c>
    </row>
    <row r="1275" spans="1:8" x14ac:dyDescent="0.15">
      <c r="A1275" t="s">
        <v>5172</v>
      </c>
      <c r="B1275" t="s">
        <v>5173</v>
      </c>
      <c r="C1275" t="s">
        <v>202</v>
      </c>
      <c r="D1275">
        <v>103</v>
      </c>
      <c r="E1275" t="s">
        <v>4449</v>
      </c>
      <c r="F1275" t="s">
        <v>4450</v>
      </c>
      <c r="H1275" t="str">
        <f t="shared" si="19"/>
        <v>有BOM表可用</v>
      </c>
    </row>
    <row r="1276" spans="1:8" x14ac:dyDescent="0.15">
      <c r="A1276" t="s">
        <v>5174</v>
      </c>
      <c r="B1276" t="s">
        <v>5175</v>
      </c>
      <c r="C1276" t="s">
        <v>202</v>
      </c>
      <c r="D1276">
        <v>103</v>
      </c>
      <c r="E1276" t="s">
        <v>4449</v>
      </c>
      <c r="F1276" t="s">
        <v>4450</v>
      </c>
      <c r="H1276" t="str">
        <f t="shared" si="19"/>
        <v>有BOM表可用</v>
      </c>
    </row>
    <row r="1277" spans="1:8" x14ac:dyDescent="0.15">
      <c r="A1277" t="s">
        <v>5176</v>
      </c>
      <c r="B1277" t="s">
        <v>4754</v>
      </c>
      <c r="C1277" t="s">
        <v>4572</v>
      </c>
      <c r="D1277">
        <v>103</v>
      </c>
      <c r="E1277" t="s">
        <v>4449</v>
      </c>
      <c r="F1277" t="s">
        <v>4450</v>
      </c>
      <c r="H1277" t="str">
        <f t="shared" si="19"/>
        <v>有BOM表可用</v>
      </c>
    </row>
    <row r="1278" spans="1:8" x14ac:dyDescent="0.15">
      <c r="A1278" t="s">
        <v>1131</v>
      </c>
      <c r="B1278" t="s">
        <v>1132</v>
      </c>
      <c r="C1278" t="s">
        <v>434</v>
      </c>
      <c r="D1278">
        <v>103</v>
      </c>
      <c r="E1278" t="s">
        <v>4449</v>
      </c>
      <c r="F1278" t="s">
        <v>4450</v>
      </c>
      <c r="H1278" t="str">
        <f t="shared" si="19"/>
        <v>有BOM表可用</v>
      </c>
    </row>
    <row r="1279" spans="1:8" x14ac:dyDescent="0.15">
      <c r="A1279" t="s">
        <v>14839</v>
      </c>
      <c r="B1279" t="s">
        <v>7590</v>
      </c>
      <c r="C1279" t="s">
        <v>27</v>
      </c>
      <c r="D1279">
        <v>103</v>
      </c>
      <c r="E1279" t="s">
        <v>4453</v>
      </c>
      <c r="F1279" t="s">
        <v>4450</v>
      </c>
      <c r="H1279" t="str">
        <f t="shared" si="19"/>
        <v>无BOM表可用</v>
      </c>
    </row>
    <row r="1280" spans="1:8" x14ac:dyDescent="0.15">
      <c r="A1280" t="s">
        <v>28</v>
      </c>
      <c r="B1280" t="s">
        <v>4222</v>
      </c>
      <c r="C1280" t="s">
        <v>27</v>
      </c>
      <c r="D1280">
        <v>103</v>
      </c>
      <c r="E1280" t="s">
        <v>4453</v>
      </c>
      <c r="F1280" t="s">
        <v>4450</v>
      </c>
      <c r="H1280" t="str">
        <f t="shared" si="19"/>
        <v>无BOM表可用</v>
      </c>
    </row>
    <row r="1281" spans="1:8" x14ac:dyDescent="0.15">
      <c r="A1281" t="s">
        <v>14840</v>
      </c>
      <c r="B1281" t="s">
        <v>203</v>
      </c>
      <c r="C1281" t="s">
        <v>203</v>
      </c>
      <c r="D1281">
        <v>103</v>
      </c>
      <c r="E1281" t="s">
        <v>4453</v>
      </c>
      <c r="F1281" t="s">
        <v>4450</v>
      </c>
      <c r="H1281" t="str">
        <f t="shared" si="19"/>
        <v>无BOM表可用</v>
      </c>
    </row>
    <row r="1282" spans="1:8" x14ac:dyDescent="0.15">
      <c r="A1282" t="s">
        <v>16641</v>
      </c>
      <c r="B1282" t="s">
        <v>6</v>
      </c>
      <c r="C1282" t="s">
        <v>10804</v>
      </c>
      <c r="D1282">
        <v>102</v>
      </c>
      <c r="E1282" t="s">
        <v>4449</v>
      </c>
      <c r="F1282" t="s">
        <v>4450</v>
      </c>
      <c r="H1282" t="str">
        <f t="shared" si="19"/>
        <v>有BOM表可用</v>
      </c>
    </row>
    <row r="1283" spans="1:8" x14ac:dyDescent="0.15">
      <c r="A1283" t="s">
        <v>16642</v>
      </c>
      <c r="B1283" t="s">
        <v>2019</v>
      </c>
      <c r="C1283" t="s">
        <v>14192</v>
      </c>
      <c r="D1283">
        <v>102</v>
      </c>
      <c r="E1283" t="s">
        <v>4453</v>
      </c>
      <c r="F1283" t="s">
        <v>4450</v>
      </c>
      <c r="H1283" t="str">
        <f t="shared" si="19"/>
        <v>无BOM表可用</v>
      </c>
    </row>
    <row r="1284" spans="1:8" x14ac:dyDescent="0.15">
      <c r="A1284" t="s">
        <v>16643</v>
      </c>
      <c r="B1284" t="s">
        <v>8083</v>
      </c>
      <c r="C1284" t="s">
        <v>16644</v>
      </c>
      <c r="D1284">
        <v>102</v>
      </c>
      <c r="E1284" t="s">
        <v>4449</v>
      </c>
      <c r="F1284" t="s">
        <v>4450</v>
      </c>
      <c r="H1284" t="str">
        <f t="shared" ref="H1284:H1347" si="20">E1284&amp;F1284</f>
        <v>有BOM表可用</v>
      </c>
    </row>
    <row r="1285" spans="1:8" x14ac:dyDescent="0.15">
      <c r="A1285" t="s">
        <v>16645</v>
      </c>
      <c r="B1285" t="s">
        <v>6</v>
      </c>
      <c r="C1285" t="s">
        <v>13409</v>
      </c>
      <c r="D1285">
        <v>102</v>
      </c>
      <c r="E1285" t="s">
        <v>4449</v>
      </c>
      <c r="F1285" t="s">
        <v>4450</v>
      </c>
      <c r="H1285" t="str">
        <f t="shared" si="20"/>
        <v>有BOM表可用</v>
      </c>
    </row>
    <row r="1286" spans="1:8" x14ac:dyDescent="0.15">
      <c r="A1286" t="s">
        <v>12033</v>
      </c>
      <c r="B1286" t="s">
        <v>9856</v>
      </c>
      <c r="C1286" t="s">
        <v>7693</v>
      </c>
      <c r="D1286">
        <v>102</v>
      </c>
      <c r="E1286" t="s">
        <v>4449</v>
      </c>
      <c r="F1286" t="s">
        <v>4450</v>
      </c>
      <c r="H1286" t="str">
        <f t="shared" si="20"/>
        <v>有BOM表可用</v>
      </c>
    </row>
    <row r="1287" spans="1:8" x14ac:dyDescent="0.15">
      <c r="A1287" t="s">
        <v>12034</v>
      </c>
      <c r="B1287" t="s">
        <v>9726</v>
      </c>
      <c r="C1287" t="s">
        <v>9727</v>
      </c>
      <c r="D1287">
        <v>102</v>
      </c>
      <c r="E1287" t="s">
        <v>4449</v>
      </c>
      <c r="F1287" t="s">
        <v>4450</v>
      </c>
      <c r="H1287" t="str">
        <f t="shared" si="20"/>
        <v>有BOM表可用</v>
      </c>
    </row>
    <row r="1288" spans="1:8" x14ac:dyDescent="0.15">
      <c r="A1288" t="s">
        <v>12035</v>
      </c>
      <c r="B1288" t="s">
        <v>9484</v>
      </c>
      <c r="C1288" t="s">
        <v>8873</v>
      </c>
      <c r="D1288">
        <v>102</v>
      </c>
      <c r="E1288" t="s">
        <v>4449</v>
      </c>
      <c r="F1288" t="s">
        <v>4450</v>
      </c>
      <c r="H1288" t="str">
        <f t="shared" si="20"/>
        <v>有BOM表可用</v>
      </c>
    </row>
    <row r="1289" spans="1:8" x14ac:dyDescent="0.15">
      <c r="A1289" t="s">
        <v>5155</v>
      </c>
      <c r="B1289" t="s">
        <v>5156</v>
      </c>
      <c r="C1289" t="s">
        <v>5156</v>
      </c>
      <c r="D1289">
        <v>103</v>
      </c>
      <c r="E1289" t="s">
        <v>4453</v>
      </c>
      <c r="F1289" t="s">
        <v>4450</v>
      </c>
      <c r="H1289" t="str">
        <f t="shared" si="20"/>
        <v>无BOM表可用</v>
      </c>
    </row>
    <row r="1290" spans="1:8" x14ac:dyDescent="0.15">
      <c r="A1290" t="s">
        <v>5157</v>
      </c>
      <c r="B1290" t="s">
        <v>5158</v>
      </c>
      <c r="C1290" t="s">
        <v>5158</v>
      </c>
      <c r="D1290">
        <v>103</v>
      </c>
      <c r="E1290" t="s">
        <v>4453</v>
      </c>
      <c r="F1290" t="s">
        <v>4450</v>
      </c>
      <c r="H1290" t="str">
        <f t="shared" si="20"/>
        <v>无BOM表可用</v>
      </c>
    </row>
    <row r="1291" spans="1:8" x14ac:dyDescent="0.15">
      <c r="A1291" t="s">
        <v>5159</v>
      </c>
      <c r="B1291" t="s">
        <v>5160</v>
      </c>
      <c r="C1291" t="s">
        <v>5160</v>
      </c>
      <c r="D1291">
        <v>103</v>
      </c>
      <c r="E1291" t="s">
        <v>4453</v>
      </c>
      <c r="F1291" t="s">
        <v>4450</v>
      </c>
      <c r="H1291" t="str">
        <f t="shared" si="20"/>
        <v>无BOM表可用</v>
      </c>
    </row>
    <row r="1292" spans="1:8" x14ac:dyDescent="0.15">
      <c r="A1292" t="s">
        <v>6514</v>
      </c>
      <c r="B1292" t="s">
        <v>6515</v>
      </c>
      <c r="C1292" t="s">
        <v>7</v>
      </c>
      <c r="D1292">
        <v>102</v>
      </c>
      <c r="E1292" t="s">
        <v>4453</v>
      </c>
      <c r="F1292" t="s">
        <v>4450</v>
      </c>
      <c r="H1292" t="str">
        <f t="shared" si="20"/>
        <v>无BOM表可用</v>
      </c>
    </row>
    <row r="1293" spans="1:8" x14ac:dyDescent="0.15">
      <c r="A1293" t="s">
        <v>6516</v>
      </c>
      <c r="B1293" t="s">
        <v>6517</v>
      </c>
      <c r="C1293" t="s">
        <v>5736</v>
      </c>
      <c r="D1293">
        <v>102</v>
      </c>
      <c r="E1293" t="s">
        <v>4449</v>
      </c>
      <c r="F1293" t="s">
        <v>4450</v>
      </c>
      <c r="H1293" t="str">
        <f t="shared" si="20"/>
        <v>有BOM表可用</v>
      </c>
    </row>
    <row r="1294" spans="1:8" x14ac:dyDescent="0.15">
      <c r="A1294" t="s">
        <v>6518</v>
      </c>
      <c r="B1294" t="s">
        <v>4173</v>
      </c>
      <c r="C1294" t="s">
        <v>5736</v>
      </c>
      <c r="D1294">
        <v>102</v>
      </c>
      <c r="E1294" t="s">
        <v>4449</v>
      </c>
      <c r="F1294" t="s">
        <v>4450</v>
      </c>
      <c r="H1294" t="str">
        <f t="shared" si="20"/>
        <v>有BOM表可用</v>
      </c>
    </row>
    <row r="1295" spans="1:8" x14ac:dyDescent="0.15">
      <c r="A1295" t="s">
        <v>6519</v>
      </c>
      <c r="B1295" t="s">
        <v>6520</v>
      </c>
      <c r="C1295" t="s">
        <v>5738</v>
      </c>
      <c r="D1295">
        <v>102</v>
      </c>
      <c r="E1295" t="s">
        <v>4453</v>
      </c>
      <c r="F1295" t="s">
        <v>4450</v>
      </c>
      <c r="H1295" t="str">
        <f t="shared" si="20"/>
        <v>无BOM表可用</v>
      </c>
    </row>
    <row r="1296" spans="1:8" x14ac:dyDescent="0.15">
      <c r="A1296" t="s">
        <v>6521</v>
      </c>
      <c r="B1296" t="s">
        <v>1648</v>
      </c>
      <c r="C1296" t="s">
        <v>332</v>
      </c>
      <c r="D1296">
        <v>102</v>
      </c>
      <c r="E1296" t="s">
        <v>4449</v>
      </c>
      <c r="F1296" t="s">
        <v>4450</v>
      </c>
      <c r="H1296" t="str">
        <f t="shared" si="20"/>
        <v>有BOM表可用</v>
      </c>
    </row>
    <row r="1297" spans="1:8" x14ac:dyDescent="0.15">
      <c r="A1297" t="s">
        <v>6522</v>
      </c>
      <c r="B1297" t="s">
        <v>332</v>
      </c>
      <c r="C1297" t="s">
        <v>332</v>
      </c>
      <c r="D1297">
        <v>102</v>
      </c>
      <c r="E1297" t="s">
        <v>4449</v>
      </c>
      <c r="F1297" t="s">
        <v>4450</v>
      </c>
      <c r="H1297" t="str">
        <f t="shared" si="20"/>
        <v>有BOM表可用</v>
      </c>
    </row>
    <row r="1298" spans="1:8" x14ac:dyDescent="0.15">
      <c r="A1298" t="s">
        <v>1747</v>
      </c>
      <c r="B1298" t="s">
        <v>1748</v>
      </c>
      <c r="C1298" t="s">
        <v>1749</v>
      </c>
      <c r="D1298">
        <v>103</v>
      </c>
      <c r="E1298" t="s">
        <v>4449</v>
      </c>
      <c r="F1298" t="s">
        <v>4450</v>
      </c>
      <c r="H1298" t="str">
        <f t="shared" si="20"/>
        <v>有BOM表可用</v>
      </c>
    </row>
    <row r="1299" spans="1:8" x14ac:dyDescent="0.15">
      <c r="A1299" t="s">
        <v>2042</v>
      </c>
      <c r="B1299" t="s">
        <v>1993</v>
      </c>
      <c r="C1299" t="s">
        <v>738</v>
      </c>
      <c r="D1299">
        <v>103</v>
      </c>
      <c r="E1299" t="s">
        <v>4449</v>
      </c>
      <c r="F1299" t="s">
        <v>4457</v>
      </c>
      <c r="H1299" t="str">
        <f t="shared" si="20"/>
        <v>有BOM表不可用</v>
      </c>
    </row>
    <row r="1300" spans="1:8" x14ac:dyDescent="0.15">
      <c r="A1300" t="s">
        <v>742</v>
      </c>
      <c r="B1300" t="s">
        <v>737</v>
      </c>
      <c r="C1300" t="s">
        <v>738</v>
      </c>
      <c r="D1300">
        <v>103</v>
      </c>
      <c r="E1300" t="s">
        <v>4449</v>
      </c>
      <c r="F1300" t="s">
        <v>4457</v>
      </c>
      <c r="H1300" t="str">
        <f t="shared" si="20"/>
        <v>有BOM表不可用</v>
      </c>
    </row>
    <row r="1301" spans="1:8" x14ac:dyDescent="0.15">
      <c r="A1301" t="s">
        <v>14811</v>
      </c>
      <c r="B1301" t="s">
        <v>440</v>
      </c>
      <c r="C1301" t="s">
        <v>440</v>
      </c>
      <c r="D1301">
        <v>103</v>
      </c>
      <c r="E1301" t="s">
        <v>4449</v>
      </c>
      <c r="F1301" t="s">
        <v>4450</v>
      </c>
      <c r="H1301" t="str">
        <f t="shared" si="20"/>
        <v>有BOM表可用</v>
      </c>
    </row>
    <row r="1302" spans="1:8" x14ac:dyDescent="0.15">
      <c r="A1302" t="s">
        <v>14812</v>
      </c>
      <c r="B1302" t="s">
        <v>3139</v>
      </c>
      <c r="C1302" t="s">
        <v>1146</v>
      </c>
      <c r="D1302">
        <v>103</v>
      </c>
      <c r="E1302" t="s">
        <v>4449</v>
      </c>
      <c r="F1302" t="s">
        <v>4450</v>
      </c>
      <c r="H1302" t="str">
        <f t="shared" si="20"/>
        <v>有BOM表可用</v>
      </c>
    </row>
    <row r="1303" spans="1:8" x14ac:dyDescent="0.15">
      <c r="A1303" t="s">
        <v>14813</v>
      </c>
      <c r="B1303" t="s">
        <v>1146</v>
      </c>
      <c r="C1303" t="s">
        <v>1146</v>
      </c>
      <c r="D1303">
        <v>103</v>
      </c>
      <c r="E1303" t="s">
        <v>4449</v>
      </c>
      <c r="F1303" t="s">
        <v>4450</v>
      </c>
      <c r="H1303" t="str">
        <f t="shared" si="20"/>
        <v>有BOM表可用</v>
      </c>
    </row>
    <row r="1304" spans="1:8" x14ac:dyDescent="0.15">
      <c r="A1304" t="s">
        <v>14816</v>
      </c>
      <c r="B1304" t="s">
        <v>14817</v>
      </c>
      <c r="C1304" t="s">
        <v>10837</v>
      </c>
      <c r="D1304">
        <v>102</v>
      </c>
      <c r="E1304" t="s">
        <v>4449</v>
      </c>
      <c r="F1304" t="s">
        <v>4450</v>
      </c>
      <c r="H1304" t="str">
        <f t="shared" si="20"/>
        <v>有BOM表可用</v>
      </c>
    </row>
    <row r="1305" spans="1:8" x14ac:dyDescent="0.15">
      <c r="A1305" t="s">
        <v>14818</v>
      </c>
      <c r="B1305" t="s">
        <v>14817</v>
      </c>
      <c r="C1305" t="s">
        <v>10837</v>
      </c>
      <c r="D1305">
        <v>102</v>
      </c>
      <c r="E1305" t="s">
        <v>4449</v>
      </c>
      <c r="F1305" t="s">
        <v>4450</v>
      </c>
      <c r="H1305" t="str">
        <f t="shared" si="20"/>
        <v>有BOM表可用</v>
      </c>
    </row>
    <row r="1306" spans="1:8" x14ac:dyDescent="0.15">
      <c r="A1306" t="s">
        <v>14819</v>
      </c>
      <c r="B1306" t="s">
        <v>11779</v>
      </c>
      <c r="C1306" t="s">
        <v>11780</v>
      </c>
      <c r="D1306">
        <v>102</v>
      </c>
      <c r="E1306" t="s">
        <v>4449</v>
      </c>
      <c r="F1306" t="s">
        <v>4450</v>
      </c>
      <c r="H1306" t="str">
        <f t="shared" si="20"/>
        <v>有BOM表可用</v>
      </c>
    </row>
    <row r="1307" spans="1:8" x14ac:dyDescent="0.15">
      <c r="A1307" t="s">
        <v>14820</v>
      </c>
      <c r="B1307" t="s">
        <v>10963</v>
      </c>
      <c r="C1307" t="s">
        <v>10964</v>
      </c>
      <c r="D1307">
        <v>102</v>
      </c>
      <c r="E1307" t="s">
        <v>4449</v>
      </c>
      <c r="F1307" t="s">
        <v>4450</v>
      </c>
      <c r="H1307" t="str">
        <f t="shared" si="20"/>
        <v>有BOM表可用</v>
      </c>
    </row>
    <row r="1308" spans="1:8" x14ac:dyDescent="0.15">
      <c r="A1308" t="s">
        <v>14821</v>
      </c>
      <c r="B1308" t="s">
        <v>6939</v>
      </c>
      <c r="C1308" t="s">
        <v>14822</v>
      </c>
      <c r="D1308">
        <v>102</v>
      </c>
      <c r="E1308" t="s">
        <v>4449</v>
      </c>
      <c r="F1308" t="s">
        <v>4450</v>
      </c>
      <c r="H1308" t="str">
        <f t="shared" si="20"/>
        <v>有BOM表可用</v>
      </c>
    </row>
    <row r="1309" spans="1:8" x14ac:dyDescent="0.15">
      <c r="A1309" t="s">
        <v>14823</v>
      </c>
      <c r="B1309" t="s">
        <v>10283</v>
      </c>
      <c r="C1309" t="s">
        <v>10284</v>
      </c>
      <c r="D1309">
        <v>102</v>
      </c>
      <c r="E1309" t="s">
        <v>4449</v>
      </c>
      <c r="F1309" t="s">
        <v>4450</v>
      </c>
      <c r="H1309" t="str">
        <f t="shared" si="20"/>
        <v>有BOM表可用</v>
      </c>
    </row>
    <row r="1310" spans="1:8" x14ac:dyDescent="0.15">
      <c r="A1310" t="s">
        <v>14824</v>
      </c>
      <c r="B1310" t="s">
        <v>10146</v>
      </c>
      <c r="C1310" t="s">
        <v>10968</v>
      </c>
      <c r="D1310">
        <v>102</v>
      </c>
      <c r="E1310" t="s">
        <v>4453</v>
      </c>
      <c r="F1310" t="s">
        <v>4450</v>
      </c>
      <c r="H1310" t="str">
        <f t="shared" si="20"/>
        <v>无BOM表可用</v>
      </c>
    </row>
    <row r="1311" spans="1:8" x14ac:dyDescent="0.15">
      <c r="A1311" t="s">
        <v>14825</v>
      </c>
      <c r="B1311" t="s">
        <v>14826</v>
      </c>
      <c r="C1311" t="s">
        <v>9140</v>
      </c>
      <c r="D1311">
        <v>102</v>
      </c>
      <c r="E1311" t="s">
        <v>4449</v>
      </c>
      <c r="F1311" t="s">
        <v>4450</v>
      </c>
      <c r="H1311" t="str">
        <f t="shared" si="20"/>
        <v>有BOM表可用</v>
      </c>
    </row>
    <row r="1312" spans="1:8" x14ac:dyDescent="0.15">
      <c r="A1312" t="s">
        <v>17362</v>
      </c>
      <c r="B1312" t="s">
        <v>15608</v>
      </c>
      <c r="C1312" t="s">
        <v>15609</v>
      </c>
      <c r="D1312">
        <v>102</v>
      </c>
      <c r="E1312" t="s">
        <v>4449</v>
      </c>
      <c r="F1312" t="s">
        <v>4450</v>
      </c>
      <c r="H1312" t="str">
        <f t="shared" si="20"/>
        <v>有BOM表可用</v>
      </c>
    </row>
    <row r="1313" spans="1:8" x14ac:dyDescent="0.15">
      <c r="A1313" t="s">
        <v>17363</v>
      </c>
      <c r="B1313" t="s">
        <v>16800</v>
      </c>
      <c r="C1313" t="s">
        <v>16801</v>
      </c>
      <c r="D1313">
        <v>102</v>
      </c>
      <c r="E1313" t="s">
        <v>4449</v>
      </c>
      <c r="F1313" t="s">
        <v>4450</v>
      </c>
      <c r="H1313" t="str">
        <f t="shared" si="20"/>
        <v>有BOM表可用</v>
      </c>
    </row>
    <row r="1314" spans="1:8" x14ac:dyDescent="0.15">
      <c r="A1314" t="s">
        <v>13273</v>
      </c>
      <c r="B1314" t="s">
        <v>13271</v>
      </c>
      <c r="C1314" t="s">
        <v>13272</v>
      </c>
      <c r="D1314">
        <v>102</v>
      </c>
      <c r="E1314" t="s">
        <v>4449</v>
      </c>
      <c r="F1314" t="s">
        <v>4450</v>
      </c>
      <c r="H1314" t="str">
        <f t="shared" si="20"/>
        <v>有BOM表可用</v>
      </c>
    </row>
    <row r="1315" spans="1:8" x14ac:dyDescent="0.15">
      <c r="A1315" t="s">
        <v>13274</v>
      </c>
      <c r="B1315" t="s">
        <v>13275</v>
      </c>
      <c r="C1315" t="s">
        <v>8838</v>
      </c>
      <c r="D1315">
        <v>102</v>
      </c>
      <c r="E1315" t="s">
        <v>4453</v>
      </c>
      <c r="F1315" t="s">
        <v>4450</v>
      </c>
      <c r="H1315" t="str">
        <f t="shared" si="20"/>
        <v>无BOM表可用</v>
      </c>
    </row>
    <row r="1316" spans="1:8" x14ac:dyDescent="0.15">
      <c r="A1316" t="s">
        <v>13276</v>
      </c>
      <c r="B1316" t="s">
        <v>10175</v>
      </c>
      <c r="C1316" t="s">
        <v>10176</v>
      </c>
      <c r="D1316">
        <v>102</v>
      </c>
      <c r="E1316" t="s">
        <v>4453</v>
      </c>
      <c r="F1316" t="s">
        <v>4450</v>
      </c>
      <c r="H1316" t="str">
        <f t="shared" si="20"/>
        <v>无BOM表可用</v>
      </c>
    </row>
    <row r="1317" spans="1:8" x14ac:dyDescent="0.15">
      <c r="A1317" t="s">
        <v>14447</v>
      </c>
      <c r="B1317" t="s">
        <v>3758</v>
      </c>
      <c r="C1317" t="s">
        <v>3757</v>
      </c>
      <c r="D1317">
        <v>102</v>
      </c>
      <c r="E1317" t="s">
        <v>4449</v>
      </c>
      <c r="F1317" t="s">
        <v>4450</v>
      </c>
      <c r="H1317" t="str">
        <f t="shared" si="20"/>
        <v>有BOM表可用</v>
      </c>
    </row>
    <row r="1318" spans="1:8" x14ac:dyDescent="0.15">
      <c r="A1318" t="s">
        <v>14448</v>
      </c>
      <c r="B1318" t="s">
        <v>5614</v>
      </c>
      <c r="C1318" t="s">
        <v>5614</v>
      </c>
      <c r="D1318">
        <v>102</v>
      </c>
      <c r="E1318" t="s">
        <v>4449</v>
      </c>
      <c r="F1318" t="s">
        <v>4450</v>
      </c>
      <c r="H1318" t="str">
        <f t="shared" si="20"/>
        <v>有BOM表可用</v>
      </c>
    </row>
    <row r="1319" spans="1:8" x14ac:dyDescent="0.15">
      <c r="A1319" t="s">
        <v>14449</v>
      </c>
      <c r="B1319" t="s">
        <v>6370</v>
      </c>
      <c r="C1319" t="s">
        <v>5618</v>
      </c>
      <c r="D1319">
        <v>102</v>
      </c>
      <c r="E1319" t="s">
        <v>4449</v>
      </c>
      <c r="F1319" t="s">
        <v>4450</v>
      </c>
      <c r="H1319" t="str">
        <f t="shared" si="20"/>
        <v>有BOM表可用</v>
      </c>
    </row>
    <row r="1320" spans="1:8" x14ac:dyDescent="0.15">
      <c r="A1320" t="s">
        <v>14450</v>
      </c>
      <c r="B1320" t="s">
        <v>6589</v>
      </c>
      <c r="C1320" t="s">
        <v>6587</v>
      </c>
      <c r="D1320">
        <v>102</v>
      </c>
      <c r="E1320" t="s">
        <v>4449</v>
      </c>
      <c r="F1320" t="s">
        <v>4450</v>
      </c>
      <c r="H1320" t="str">
        <f t="shared" si="20"/>
        <v>有BOM表可用</v>
      </c>
    </row>
    <row r="1321" spans="1:8" x14ac:dyDescent="0.15">
      <c r="A1321" t="s">
        <v>14451</v>
      </c>
      <c r="B1321" t="s">
        <v>8032</v>
      </c>
      <c r="C1321" t="s">
        <v>6148</v>
      </c>
      <c r="D1321">
        <v>102</v>
      </c>
      <c r="E1321" t="s">
        <v>4449</v>
      </c>
      <c r="F1321" t="s">
        <v>4450</v>
      </c>
      <c r="H1321" t="str">
        <f t="shared" si="20"/>
        <v>有BOM表可用</v>
      </c>
    </row>
    <row r="1322" spans="1:8" x14ac:dyDescent="0.15">
      <c r="A1322" t="s">
        <v>2502</v>
      </c>
      <c r="B1322" t="s">
        <v>2503</v>
      </c>
      <c r="C1322" t="s">
        <v>2501</v>
      </c>
      <c r="D1322">
        <v>103</v>
      </c>
      <c r="E1322" t="s">
        <v>4449</v>
      </c>
      <c r="F1322" t="s">
        <v>4450</v>
      </c>
      <c r="H1322" t="str">
        <f t="shared" si="20"/>
        <v>有BOM表可用</v>
      </c>
    </row>
    <row r="1323" spans="1:8" x14ac:dyDescent="0.15">
      <c r="A1323" t="s">
        <v>2507</v>
      </c>
      <c r="B1323" t="s">
        <v>521</v>
      </c>
      <c r="C1323" t="s">
        <v>2501</v>
      </c>
      <c r="D1323">
        <v>103</v>
      </c>
      <c r="E1323" t="s">
        <v>4449</v>
      </c>
      <c r="F1323" t="s">
        <v>4450</v>
      </c>
      <c r="H1323" t="str">
        <f t="shared" si="20"/>
        <v>有BOM表可用</v>
      </c>
    </row>
    <row r="1324" spans="1:8" x14ac:dyDescent="0.15">
      <c r="A1324" t="s">
        <v>2541</v>
      </c>
      <c r="B1324" t="s">
        <v>2542</v>
      </c>
      <c r="C1324" t="s">
        <v>8</v>
      </c>
      <c r="D1324">
        <v>103</v>
      </c>
      <c r="E1324" t="s">
        <v>4449</v>
      </c>
      <c r="F1324" t="s">
        <v>4450</v>
      </c>
      <c r="H1324" t="str">
        <f t="shared" si="20"/>
        <v>有BOM表可用</v>
      </c>
    </row>
    <row r="1325" spans="1:8" x14ac:dyDescent="0.15">
      <c r="A1325" t="s">
        <v>14452</v>
      </c>
      <c r="B1325" t="s">
        <v>10902</v>
      </c>
      <c r="C1325" t="s">
        <v>6566</v>
      </c>
      <c r="D1325">
        <v>103</v>
      </c>
      <c r="E1325" t="s">
        <v>4449</v>
      </c>
      <c r="F1325" t="s">
        <v>4450</v>
      </c>
      <c r="H1325" t="str">
        <f t="shared" si="20"/>
        <v>有BOM表可用</v>
      </c>
    </row>
    <row r="1326" spans="1:8" x14ac:dyDescent="0.15">
      <c r="A1326" t="s">
        <v>1483</v>
      </c>
      <c r="B1326" t="s">
        <v>311</v>
      </c>
      <c r="C1326" t="s">
        <v>56</v>
      </c>
      <c r="D1326">
        <v>103</v>
      </c>
      <c r="E1326" t="s">
        <v>4449</v>
      </c>
      <c r="F1326" t="s">
        <v>4450</v>
      </c>
      <c r="H1326" t="str">
        <f t="shared" si="20"/>
        <v>有BOM表可用</v>
      </c>
    </row>
    <row r="1327" spans="1:8" x14ac:dyDescent="0.15">
      <c r="A1327" t="s">
        <v>1487</v>
      </c>
      <c r="B1327" t="s">
        <v>1274</v>
      </c>
      <c r="C1327" t="s">
        <v>56</v>
      </c>
      <c r="D1327">
        <v>103</v>
      </c>
      <c r="E1327" t="s">
        <v>4449</v>
      </c>
      <c r="F1327" t="s">
        <v>4450</v>
      </c>
      <c r="H1327" t="str">
        <f t="shared" si="20"/>
        <v>有BOM表可用</v>
      </c>
    </row>
    <row r="1328" spans="1:8" x14ac:dyDescent="0.15">
      <c r="A1328" t="s">
        <v>1932</v>
      </c>
      <c r="B1328" t="s">
        <v>1933</v>
      </c>
      <c r="C1328" t="s">
        <v>1921</v>
      </c>
      <c r="D1328">
        <v>103</v>
      </c>
      <c r="E1328" t="s">
        <v>4449</v>
      </c>
      <c r="F1328" t="s">
        <v>4450</v>
      </c>
      <c r="H1328" t="str">
        <f t="shared" si="20"/>
        <v>有BOM表可用</v>
      </c>
    </row>
    <row r="1329" spans="1:8" x14ac:dyDescent="0.15">
      <c r="A1329" t="s">
        <v>6149</v>
      </c>
      <c r="B1329" t="s">
        <v>6030</v>
      </c>
      <c r="C1329" t="s">
        <v>6031</v>
      </c>
      <c r="D1329">
        <v>103</v>
      </c>
      <c r="E1329" t="s">
        <v>4453</v>
      </c>
      <c r="F1329" t="s">
        <v>4450</v>
      </c>
      <c r="H1329" t="str">
        <f t="shared" si="20"/>
        <v>无BOM表可用</v>
      </c>
    </row>
    <row r="1330" spans="1:8" x14ac:dyDescent="0.15">
      <c r="A1330" t="s">
        <v>6150</v>
      </c>
      <c r="B1330" t="s">
        <v>6151</v>
      </c>
      <c r="C1330" t="s">
        <v>6152</v>
      </c>
      <c r="D1330">
        <v>103</v>
      </c>
      <c r="E1330" t="s">
        <v>4449</v>
      </c>
      <c r="F1330" t="s">
        <v>4450</v>
      </c>
      <c r="H1330" t="str">
        <f t="shared" si="20"/>
        <v>有BOM表可用</v>
      </c>
    </row>
    <row r="1331" spans="1:8" x14ac:dyDescent="0.15">
      <c r="A1331" t="s">
        <v>6153</v>
      </c>
      <c r="B1331" t="s">
        <v>5815</v>
      </c>
      <c r="C1331" t="s">
        <v>5815</v>
      </c>
      <c r="D1331">
        <v>103</v>
      </c>
      <c r="E1331" t="s">
        <v>4449</v>
      </c>
      <c r="F1331" t="s">
        <v>4450</v>
      </c>
      <c r="H1331" t="str">
        <f t="shared" si="20"/>
        <v>有BOM表可用</v>
      </c>
    </row>
    <row r="1332" spans="1:8" x14ac:dyDescent="0.15">
      <c r="A1332" t="s">
        <v>6154</v>
      </c>
      <c r="B1332" t="s">
        <v>3246</v>
      </c>
      <c r="C1332" t="s">
        <v>3246</v>
      </c>
      <c r="D1332">
        <v>103</v>
      </c>
      <c r="E1332" t="s">
        <v>4449</v>
      </c>
      <c r="F1332" t="s">
        <v>4450</v>
      </c>
      <c r="H1332" t="str">
        <f t="shared" si="20"/>
        <v>有BOM表可用</v>
      </c>
    </row>
    <row r="1333" spans="1:8" x14ac:dyDescent="0.15">
      <c r="A1333" t="s">
        <v>746</v>
      </c>
      <c r="B1333" t="s">
        <v>747</v>
      </c>
      <c r="C1333" t="s">
        <v>748</v>
      </c>
      <c r="D1333">
        <v>103</v>
      </c>
      <c r="E1333" t="s">
        <v>4449</v>
      </c>
      <c r="F1333" t="s">
        <v>4450</v>
      </c>
      <c r="H1333" t="str">
        <f t="shared" si="20"/>
        <v>有BOM表可用</v>
      </c>
    </row>
    <row r="1334" spans="1:8" x14ac:dyDescent="0.15">
      <c r="A1334" t="s">
        <v>6155</v>
      </c>
      <c r="B1334" t="s">
        <v>5643</v>
      </c>
      <c r="C1334" t="s">
        <v>748</v>
      </c>
      <c r="D1334">
        <v>103</v>
      </c>
      <c r="E1334" t="s">
        <v>4449</v>
      </c>
      <c r="F1334" t="s">
        <v>4450</v>
      </c>
      <c r="H1334" t="str">
        <f t="shared" si="20"/>
        <v>有BOM表可用</v>
      </c>
    </row>
    <row r="1335" spans="1:8" x14ac:dyDescent="0.15">
      <c r="A1335" t="s">
        <v>6156</v>
      </c>
      <c r="B1335" t="s">
        <v>6157</v>
      </c>
      <c r="C1335" t="s">
        <v>6158</v>
      </c>
      <c r="D1335">
        <v>102</v>
      </c>
      <c r="E1335" t="s">
        <v>4449</v>
      </c>
      <c r="F1335" t="s">
        <v>4450</v>
      </c>
      <c r="H1335" t="str">
        <f t="shared" si="20"/>
        <v>有BOM表可用</v>
      </c>
    </row>
    <row r="1336" spans="1:8" x14ac:dyDescent="0.15">
      <c r="A1336" t="s">
        <v>6159</v>
      </c>
      <c r="B1336" t="s">
        <v>6160</v>
      </c>
      <c r="C1336" t="s">
        <v>6161</v>
      </c>
      <c r="D1336">
        <v>102</v>
      </c>
      <c r="E1336" t="s">
        <v>4449</v>
      </c>
      <c r="F1336" t="s">
        <v>4450</v>
      </c>
      <c r="H1336" t="str">
        <f t="shared" si="20"/>
        <v>有BOM表可用</v>
      </c>
    </row>
    <row r="1337" spans="1:8" x14ac:dyDescent="0.15">
      <c r="A1337" t="s">
        <v>6162</v>
      </c>
      <c r="B1337" t="s">
        <v>6163</v>
      </c>
      <c r="C1337" t="s">
        <v>6164</v>
      </c>
      <c r="D1337">
        <v>102</v>
      </c>
      <c r="E1337" t="s">
        <v>4449</v>
      </c>
      <c r="F1337" t="s">
        <v>4450</v>
      </c>
      <c r="H1337" t="str">
        <f t="shared" si="20"/>
        <v>有BOM表可用</v>
      </c>
    </row>
    <row r="1338" spans="1:8" x14ac:dyDescent="0.15">
      <c r="A1338" t="s">
        <v>6165</v>
      </c>
      <c r="B1338" t="s">
        <v>6166</v>
      </c>
      <c r="C1338" t="s">
        <v>6167</v>
      </c>
      <c r="D1338">
        <v>102</v>
      </c>
      <c r="E1338" t="s">
        <v>4449</v>
      </c>
      <c r="F1338" t="s">
        <v>4450</v>
      </c>
      <c r="H1338" t="str">
        <f t="shared" si="20"/>
        <v>有BOM表可用</v>
      </c>
    </row>
    <row r="1339" spans="1:8" x14ac:dyDescent="0.15">
      <c r="A1339" t="s">
        <v>6168</v>
      </c>
      <c r="B1339" t="s">
        <v>6169</v>
      </c>
      <c r="C1339" t="s">
        <v>5579</v>
      </c>
      <c r="D1339">
        <v>102</v>
      </c>
      <c r="E1339" t="s">
        <v>4449</v>
      </c>
      <c r="F1339" t="s">
        <v>4450</v>
      </c>
      <c r="H1339" t="str">
        <f t="shared" si="20"/>
        <v>有BOM表可用</v>
      </c>
    </row>
    <row r="1340" spans="1:8" x14ac:dyDescent="0.15">
      <c r="A1340" t="s">
        <v>15796</v>
      </c>
      <c r="B1340" t="s">
        <v>7334</v>
      </c>
      <c r="C1340" t="s">
        <v>15797</v>
      </c>
      <c r="D1340">
        <v>102</v>
      </c>
      <c r="E1340" t="s">
        <v>4449</v>
      </c>
      <c r="F1340" t="s">
        <v>4450</v>
      </c>
      <c r="H1340" t="str">
        <f t="shared" si="20"/>
        <v>有BOM表可用</v>
      </c>
    </row>
    <row r="1341" spans="1:8" x14ac:dyDescent="0.15">
      <c r="A1341" t="s">
        <v>15798</v>
      </c>
      <c r="B1341" t="s">
        <v>15799</v>
      </c>
      <c r="C1341" t="s">
        <v>15800</v>
      </c>
      <c r="D1341">
        <v>102</v>
      </c>
      <c r="E1341" t="s">
        <v>4449</v>
      </c>
      <c r="F1341" t="s">
        <v>4450</v>
      </c>
      <c r="H1341" t="str">
        <f t="shared" si="20"/>
        <v>有BOM表可用</v>
      </c>
    </row>
    <row r="1342" spans="1:8" x14ac:dyDescent="0.15">
      <c r="A1342" t="s">
        <v>15801</v>
      </c>
      <c r="B1342" t="s">
        <v>15348</v>
      </c>
      <c r="C1342" t="s">
        <v>15348</v>
      </c>
      <c r="D1342">
        <v>103</v>
      </c>
      <c r="E1342" t="s">
        <v>4453</v>
      </c>
      <c r="F1342" t="s">
        <v>4450</v>
      </c>
      <c r="H1342" t="str">
        <f t="shared" si="20"/>
        <v>无BOM表可用</v>
      </c>
    </row>
    <row r="1343" spans="1:8" x14ac:dyDescent="0.15">
      <c r="A1343" t="s">
        <v>15802</v>
      </c>
      <c r="B1343" t="s">
        <v>15743</v>
      </c>
      <c r="C1343" t="s">
        <v>15743</v>
      </c>
      <c r="D1343">
        <v>103</v>
      </c>
      <c r="E1343" t="s">
        <v>4453</v>
      </c>
      <c r="F1343" t="s">
        <v>4450</v>
      </c>
      <c r="H1343" t="str">
        <f t="shared" si="20"/>
        <v>无BOM表可用</v>
      </c>
    </row>
    <row r="1344" spans="1:8" x14ac:dyDescent="0.15">
      <c r="A1344" t="s">
        <v>15803</v>
      </c>
      <c r="B1344" t="s">
        <v>13481</v>
      </c>
      <c r="C1344" t="s">
        <v>13481</v>
      </c>
      <c r="D1344">
        <v>103</v>
      </c>
      <c r="E1344" t="s">
        <v>4453</v>
      </c>
      <c r="F1344" t="s">
        <v>4450</v>
      </c>
      <c r="H1344" t="str">
        <f t="shared" si="20"/>
        <v>无BOM表可用</v>
      </c>
    </row>
    <row r="1345" spans="1:8" x14ac:dyDescent="0.15">
      <c r="A1345" t="s">
        <v>15804</v>
      </c>
      <c r="B1345" t="s">
        <v>15805</v>
      </c>
      <c r="C1345" t="s">
        <v>15805</v>
      </c>
      <c r="D1345">
        <v>103</v>
      </c>
      <c r="E1345" t="s">
        <v>4453</v>
      </c>
      <c r="F1345" t="s">
        <v>4450</v>
      </c>
      <c r="H1345" t="str">
        <f t="shared" si="20"/>
        <v>无BOM表可用</v>
      </c>
    </row>
    <row r="1346" spans="1:8" x14ac:dyDescent="0.15">
      <c r="A1346" t="s">
        <v>6173</v>
      </c>
      <c r="B1346" t="s">
        <v>6174</v>
      </c>
      <c r="C1346" t="s">
        <v>5736</v>
      </c>
      <c r="D1346">
        <v>102</v>
      </c>
      <c r="E1346" t="s">
        <v>4449</v>
      </c>
      <c r="F1346" t="s">
        <v>4450</v>
      </c>
      <c r="H1346" t="str">
        <f t="shared" si="20"/>
        <v>有BOM表可用</v>
      </c>
    </row>
    <row r="1347" spans="1:8" x14ac:dyDescent="0.15">
      <c r="A1347" t="s">
        <v>6175</v>
      </c>
      <c r="B1347" t="s">
        <v>6176</v>
      </c>
      <c r="C1347" t="s">
        <v>5736</v>
      </c>
      <c r="D1347">
        <v>102</v>
      </c>
      <c r="E1347" t="s">
        <v>4449</v>
      </c>
      <c r="F1347" t="s">
        <v>4450</v>
      </c>
      <c r="H1347" t="str">
        <f t="shared" si="20"/>
        <v>有BOM表可用</v>
      </c>
    </row>
    <row r="1348" spans="1:8" x14ac:dyDescent="0.15">
      <c r="A1348" t="s">
        <v>7172</v>
      </c>
      <c r="B1348" t="s">
        <v>4187</v>
      </c>
      <c r="C1348" t="s">
        <v>5736</v>
      </c>
      <c r="D1348">
        <v>102</v>
      </c>
      <c r="E1348" t="s">
        <v>4449</v>
      </c>
      <c r="F1348" t="s">
        <v>4450</v>
      </c>
      <c r="H1348" t="str">
        <f t="shared" ref="H1348:H1411" si="21">E1348&amp;F1348</f>
        <v>有BOM表可用</v>
      </c>
    </row>
    <row r="1349" spans="1:8" x14ac:dyDescent="0.15">
      <c r="A1349" t="s">
        <v>7173</v>
      </c>
      <c r="B1349" t="s">
        <v>7174</v>
      </c>
      <c r="C1349" t="s">
        <v>5736</v>
      </c>
      <c r="D1349">
        <v>102</v>
      </c>
      <c r="E1349" t="s">
        <v>4449</v>
      </c>
      <c r="F1349" t="s">
        <v>4450</v>
      </c>
      <c r="H1349" t="str">
        <f t="shared" si="21"/>
        <v>有BOM表可用</v>
      </c>
    </row>
    <row r="1350" spans="1:8" x14ac:dyDescent="0.15">
      <c r="A1350" t="s">
        <v>7175</v>
      </c>
      <c r="B1350" t="s">
        <v>488</v>
      </c>
      <c r="C1350" t="s">
        <v>81</v>
      </c>
      <c r="D1350">
        <v>102</v>
      </c>
      <c r="E1350" t="s">
        <v>4449</v>
      </c>
      <c r="F1350" t="s">
        <v>4450</v>
      </c>
      <c r="H1350" t="str">
        <f t="shared" si="21"/>
        <v>有BOM表可用</v>
      </c>
    </row>
    <row r="1351" spans="1:8" x14ac:dyDescent="0.15">
      <c r="A1351" t="s">
        <v>7176</v>
      </c>
      <c r="B1351" t="s">
        <v>7177</v>
      </c>
      <c r="C1351" t="s">
        <v>7177</v>
      </c>
      <c r="D1351">
        <v>102</v>
      </c>
      <c r="E1351" t="s">
        <v>4453</v>
      </c>
      <c r="F1351" t="s">
        <v>4450</v>
      </c>
      <c r="H1351" t="str">
        <f t="shared" si="21"/>
        <v>无BOM表可用</v>
      </c>
    </row>
    <row r="1352" spans="1:8" x14ac:dyDescent="0.15">
      <c r="A1352" t="s">
        <v>2150</v>
      </c>
      <c r="B1352" t="s">
        <v>2137</v>
      </c>
      <c r="C1352" t="s">
        <v>163</v>
      </c>
      <c r="D1352">
        <v>103</v>
      </c>
      <c r="E1352" t="s">
        <v>4449</v>
      </c>
      <c r="F1352" t="s">
        <v>4450</v>
      </c>
      <c r="H1352" t="str">
        <f t="shared" si="21"/>
        <v>有BOM表可用</v>
      </c>
    </row>
    <row r="1353" spans="1:8" x14ac:dyDescent="0.15">
      <c r="A1353" t="s">
        <v>10637</v>
      </c>
      <c r="B1353" t="s">
        <v>6683</v>
      </c>
      <c r="C1353" t="s">
        <v>7</v>
      </c>
      <c r="D1353">
        <v>103</v>
      </c>
      <c r="E1353" t="s">
        <v>4449</v>
      </c>
      <c r="F1353" t="s">
        <v>4450</v>
      </c>
      <c r="H1353" t="str">
        <f t="shared" si="21"/>
        <v>有BOM表可用</v>
      </c>
    </row>
    <row r="1354" spans="1:8" x14ac:dyDescent="0.15">
      <c r="A1354" t="s">
        <v>10638</v>
      </c>
      <c r="B1354" t="s">
        <v>4344</v>
      </c>
      <c r="C1354" t="s">
        <v>1146</v>
      </c>
      <c r="D1354">
        <v>103</v>
      </c>
      <c r="E1354" t="s">
        <v>4449</v>
      </c>
      <c r="F1354" t="s">
        <v>4450</v>
      </c>
      <c r="H1354" t="str">
        <f t="shared" si="21"/>
        <v>有BOM表可用</v>
      </c>
    </row>
    <row r="1355" spans="1:8" x14ac:dyDescent="0.15">
      <c r="A1355" t="s">
        <v>11254</v>
      </c>
      <c r="B1355" t="s">
        <v>11101</v>
      </c>
      <c r="C1355" t="s">
        <v>9135</v>
      </c>
      <c r="D1355">
        <v>102</v>
      </c>
      <c r="E1355" t="s">
        <v>4449</v>
      </c>
      <c r="F1355" t="s">
        <v>4450</v>
      </c>
      <c r="H1355" t="str">
        <f t="shared" si="21"/>
        <v>有BOM表可用</v>
      </c>
    </row>
    <row r="1356" spans="1:8" x14ac:dyDescent="0.15">
      <c r="A1356" t="s">
        <v>14467</v>
      </c>
      <c r="B1356" t="s">
        <v>14217</v>
      </c>
      <c r="C1356" t="s">
        <v>12254</v>
      </c>
      <c r="D1356">
        <v>102</v>
      </c>
      <c r="E1356" t="s">
        <v>4449</v>
      </c>
      <c r="F1356" t="s">
        <v>4450</v>
      </c>
      <c r="H1356" t="str">
        <f t="shared" si="21"/>
        <v>有BOM表可用</v>
      </c>
    </row>
    <row r="1357" spans="1:8" x14ac:dyDescent="0.15">
      <c r="A1357" t="s">
        <v>14468</v>
      </c>
      <c r="B1357" t="s">
        <v>10292</v>
      </c>
      <c r="C1357" t="s">
        <v>14469</v>
      </c>
      <c r="D1357">
        <v>102</v>
      </c>
      <c r="E1357" t="s">
        <v>4453</v>
      </c>
      <c r="F1357" t="s">
        <v>4450</v>
      </c>
      <c r="H1357" t="str">
        <f t="shared" si="21"/>
        <v>无BOM表可用</v>
      </c>
    </row>
    <row r="1358" spans="1:8" x14ac:dyDescent="0.15">
      <c r="A1358" t="s">
        <v>14470</v>
      </c>
      <c r="B1358" t="s">
        <v>14471</v>
      </c>
      <c r="C1358" t="s">
        <v>14472</v>
      </c>
      <c r="D1358">
        <v>102</v>
      </c>
      <c r="E1358" t="s">
        <v>4449</v>
      </c>
      <c r="F1358" t="s">
        <v>4450</v>
      </c>
      <c r="H1358" t="str">
        <f t="shared" si="21"/>
        <v>有BOM表可用</v>
      </c>
    </row>
    <row r="1359" spans="1:8" x14ac:dyDescent="0.15">
      <c r="A1359" t="s">
        <v>14473</v>
      </c>
      <c r="B1359" t="s">
        <v>10346</v>
      </c>
      <c r="C1359" t="s">
        <v>14474</v>
      </c>
      <c r="D1359">
        <v>102</v>
      </c>
      <c r="E1359" t="s">
        <v>4449</v>
      </c>
      <c r="F1359" t="s">
        <v>4450</v>
      </c>
      <c r="H1359" t="str">
        <f t="shared" si="21"/>
        <v>有BOM表可用</v>
      </c>
    </row>
    <row r="1360" spans="1:8" x14ac:dyDescent="0.15">
      <c r="A1360" t="s">
        <v>13235</v>
      </c>
      <c r="B1360" t="s">
        <v>13236</v>
      </c>
      <c r="C1360" t="s">
        <v>13236</v>
      </c>
      <c r="D1360">
        <v>103</v>
      </c>
      <c r="E1360" t="s">
        <v>4453</v>
      </c>
      <c r="F1360" t="s">
        <v>4450</v>
      </c>
      <c r="H1360" t="str">
        <f t="shared" si="21"/>
        <v>无BOM表可用</v>
      </c>
    </row>
    <row r="1361" spans="1:8" x14ac:dyDescent="0.15">
      <c r="A1361" t="s">
        <v>13237</v>
      </c>
      <c r="B1361" t="s">
        <v>13238</v>
      </c>
      <c r="C1361" t="s">
        <v>13238</v>
      </c>
      <c r="D1361">
        <v>103</v>
      </c>
      <c r="E1361" t="s">
        <v>4453</v>
      </c>
      <c r="F1361" t="s">
        <v>4450</v>
      </c>
      <c r="H1361" t="str">
        <f t="shared" si="21"/>
        <v>无BOM表可用</v>
      </c>
    </row>
    <row r="1362" spans="1:8" x14ac:dyDescent="0.15">
      <c r="A1362" t="s">
        <v>13239</v>
      </c>
      <c r="B1362" t="s">
        <v>13240</v>
      </c>
      <c r="C1362" t="s">
        <v>13240</v>
      </c>
      <c r="D1362">
        <v>103</v>
      </c>
      <c r="E1362" t="s">
        <v>4453</v>
      </c>
      <c r="F1362" t="s">
        <v>4450</v>
      </c>
      <c r="H1362" t="str">
        <f t="shared" si="21"/>
        <v>无BOM表可用</v>
      </c>
    </row>
    <row r="1363" spans="1:8" x14ac:dyDescent="0.15">
      <c r="A1363" t="s">
        <v>13241</v>
      </c>
      <c r="B1363" t="s">
        <v>12266</v>
      </c>
      <c r="C1363" t="s">
        <v>12266</v>
      </c>
      <c r="D1363">
        <v>103</v>
      </c>
      <c r="E1363" t="s">
        <v>4453</v>
      </c>
      <c r="F1363" t="s">
        <v>4450</v>
      </c>
      <c r="H1363" t="str">
        <f t="shared" si="21"/>
        <v>无BOM表可用</v>
      </c>
    </row>
    <row r="1364" spans="1:8" x14ac:dyDescent="0.15">
      <c r="A1364" t="s">
        <v>13242</v>
      </c>
      <c r="B1364" t="s">
        <v>12268</v>
      </c>
      <c r="C1364" t="s">
        <v>12268</v>
      </c>
      <c r="D1364">
        <v>103</v>
      </c>
      <c r="E1364" t="s">
        <v>4453</v>
      </c>
      <c r="F1364" t="s">
        <v>4450</v>
      </c>
      <c r="H1364" t="str">
        <f t="shared" si="21"/>
        <v>无BOM表可用</v>
      </c>
    </row>
    <row r="1365" spans="1:8" x14ac:dyDescent="0.15">
      <c r="A1365" t="s">
        <v>2444</v>
      </c>
      <c r="B1365" t="s">
        <v>2445</v>
      </c>
      <c r="C1365" t="s">
        <v>57</v>
      </c>
      <c r="D1365">
        <v>103</v>
      </c>
      <c r="E1365" t="s">
        <v>4449</v>
      </c>
      <c r="F1365" t="s">
        <v>4450</v>
      </c>
      <c r="H1365" t="str">
        <f t="shared" si="21"/>
        <v>有BOM表可用</v>
      </c>
    </row>
    <row r="1366" spans="1:8" x14ac:dyDescent="0.15">
      <c r="A1366" t="s">
        <v>705</v>
      </c>
      <c r="B1366" t="s">
        <v>706</v>
      </c>
      <c r="C1366" t="s">
        <v>493</v>
      </c>
      <c r="D1366">
        <v>103</v>
      </c>
      <c r="E1366" t="s">
        <v>4449</v>
      </c>
      <c r="F1366" t="s">
        <v>4450</v>
      </c>
      <c r="H1366" t="str">
        <f t="shared" si="21"/>
        <v>有BOM表可用</v>
      </c>
    </row>
    <row r="1367" spans="1:8" x14ac:dyDescent="0.15">
      <c r="A1367" t="s">
        <v>10582</v>
      </c>
      <c r="B1367" t="s">
        <v>10583</v>
      </c>
      <c r="C1367" t="s">
        <v>7</v>
      </c>
      <c r="D1367">
        <v>102</v>
      </c>
      <c r="E1367" t="s">
        <v>4453</v>
      </c>
      <c r="F1367" t="s">
        <v>4450</v>
      </c>
      <c r="H1367" t="str">
        <f t="shared" si="21"/>
        <v>无BOM表可用</v>
      </c>
    </row>
    <row r="1368" spans="1:8" x14ac:dyDescent="0.15">
      <c r="A1368" t="s">
        <v>10584</v>
      </c>
      <c r="B1368" t="s">
        <v>10585</v>
      </c>
      <c r="C1368" t="s">
        <v>10585</v>
      </c>
      <c r="D1368">
        <v>102</v>
      </c>
      <c r="E1368" t="s">
        <v>4449</v>
      </c>
      <c r="F1368" t="s">
        <v>4450</v>
      </c>
      <c r="H1368" t="str">
        <f t="shared" si="21"/>
        <v>有BOM表可用</v>
      </c>
    </row>
    <row r="1369" spans="1:8" x14ac:dyDescent="0.15">
      <c r="A1369" t="s">
        <v>10586</v>
      </c>
      <c r="B1369" t="s">
        <v>10587</v>
      </c>
      <c r="C1369" t="s">
        <v>1146</v>
      </c>
      <c r="D1369">
        <v>102</v>
      </c>
      <c r="E1369" t="s">
        <v>4453</v>
      </c>
      <c r="F1369" t="s">
        <v>4450</v>
      </c>
      <c r="H1369" t="str">
        <f t="shared" si="21"/>
        <v>无BOM表可用</v>
      </c>
    </row>
    <row r="1370" spans="1:8" x14ac:dyDescent="0.15">
      <c r="A1370" t="s">
        <v>10588</v>
      </c>
      <c r="B1370" t="s">
        <v>10589</v>
      </c>
      <c r="C1370" t="s">
        <v>5813</v>
      </c>
      <c r="D1370">
        <v>102</v>
      </c>
      <c r="E1370" t="s">
        <v>4449</v>
      </c>
      <c r="F1370" t="s">
        <v>4450</v>
      </c>
      <c r="H1370" t="str">
        <f t="shared" si="21"/>
        <v>有BOM表可用</v>
      </c>
    </row>
    <row r="1371" spans="1:8" x14ac:dyDescent="0.15">
      <c r="A1371" t="s">
        <v>10590</v>
      </c>
      <c r="B1371" t="s">
        <v>10591</v>
      </c>
      <c r="C1371" t="s">
        <v>5813</v>
      </c>
      <c r="D1371">
        <v>102</v>
      </c>
      <c r="E1371" t="s">
        <v>4453</v>
      </c>
      <c r="F1371" t="s">
        <v>4450</v>
      </c>
      <c r="H1371" t="str">
        <f t="shared" si="21"/>
        <v>无BOM表可用</v>
      </c>
    </row>
    <row r="1372" spans="1:8" x14ac:dyDescent="0.15">
      <c r="A1372" t="s">
        <v>10592</v>
      </c>
      <c r="B1372" t="s">
        <v>10593</v>
      </c>
      <c r="C1372" t="s">
        <v>5813</v>
      </c>
      <c r="D1372">
        <v>102</v>
      </c>
      <c r="E1372" t="s">
        <v>4449</v>
      </c>
      <c r="F1372" t="s">
        <v>4450</v>
      </c>
      <c r="H1372" t="str">
        <f t="shared" si="21"/>
        <v>有BOM表可用</v>
      </c>
    </row>
    <row r="1373" spans="1:8" x14ac:dyDescent="0.15">
      <c r="A1373" t="s">
        <v>10594</v>
      </c>
      <c r="B1373" t="s">
        <v>10595</v>
      </c>
      <c r="C1373" t="s">
        <v>5813</v>
      </c>
      <c r="D1373">
        <v>102</v>
      </c>
      <c r="E1373" t="s">
        <v>4449</v>
      </c>
      <c r="F1373" t="s">
        <v>4450</v>
      </c>
      <c r="H1373" t="str">
        <f t="shared" si="21"/>
        <v>有BOM表可用</v>
      </c>
    </row>
    <row r="1374" spans="1:8" x14ac:dyDescent="0.15">
      <c r="A1374" t="s">
        <v>10596</v>
      </c>
      <c r="B1374" t="s">
        <v>1774</v>
      </c>
      <c r="C1374" t="s">
        <v>1762</v>
      </c>
      <c r="D1374">
        <v>102</v>
      </c>
      <c r="E1374" t="s">
        <v>4453</v>
      </c>
      <c r="F1374" t="s">
        <v>4450</v>
      </c>
      <c r="H1374" t="str">
        <f t="shared" si="21"/>
        <v>无BOM表可用</v>
      </c>
    </row>
    <row r="1375" spans="1:8" x14ac:dyDescent="0.15">
      <c r="A1375" t="s">
        <v>11403</v>
      </c>
      <c r="B1375" t="s">
        <v>10572</v>
      </c>
      <c r="C1375" t="s">
        <v>10347</v>
      </c>
      <c r="D1375">
        <v>102</v>
      </c>
      <c r="E1375" t="s">
        <v>4449</v>
      </c>
      <c r="F1375" t="s">
        <v>4450</v>
      </c>
      <c r="H1375" t="str">
        <f t="shared" si="21"/>
        <v>有BOM表可用</v>
      </c>
    </row>
    <row r="1376" spans="1:8" x14ac:dyDescent="0.15">
      <c r="A1376" t="s">
        <v>16346</v>
      </c>
      <c r="B1376" t="s">
        <v>2319</v>
      </c>
      <c r="C1376" t="s">
        <v>2319</v>
      </c>
      <c r="D1376">
        <v>102</v>
      </c>
      <c r="E1376" t="s">
        <v>4449</v>
      </c>
      <c r="F1376" t="s">
        <v>4450</v>
      </c>
      <c r="H1376" t="str">
        <f t="shared" si="21"/>
        <v>有BOM表可用</v>
      </c>
    </row>
    <row r="1377" spans="1:8" x14ac:dyDescent="0.15">
      <c r="A1377" t="s">
        <v>16347</v>
      </c>
      <c r="B1377" t="s">
        <v>2743</v>
      </c>
      <c r="C1377" t="s">
        <v>2319</v>
      </c>
      <c r="D1377">
        <v>102</v>
      </c>
      <c r="E1377" t="s">
        <v>4449</v>
      </c>
      <c r="F1377" t="s">
        <v>4450</v>
      </c>
      <c r="H1377" t="str">
        <f t="shared" si="21"/>
        <v>有BOM表可用</v>
      </c>
    </row>
    <row r="1378" spans="1:8" x14ac:dyDescent="0.15">
      <c r="A1378" t="s">
        <v>16348</v>
      </c>
      <c r="B1378" t="s">
        <v>15323</v>
      </c>
      <c r="C1378" t="s">
        <v>11702</v>
      </c>
      <c r="D1378">
        <v>102</v>
      </c>
      <c r="E1378" t="s">
        <v>4453</v>
      </c>
      <c r="F1378" t="s">
        <v>4450</v>
      </c>
      <c r="H1378" t="str">
        <f t="shared" si="21"/>
        <v>无BOM表可用</v>
      </c>
    </row>
    <row r="1379" spans="1:8" x14ac:dyDescent="0.15">
      <c r="A1379" t="s">
        <v>16349</v>
      </c>
      <c r="B1379" t="s">
        <v>1555</v>
      </c>
      <c r="C1379" t="s">
        <v>1552</v>
      </c>
      <c r="D1379">
        <v>102</v>
      </c>
      <c r="E1379" t="s">
        <v>4449</v>
      </c>
      <c r="F1379" t="s">
        <v>4450</v>
      </c>
      <c r="H1379" t="str">
        <f t="shared" si="21"/>
        <v>有BOM表可用</v>
      </c>
    </row>
    <row r="1380" spans="1:8" x14ac:dyDescent="0.15">
      <c r="A1380" t="s">
        <v>16350</v>
      </c>
      <c r="B1380" t="s">
        <v>14994</v>
      </c>
      <c r="C1380" t="s">
        <v>14994</v>
      </c>
      <c r="D1380">
        <v>102</v>
      </c>
      <c r="E1380" t="s">
        <v>4453</v>
      </c>
      <c r="F1380" t="s">
        <v>4450</v>
      </c>
      <c r="H1380" t="str">
        <f t="shared" si="21"/>
        <v>无BOM表可用</v>
      </c>
    </row>
    <row r="1381" spans="1:8" x14ac:dyDescent="0.15">
      <c r="A1381" t="s">
        <v>16351</v>
      </c>
      <c r="B1381" t="s">
        <v>14951</v>
      </c>
      <c r="C1381" t="s">
        <v>1655</v>
      </c>
      <c r="D1381">
        <v>103</v>
      </c>
      <c r="E1381" t="s">
        <v>4449</v>
      </c>
      <c r="F1381" t="s">
        <v>4450</v>
      </c>
      <c r="H1381" t="str">
        <f t="shared" si="21"/>
        <v>有BOM表可用</v>
      </c>
    </row>
    <row r="1382" spans="1:8" x14ac:dyDescent="0.15">
      <c r="A1382" t="s">
        <v>16352</v>
      </c>
      <c r="B1382" t="s">
        <v>12636</v>
      </c>
      <c r="C1382" t="s">
        <v>5813</v>
      </c>
      <c r="D1382">
        <v>103</v>
      </c>
      <c r="E1382" t="s">
        <v>4449</v>
      </c>
      <c r="F1382" t="s">
        <v>4450</v>
      </c>
      <c r="H1382" t="str">
        <f t="shared" si="21"/>
        <v>有BOM表可用</v>
      </c>
    </row>
    <row r="1383" spans="1:8" x14ac:dyDescent="0.15">
      <c r="A1383" t="s">
        <v>16353</v>
      </c>
      <c r="B1383" t="s">
        <v>16354</v>
      </c>
      <c r="C1383" t="s">
        <v>16354</v>
      </c>
      <c r="D1383">
        <v>103</v>
      </c>
      <c r="E1383" t="s">
        <v>4453</v>
      </c>
      <c r="F1383" t="s">
        <v>4450</v>
      </c>
      <c r="H1383" t="str">
        <f t="shared" si="21"/>
        <v>无BOM表可用</v>
      </c>
    </row>
    <row r="1384" spans="1:8" x14ac:dyDescent="0.15">
      <c r="A1384" t="s">
        <v>16355</v>
      </c>
      <c r="B1384" t="s">
        <v>4619</v>
      </c>
      <c r="C1384" t="s">
        <v>16356</v>
      </c>
      <c r="D1384">
        <v>103</v>
      </c>
      <c r="E1384" t="s">
        <v>4453</v>
      </c>
      <c r="F1384" t="s">
        <v>4450</v>
      </c>
      <c r="H1384" t="str">
        <f t="shared" si="21"/>
        <v>无BOM表可用</v>
      </c>
    </row>
    <row r="1385" spans="1:8" x14ac:dyDescent="0.15">
      <c r="A1385" t="s">
        <v>16357</v>
      </c>
      <c r="B1385" t="s">
        <v>4065</v>
      </c>
      <c r="C1385" t="s">
        <v>4064</v>
      </c>
      <c r="D1385">
        <v>102</v>
      </c>
      <c r="E1385" t="s">
        <v>4453</v>
      </c>
      <c r="F1385" t="s">
        <v>4450</v>
      </c>
      <c r="H1385" t="str">
        <f t="shared" si="21"/>
        <v>无BOM表可用</v>
      </c>
    </row>
    <row r="1386" spans="1:8" x14ac:dyDescent="0.15">
      <c r="A1386" t="s">
        <v>16396</v>
      </c>
      <c r="B1386" t="s">
        <v>730</v>
      </c>
      <c r="C1386" t="s">
        <v>730</v>
      </c>
      <c r="D1386">
        <v>103</v>
      </c>
      <c r="E1386" t="s">
        <v>4449</v>
      </c>
      <c r="F1386" t="s">
        <v>4450</v>
      </c>
      <c r="H1386" t="str">
        <f t="shared" si="21"/>
        <v>有BOM表可用</v>
      </c>
    </row>
    <row r="1387" spans="1:8" x14ac:dyDescent="0.15">
      <c r="A1387" t="s">
        <v>11388</v>
      </c>
      <c r="B1387" t="s">
        <v>8075</v>
      </c>
      <c r="C1387" t="s">
        <v>8076</v>
      </c>
      <c r="D1387">
        <v>103</v>
      </c>
      <c r="E1387" t="s">
        <v>4453</v>
      </c>
      <c r="F1387" t="s">
        <v>4450</v>
      </c>
      <c r="H1387" t="str">
        <f t="shared" si="21"/>
        <v>无BOM表可用</v>
      </c>
    </row>
    <row r="1388" spans="1:8" x14ac:dyDescent="0.15">
      <c r="A1388" t="s">
        <v>11389</v>
      </c>
      <c r="B1388" t="s">
        <v>8747</v>
      </c>
      <c r="C1388" t="s">
        <v>86</v>
      </c>
      <c r="D1388">
        <v>103</v>
      </c>
      <c r="E1388" t="s">
        <v>4449</v>
      </c>
      <c r="F1388" t="s">
        <v>4450</v>
      </c>
      <c r="H1388" t="str">
        <f t="shared" si="21"/>
        <v>有BOM表可用</v>
      </c>
    </row>
    <row r="1389" spans="1:8" x14ac:dyDescent="0.15">
      <c r="A1389" t="s">
        <v>11390</v>
      </c>
      <c r="B1389" t="s">
        <v>8537</v>
      </c>
      <c r="C1389" t="s">
        <v>8537</v>
      </c>
      <c r="D1389">
        <v>103</v>
      </c>
      <c r="E1389" t="s">
        <v>4453</v>
      </c>
      <c r="F1389" t="s">
        <v>4450</v>
      </c>
      <c r="H1389" t="str">
        <f t="shared" si="21"/>
        <v>无BOM表可用</v>
      </c>
    </row>
    <row r="1390" spans="1:8" x14ac:dyDescent="0.15">
      <c r="A1390" t="s">
        <v>11391</v>
      </c>
      <c r="B1390" t="s">
        <v>10339</v>
      </c>
      <c r="C1390" t="s">
        <v>10340</v>
      </c>
      <c r="D1390">
        <v>103</v>
      </c>
      <c r="E1390" t="s">
        <v>4453</v>
      </c>
      <c r="F1390" t="s">
        <v>4457</v>
      </c>
      <c r="H1390" t="str">
        <f t="shared" si="21"/>
        <v>无BOM表不可用</v>
      </c>
    </row>
    <row r="1391" spans="1:8" x14ac:dyDescent="0.15">
      <c r="A1391" t="s">
        <v>11392</v>
      </c>
      <c r="B1391" t="s">
        <v>9384</v>
      </c>
      <c r="C1391" t="s">
        <v>9384</v>
      </c>
      <c r="D1391">
        <v>103</v>
      </c>
      <c r="E1391" t="s">
        <v>4453</v>
      </c>
      <c r="F1391" t="s">
        <v>4450</v>
      </c>
      <c r="H1391" t="str">
        <f t="shared" si="21"/>
        <v>无BOM表可用</v>
      </c>
    </row>
    <row r="1392" spans="1:8" x14ac:dyDescent="0.15">
      <c r="A1392" t="s">
        <v>13048</v>
      </c>
      <c r="B1392" t="s">
        <v>11280</v>
      </c>
      <c r="C1392" t="s">
        <v>13049</v>
      </c>
      <c r="D1392">
        <v>102</v>
      </c>
      <c r="E1392" t="s">
        <v>4449</v>
      </c>
      <c r="F1392" t="s">
        <v>4450</v>
      </c>
      <c r="H1392" t="str">
        <f t="shared" si="21"/>
        <v>有BOM表可用</v>
      </c>
    </row>
    <row r="1393" spans="1:8" x14ac:dyDescent="0.15">
      <c r="A1393" t="s">
        <v>13050</v>
      </c>
      <c r="B1393" t="s">
        <v>741</v>
      </c>
      <c r="C1393" t="s">
        <v>10804</v>
      </c>
      <c r="D1393">
        <v>102</v>
      </c>
      <c r="E1393" t="s">
        <v>4449</v>
      </c>
      <c r="F1393" t="s">
        <v>4450</v>
      </c>
      <c r="H1393" t="str">
        <f t="shared" si="21"/>
        <v>有BOM表可用</v>
      </c>
    </row>
    <row r="1394" spans="1:8" x14ac:dyDescent="0.15">
      <c r="A1394" t="s">
        <v>17020</v>
      </c>
      <c r="B1394" t="s">
        <v>16311</v>
      </c>
      <c r="C1394" t="s">
        <v>16312</v>
      </c>
      <c r="D1394">
        <v>102</v>
      </c>
      <c r="E1394" t="s">
        <v>4449</v>
      </c>
      <c r="F1394" t="s">
        <v>4450</v>
      </c>
      <c r="H1394" t="str">
        <f t="shared" si="21"/>
        <v>有BOM表可用</v>
      </c>
    </row>
    <row r="1395" spans="1:8" x14ac:dyDescent="0.15">
      <c r="A1395" t="s">
        <v>17021</v>
      </c>
      <c r="B1395" t="s">
        <v>10175</v>
      </c>
      <c r="C1395" t="s">
        <v>8610</v>
      </c>
      <c r="D1395">
        <v>102</v>
      </c>
      <c r="E1395" t="s">
        <v>4449</v>
      </c>
      <c r="F1395" t="s">
        <v>4450</v>
      </c>
      <c r="H1395" t="str">
        <f t="shared" si="21"/>
        <v>有BOM表可用</v>
      </c>
    </row>
    <row r="1396" spans="1:8" x14ac:dyDescent="0.15">
      <c r="A1396" t="s">
        <v>17070</v>
      </c>
      <c r="B1396" t="s">
        <v>5612</v>
      </c>
      <c r="C1396" t="s">
        <v>5612</v>
      </c>
      <c r="D1396">
        <v>102</v>
      </c>
      <c r="E1396" t="s">
        <v>4449</v>
      </c>
      <c r="F1396" t="s">
        <v>4450</v>
      </c>
      <c r="H1396" t="str">
        <f t="shared" si="21"/>
        <v>有BOM表可用</v>
      </c>
    </row>
    <row r="1397" spans="1:8" x14ac:dyDescent="0.15">
      <c r="A1397" t="s">
        <v>17071</v>
      </c>
      <c r="B1397" t="s">
        <v>9372</v>
      </c>
      <c r="C1397" t="s">
        <v>9372</v>
      </c>
      <c r="D1397">
        <v>102</v>
      </c>
      <c r="E1397" t="s">
        <v>4453</v>
      </c>
      <c r="F1397" t="s">
        <v>4450</v>
      </c>
      <c r="H1397" t="str">
        <f t="shared" si="21"/>
        <v>无BOM表可用</v>
      </c>
    </row>
    <row r="1398" spans="1:8" x14ac:dyDescent="0.15">
      <c r="A1398" t="s">
        <v>17072</v>
      </c>
      <c r="B1398" t="s">
        <v>10910</v>
      </c>
      <c r="C1398" t="s">
        <v>5616</v>
      </c>
      <c r="D1398">
        <v>102</v>
      </c>
      <c r="E1398" t="s">
        <v>4449</v>
      </c>
      <c r="F1398" t="s">
        <v>4450</v>
      </c>
      <c r="H1398" t="str">
        <f t="shared" si="21"/>
        <v>有BOM表可用</v>
      </c>
    </row>
    <row r="1399" spans="1:8" x14ac:dyDescent="0.15">
      <c r="A1399" t="s">
        <v>17073</v>
      </c>
      <c r="B1399" t="s">
        <v>5618</v>
      </c>
      <c r="C1399" t="s">
        <v>5618</v>
      </c>
      <c r="D1399">
        <v>102</v>
      </c>
      <c r="E1399" t="s">
        <v>4449</v>
      </c>
      <c r="F1399" t="s">
        <v>4450</v>
      </c>
      <c r="H1399" t="str">
        <f t="shared" si="21"/>
        <v>有BOM表可用</v>
      </c>
    </row>
    <row r="1400" spans="1:8" x14ac:dyDescent="0.15">
      <c r="A1400" t="s">
        <v>17074</v>
      </c>
      <c r="B1400" t="s">
        <v>8430</v>
      </c>
      <c r="C1400" t="s">
        <v>5614</v>
      </c>
      <c r="D1400">
        <v>102</v>
      </c>
      <c r="E1400" t="s">
        <v>4453</v>
      </c>
      <c r="F1400" t="s">
        <v>4450</v>
      </c>
      <c r="H1400" t="str">
        <f t="shared" si="21"/>
        <v>无BOM表可用</v>
      </c>
    </row>
    <row r="1401" spans="1:8" x14ac:dyDescent="0.15">
      <c r="A1401" t="s">
        <v>2513</v>
      </c>
      <c r="B1401" t="s">
        <v>2514</v>
      </c>
      <c r="C1401" t="s">
        <v>2510</v>
      </c>
      <c r="D1401">
        <v>103</v>
      </c>
      <c r="E1401" t="s">
        <v>4449</v>
      </c>
      <c r="F1401" t="s">
        <v>4450</v>
      </c>
      <c r="H1401" t="str">
        <f t="shared" si="21"/>
        <v>有BOM表可用</v>
      </c>
    </row>
    <row r="1402" spans="1:8" x14ac:dyDescent="0.15">
      <c r="A1402" t="s">
        <v>2530</v>
      </c>
      <c r="B1402" t="s">
        <v>1580</v>
      </c>
      <c r="C1402" t="s">
        <v>54</v>
      </c>
      <c r="D1402">
        <v>103</v>
      </c>
      <c r="E1402" t="s">
        <v>4449</v>
      </c>
      <c r="F1402" t="s">
        <v>4450</v>
      </c>
      <c r="H1402" t="str">
        <f t="shared" si="21"/>
        <v>有BOM表可用</v>
      </c>
    </row>
    <row r="1403" spans="1:8" x14ac:dyDescent="0.15">
      <c r="A1403" t="s">
        <v>2539</v>
      </c>
      <c r="B1403" t="s">
        <v>2540</v>
      </c>
      <c r="C1403" t="s">
        <v>8</v>
      </c>
      <c r="D1403">
        <v>103</v>
      </c>
      <c r="E1403" t="s">
        <v>4449</v>
      </c>
      <c r="F1403" t="s">
        <v>4450</v>
      </c>
      <c r="H1403" t="str">
        <f t="shared" si="21"/>
        <v>有BOM表可用</v>
      </c>
    </row>
    <row r="1404" spans="1:8" x14ac:dyDescent="0.15">
      <c r="A1404" t="s">
        <v>3152</v>
      </c>
      <c r="B1404" t="s">
        <v>3153</v>
      </c>
      <c r="C1404" t="s">
        <v>88</v>
      </c>
      <c r="D1404">
        <v>103</v>
      </c>
      <c r="E1404" t="s">
        <v>4449</v>
      </c>
      <c r="F1404" t="s">
        <v>4450</v>
      </c>
      <c r="H1404" t="str">
        <f t="shared" si="21"/>
        <v>有BOM表可用</v>
      </c>
    </row>
    <row r="1405" spans="1:8" x14ac:dyDescent="0.15">
      <c r="A1405" t="s">
        <v>17075</v>
      </c>
      <c r="B1405" t="s">
        <v>88</v>
      </c>
      <c r="C1405" t="s">
        <v>88</v>
      </c>
      <c r="D1405">
        <v>103</v>
      </c>
      <c r="E1405" t="s">
        <v>4449</v>
      </c>
      <c r="F1405" t="s">
        <v>4450</v>
      </c>
      <c r="H1405" t="str">
        <f t="shared" si="21"/>
        <v>有BOM表可用</v>
      </c>
    </row>
    <row r="1406" spans="1:8" x14ac:dyDescent="0.15">
      <c r="A1406" t="s">
        <v>1438</v>
      </c>
      <c r="B1406" t="s">
        <v>1439</v>
      </c>
      <c r="C1406" t="s">
        <v>1254</v>
      </c>
      <c r="D1406">
        <v>103</v>
      </c>
      <c r="E1406" t="s">
        <v>4449</v>
      </c>
      <c r="F1406" t="s">
        <v>4450</v>
      </c>
      <c r="H1406" t="str">
        <f t="shared" si="21"/>
        <v>有BOM表可用</v>
      </c>
    </row>
    <row r="1407" spans="1:8" x14ac:dyDescent="0.15">
      <c r="A1407" t="s">
        <v>1509</v>
      </c>
      <c r="B1407" t="s">
        <v>1291</v>
      </c>
      <c r="C1407" t="s">
        <v>1281</v>
      </c>
      <c r="D1407">
        <v>103</v>
      </c>
      <c r="E1407" t="s">
        <v>4449</v>
      </c>
      <c r="F1407" t="s">
        <v>4450</v>
      </c>
      <c r="H1407" t="str">
        <f t="shared" si="21"/>
        <v>有BOM表可用</v>
      </c>
    </row>
    <row r="1408" spans="1:8" x14ac:dyDescent="0.15">
      <c r="A1408" t="s">
        <v>1906</v>
      </c>
      <c r="B1408" t="s">
        <v>1740</v>
      </c>
      <c r="C1408" t="s">
        <v>1741</v>
      </c>
      <c r="D1408">
        <v>103</v>
      </c>
      <c r="E1408" t="s">
        <v>4449</v>
      </c>
      <c r="F1408" t="s">
        <v>4450</v>
      </c>
      <c r="H1408" t="str">
        <f t="shared" si="21"/>
        <v>有BOM表可用</v>
      </c>
    </row>
    <row r="1409" spans="1:8" x14ac:dyDescent="0.15">
      <c r="A1409" t="s">
        <v>5710</v>
      </c>
      <c r="B1409" t="s">
        <v>5711</v>
      </c>
      <c r="C1409" t="s">
        <v>84</v>
      </c>
      <c r="D1409">
        <v>103</v>
      </c>
      <c r="E1409" t="s">
        <v>4449</v>
      </c>
      <c r="F1409" t="s">
        <v>4450</v>
      </c>
      <c r="H1409" t="str">
        <f t="shared" si="21"/>
        <v>有BOM表可用</v>
      </c>
    </row>
    <row r="1410" spans="1:8" x14ac:dyDescent="0.15">
      <c r="A1410" t="s">
        <v>1571</v>
      </c>
      <c r="B1410" t="s">
        <v>1572</v>
      </c>
      <c r="C1410" t="s">
        <v>1573</v>
      </c>
      <c r="D1410">
        <v>103</v>
      </c>
      <c r="E1410" t="s">
        <v>4449</v>
      </c>
      <c r="F1410" t="s">
        <v>4450</v>
      </c>
      <c r="H1410" t="str">
        <f t="shared" si="21"/>
        <v>有BOM表可用</v>
      </c>
    </row>
    <row r="1411" spans="1:8" x14ac:dyDescent="0.15">
      <c r="A1411" t="s">
        <v>5712</v>
      </c>
      <c r="B1411" t="s">
        <v>5713</v>
      </c>
      <c r="C1411" t="s">
        <v>5714</v>
      </c>
      <c r="D1411">
        <v>102</v>
      </c>
      <c r="E1411" t="s">
        <v>4449</v>
      </c>
      <c r="F1411" t="s">
        <v>4450</v>
      </c>
      <c r="H1411" t="str">
        <f t="shared" si="21"/>
        <v>有BOM表可用</v>
      </c>
    </row>
    <row r="1412" spans="1:8" x14ac:dyDescent="0.15">
      <c r="A1412" t="s">
        <v>5715</v>
      </c>
      <c r="B1412" t="s">
        <v>5716</v>
      </c>
      <c r="C1412" t="s">
        <v>5717</v>
      </c>
      <c r="D1412">
        <v>102</v>
      </c>
      <c r="E1412" t="s">
        <v>4449</v>
      </c>
      <c r="F1412" t="s">
        <v>4450</v>
      </c>
      <c r="H1412" t="str">
        <f t="shared" ref="H1412:H1475" si="22">E1412&amp;F1412</f>
        <v>有BOM表可用</v>
      </c>
    </row>
    <row r="1413" spans="1:8" x14ac:dyDescent="0.15">
      <c r="A1413" t="s">
        <v>5718</v>
      </c>
      <c r="B1413" t="s">
        <v>5719</v>
      </c>
      <c r="C1413" t="s">
        <v>5720</v>
      </c>
      <c r="D1413">
        <v>102</v>
      </c>
      <c r="E1413" t="s">
        <v>4449</v>
      </c>
      <c r="F1413" t="s">
        <v>4450</v>
      </c>
      <c r="H1413" t="str">
        <f t="shared" si="22"/>
        <v>有BOM表可用</v>
      </c>
    </row>
    <row r="1414" spans="1:8" x14ac:dyDescent="0.15">
      <c r="A1414" t="s">
        <v>5721</v>
      </c>
      <c r="B1414" t="s">
        <v>5722</v>
      </c>
      <c r="C1414" t="s">
        <v>5723</v>
      </c>
      <c r="D1414">
        <v>102</v>
      </c>
      <c r="E1414" t="s">
        <v>4449</v>
      </c>
      <c r="F1414" t="s">
        <v>4450</v>
      </c>
      <c r="H1414" t="str">
        <f t="shared" si="22"/>
        <v>有BOM表可用</v>
      </c>
    </row>
    <row r="1415" spans="1:8" x14ac:dyDescent="0.15">
      <c r="A1415" t="s">
        <v>5724</v>
      </c>
      <c r="B1415" t="s">
        <v>5425</v>
      </c>
      <c r="C1415" t="s">
        <v>5725</v>
      </c>
      <c r="D1415">
        <v>102</v>
      </c>
      <c r="E1415" t="s">
        <v>4449</v>
      </c>
      <c r="F1415" t="s">
        <v>4450</v>
      </c>
      <c r="H1415" t="str">
        <f t="shared" si="22"/>
        <v>有BOM表可用</v>
      </c>
    </row>
    <row r="1416" spans="1:8" x14ac:dyDescent="0.15">
      <c r="A1416" t="s">
        <v>17671</v>
      </c>
      <c r="B1416" t="s">
        <v>7334</v>
      </c>
      <c r="C1416" t="s">
        <v>16839</v>
      </c>
      <c r="D1416">
        <v>102</v>
      </c>
      <c r="E1416" t="s">
        <v>4449</v>
      </c>
      <c r="F1416" t="s">
        <v>4450</v>
      </c>
      <c r="H1416" t="str">
        <f t="shared" si="22"/>
        <v>有BOM表可用</v>
      </c>
    </row>
    <row r="1417" spans="1:8" x14ac:dyDescent="0.15">
      <c r="A1417" t="s">
        <v>17672</v>
      </c>
      <c r="B1417" t="s">
        <v>7439</v>
      </c>
      <c r="C1417" t="s">
        <v>14915</v>
      </c>
      <c r="D1417">
        <v>102</v>
      </c>
      <c r="E1417" t="s">
        <v>4449</v>
      </c>
      <c r="F1417" t="s">
        <v>4450</v>
      </c>
      <c r="H1417" t="str">
        <f t="shared" si="22"/>
        <v>有BOM表可用</v>
      </c>
    </row>
    <row r="1418" spans="1:8" x14ac:dyDescent="0.15">
      <c r="A1418" t="s">
        <v>17673</v>
      </c>
      <c r="B1418" t="s">
        <v>4638</v>
      </c>
      <c r="C1418" t="s">
        <v>17674</v>
      </c>
      <c r="D1418">
        <v>102</v>
      </c>
      <c r="E1418" t="s">
        <v>4449</v>
      </c>
      <c r="F1418" t="s">
        <v>4450</v>
      </c>
      <c r="H1418" t="str">
        <f t="shared" si="22"/>
        <v>有BOM表可用</v>
      </c>
    </row>
    <row r="1419" spans="1:8" x14ac:dyDescent="0.15">
      <c r="A1419" t="s">
        <v>17675</v>
      </c>
      <c r="B1419" t="s">
        <v>15064</v>
      </c>
      <c r="C1419" t="s">
        <v>15065</v>
      </c>
      <c r="D1419">
        <v>102</v>
      </c>
      <c r="E1419" t="s">
        <v>4449</v>
      </c>
      <c r="F1419" t="s">
        <v>4450</v>
      </c>
      <c r="H1419" t="str">
        <f t="shared" si="22"/>
        <v>有BOM表可用</v>
      </c>
    </row>
    <row r="1420" spans="1:8" x14ac:dyDescent="0.15">
      <c r="A1420" t="s">
        <v>17676</v>
      </c>
      <c r="B1420" t="s">
        <v>14918</v>
      </c>
      <c r="C1420" t="s">
        <v>14919</v>
      </c>
      <c r="D1420">
        <v>102</v>
      </c>
      <c r="E1420" t="s">
        <v>4449</v>
      </c>
      <c r="F1420" t="s">
        <v>4450</v>
      </c>
      <c r="H1420" t="str">
        <f t="shared" si="22"/>
        <v>有BOM表可用</v>
      </c>
    </row>
    <row r="1421" spans="1:8" x14ac:dyDescent="0.15">
      <c r="A1421" t="s">
        <v>17677</v>
      </c>
      <c r="B1421" t="s">
        <v>14921</v>
      </c>
      <c r="C1421" t="s">
        <v>10554</v>
      </c>
      <c r="D1421">
        <v>102</v>
      </c>
      <c r="E1421" t="s">
        <v>4449</v>
      </c>
      <c r="F1421" t="s">
        <v>4450</v>
      </c>
      <c r="H1421" t="str">
        <f t="shared" si="22"/>
        <v>有BOM表可用</v>
      </c>
    </row>
    <row r="1422" spans="1:8" x14ac:dyDescent="0.15">
      <c r="A1422" t="s">
        <v>17678</v>
      </c>
      <c r="B1422" t="s">
        <v>15339</v>
      </c>
      <c r="C1422" t="s">
        <v>15340</v>
      </c>
      <c r="D1422">
        <v>102</v>
      </c>
      <c r="E1422" t="s">
        <v>4449</v>
      </c>
      <c r="F1422" t="s">
        <v>4450</v>
      </c>
      <c r="H1422" t="str">
        <f t="shared" si="22"/>
        <v>有BOM表可用</v>
      </c>
    </row>
    <row r="1423" spans="1:8" x14ac:dyDescent="0.15">
      <c r="A1423" t="s">
        <v>18056</v>
      </c>
      <c r="B1423" t="s">
        <v>18057</v>
      </c>
      <c r="C1423" t="s">
        <v>18057</v>
      </c>
      <c r="D1423">
        <v>103</v>
      </c>
      <c r="E1423" t="s">
        <v>4453</v>
      </c>
      <c r="F1423" t="s">
        <v>4450</v>
      </c>
      <c r="H1423" t="str">
        <f t="shared" si="22"/>
        <v>无BOM表可用</v>
      </c>
    </row>
    <row r="1424" spans="1:8" x14ac:dyDescent="0.15">
      <c r="A1424" t="s">
        <v>18058</v>
      </c>
      <c r="B1424" t="s">
        <v>15071</v>
      </c>
      <c r="C1424" t="s">
        <v>15071</v>
      </c>
      <c r="D1424">
        <v>103</v>
      </c>
      <c r="E1424" t="s">
        <v>4453</v>
      </c>
      <c r="F1424" t="s">
        <v>4450</v>
      </c>
      <c r="H1424" t="str">
        <f t="shared" si="22"/>
        <v>无BOM表可用</v>
      </c>
    </row>
    <row r="1425" spans="1:8" x14ac:dyDescent="0.15">
      <c r="A1425" t="s">
        <v>18059</v>
      </c>
      <c r="B1425" t="s">
        <v>15348</v>
      </c>
      <c r="C1425" t="s">
        <v>15348</v>
      </c>
      <c r="D1425">
        <v>103</v>
      </c>
      <c r="E1425" t="s">
        <v>4453</v>
      </c>
      <c r="F1425" t="s">
        <v>4450</v>
      </c>
      <c r="H1425" t="str">
        <f t="shared" si="22"/>
        <v>无BOM表可用</v>
      </c>
    </row>
    <row r="1426" spans="1:8" x14ac:dyDescent="0.15">
      <c r="A1426" t="s">
        <v>18060</v>
      </c>
      <c r="B1426" t="s">
        <v>17233</v>
      </c>
      <c r="C1426" t="s">
        <v>17233</v>
      </c>
      <c r="D1426">
        <v>103</v>
      </c>
      <c r="E1426" t="s">
        <v>4453</v>
      </c>
      <c r="F1426" t="s">
        <v>4450</v>
      </c>
      <c r="H1426" t="str">
        <f t="shared" si="22"/>
        <v>无BOM表可用</v>
      </c>
    </row>
    <row r="1427" spans="1:8" x14ac:dyDescent="0.15">
      <c r="A1427" t="s">
        <v>2464</v>
      </c>
      <c r="B1427" t="s">
        <v>2465</v>
      </c>
      <c r="C1427" t="s">
        <v>57</v>
      </c>
      <c r="D1427">
        <v>103</v>
      </c>
      <c r="E1427" t="s">
        <v>4449</v>
      </c>
      <c r="F1427" t="s">
        <v>4450</v>
      </c>
      <c r="H1427" t="str">
        <f t="shared" si="22"/>
        <v>有BOM表可用</v>
      </c>
    </row>
    <row r="1428" spans="1:8" x14ac:dyDescent="0.15">
      <c r="A1428" t="s">
        <v>2474</v>
      </c>
      <c r="B1428" t="s">
        <v>2475</v>
      </c>
      <c r="C1428" t="s">
        <v>57</v>
      </c>
      <c r="D1428">
        <v>103</v>
      </c>
      <c r="E1428" t="s">
        <v>4449</v>
      </c>
      <c r="F1428" t="s">
        <v>4450</v>
      </c>
      <c r="H1428" t="str">
        <f t="shared" si="22"/>
        <v>有BOM表可用</v>
      </c>
    </row>
    <row r="1429" spans="1:8" x14ac:dyDescent="0.15">
      <c r="A1429" t="s">
        <v>2476</v>
      </c>
      <c r="B1429" t="s">
        <v>2477</v>
      </c>
      <c r="C1429" t="s">
        <v>57</v>
      </c>
      <c r="D1429">
        <v>103</v>
      </c>
      <c r="E1429" t="s">
        <v>4449</v>
      </c>
      <c r="F1429" t="s">
        <v>4450</v>
      </c>
      <c r="H1429" t="str">
        <f t="shared" si="22"/>
        <v>有BOM表可用</v>
      </c>
    </row>
    <row r="1430" spans="1:8" x14ac:dyDescent="0.15">
      <c r="A1430" t="s">
        <v>11412</v>
      </c>
      <c r="B1430" t="s">
        <v>10308</v>
      </c>
      <c r="C1430" t="s">
        <v>493</v>
      </c>
      <c r="D1430">
        <v>103</v>
      </c>
      <c r="E1430" t="s">
        <v>4453</v>
      </c>
      <c r="F1430" t="s">
        <v>4450</v>
      </c>
      <c r="H1430" t="str">
        <f t="shared" si="22"/>
        <v>无BOM表可用</v>
      </c>
    </row>
    <row r="1431" spans="1:8" x14ac:dyDescent="0.15">
      <c r="A1431" t="s">
        <v>11413</v>
      </c>
      <c r="B1431" t="s">
        <v>11414</v>
      </c>
      <c r="C1431" t="s">
        <v>5813</v>
      </c>
      <c r="D1431">
        <v>102</v>
      </c>
      <c r="E1431" t="s">
        <v>4453</v>
      </c>
      <c r="F1431" t="s">
        <v>4450</v>
      </c>
      <c r="H1431" t="str">
        <f t="shared" si="22"/>
        <v>无BOM表可用</v>
      </c>
    </row>
    <row r="1432" spans="1:8" x14ac:dyDescent="0.15">
      <c r="A1432" t="s">
        <v>11415</v>
      </c>
      <c r="B1432" t="s">
        <v>11416</v>
      </c>
      <c r="C1432" t="s">
        <v>5813</v>
      </c>
      <c r="D1432">
        <v>102</v>
      </c>
      <c r="E1432" t="s">
        <v>4453</v>
      </c>
      <c r="F1432" t="s">
        <v>4450</v>
      </c>
      <c r="H1432" t="str">
        <f t="shared" si="22"/>
        <v>无BOM表可用</v>
      </c>
    </row>
    <row r="1433" spans="1:8" x14ac:dyDescent="0.15">
      <c r="A1433" t="s">
        <v>11417</v>
      </c>
      <c r="B1433" t="s">
        <v>11418</v>
      </c>
      <c r="C1433" t="s">
        <v>6220</v>
      </c>
      <c r="D1433">
        <v>102</v>
      </c>
      <c r="E1433" t="s">
        <v>4453</v>
      </c>
      <c r="F1433" t="s">
        <v>4450</v>
      </c>
      <c r="H1433" t="str">
        <f t="shared" si="22"/>
        <v>无BOM表可用</v>
      </c>
    </row>
    <row r="1434" spans="1:8" x14ac:dyDescent="0.15">
      <c r="A1434" t="s">
        <v>12995</v>
      </c>
      <c r="B1434" t="s">
        <v>5282</v>
      </c>
      <c r="C1434" t="s">
        <v>1762</v>
      </c>
      <c r="D1434">
        <v>102</v>
      </c>
      <c r="E1434" t="s">
        <v>4453</v>
      </c>
      <c r="F1434" t="s">
        <v>4450</v>
      </c>
      <c r="H1434" t="str">
        <f t="shared" si="22"/>
        <v>无BOM表可用</v>
      </c>
    </row>
    <row r="1435" spans="1:8" x14ac:dyDescent="0.15">
      <c r="A1435" t="s">
        <v>12996</v>
      </c>
      <c r="B1435" t="s">
        <v>12997</v>
      </c>
      <c r="C1435" t="s">
        <v>1375</v>
      </c>
      <c r="D1435">
        <v>103</v>
      </c>
      <c r="E1435" t="s">
        <v>4453</v>
      </c>
      <c r="F1435" t="s">
        <v>4450</v>
      </c>
      <c r="H1435" t="str">
        <f t="shared" si="22"/>
        <v>无BOM表可用</v>
      </c>
    </row>
    <row r="1436" spans="1:8" x14ac:dyDescent="0.15">
      <c r="A1436" t="s">
        <v>6559</v>
      </c>
      <c r="B1436" t="s">
        <v>6558</v>
      </c>
      <c r="C1436" t="s">
        <v>6558</v>
      </c>
      <c r="D1436">
        <v>103</v>
      </c>
      <c r="E1436" t="s">
        <v>4453</v>
      </c>
      <c r="F1436" t="s">
        <v>4450</v>
      </c>
      <c r="H1436" t="str">
        <f t="shared" si="22"/>
        <v>无BOM表可用</v>
      </c>
    </row>
    <row r="1437" spans="1:8" x14ac:dyDescent="0.15">
      <c r="A1437" t="s">
        <v>16255</v>
      </c>
      <c r="B1437" t="s">
        <v>2318</v>
      </c>
      <c r="C1437" t="s">
        <v>2319</v>
      </c>
      <c r="D1437">
        <v>102</v>
      </c>
      <c r="E1437" t="s">
        <v>4449</v>
      </c>
      <c r="F1437" t="s">
        <v>4450</v>
      </c>
      <c r="H1437" t="str">
        <f t="shared" si="22"/>
        <v>有BOM表可用</v>
      </c>
    </row>
    <row r="1438" spans="1:8" x14ac:dyDescent="0.15">
      <c r="A1438" t="s">
        <v>16256</v>
      </c>
      <c r="B1438" t="s">
        <v>925</v>
      </c>
      <c r="C1438" t="s">
        <v>2883</v>
      </c>
      <c r="D1438">
        <v>102</v>
      </c>
      <c r="E1438" t="s">
        <v>4453</v>
      </c>
      <c r="F1438" t="s">
        <v>4450</v>
      </c>
      <c r="H1438" t="str">
        <f t="shared" si="22"/>
        <v>无BOM表可用</v>
      </c>
    </row>
    <row r="1439" spans="1:8" x14ac:dyDescent="0.15">
      <c r="A1439" t="s">
        <v>16257</v>
      </c>
      <c r="B1439" t="s">
        <v>10583</v>
      </c>
      <c r="C1439" t="s">
        <v>7</v>
      </c>
      <c r="D1439">
        <v>103</v>
      </c>
      <c r="E1439" t="s">
        <v>4449</v>
      </c>
      <c r="F1439" t="s">
        <v>4450</v>
      </c>
      <c r="H1439" t="str">
        <f t="shared" si="22"/>
        <v>有BOM表可用</v>
      </c>
    </row>
    <row r="1440" spans="1:8" x14ac:dyDescent="0.15">
      <c r="A1440" t="s">
        <v>16258</v>
      </c>
      <c r="B1440" t="s">
        <v>9121</v>
      </c>
      <c r="C1440" t="s">
        <v>9122</v>
      </c>
      <c r="D1440">
        <v>103</v>
      </c>
      <c r="E1440" t="s">
        <v>4453</v>
      </c>
      <c r="F1440" t="s">
        <v>4450</v>
      </c>
      <c r="H1440" t="str">
        <f t="shared" si="22"/>
        <v>无BOM表可用</v>
      </c>
    </row>
    <row r="1441" spans="1:8" x14ac:dyDescent="0.15">
      <c r="A1441" t="s">
        <v>16259</v>
      </c>
      <c r="B1441" t="s">
        <v>9122</v>
      </c>
      <c r="C1441" t="s">
        <v>9122</v>
      </c>
      <c r="D1441">
        <v>103</v>
      </c>
      <c r="E1441" t="s">
        <v>4453</v>
      </c>
      <c r="F1441" t="s">
        <v>4450</v>
      </c>
      <c r="H1441" t="str">
        <f t="shared" si="22"/>
        <v>无BOM表可用</v>
      </c>
    </row>
    <row r="1442" spans="1:8" x14ac:dyDescent="0.15">
      <c r="A1442" t="s">
        <v>16260</v>
      </c>
      <c r="B1442" t="s">
        <v>1726</v>
      </c>
      <c r="C1442" t="s">
        <v>5813</v>
      </c>
      <c r="D1442">
        <v>103</v>
      </c>
      <c r="E1442" t="s">
        <v>4449</v>
      </c>
      <c r="F1442" t="s">
        <v>4450</v>
      </c>
      <c r="H1442" t="str">
        <f t="shared" si="22"/>
        <v>有BOM表可用</v>
      </c>
    </row>
    <row r="1443" spans="1:8" x14ac:dyDescent="0.15">
      <c r="A1443" t="s">
        <v>16261</v>
      </c>
      <c r="B1443" t="s">
        <v>16002</v>
      </c>
      <c r="C1443" t="s">
        <v>16262</v>
      </c>
      <c r="D1443">
        <v>103</v>
      </c>
      <c r="E1443" t="s">
        <v>4453</v>
      </c>
      <c r="F1443" t="s">
        <v>4450</v>
      </c>
      <c r="H1443" t="str">
        <f t="shared" si="22"/>
        <v>无BOM表可用</v>
      </c>
    </row>
    <row r="1444" spans="1:8" x14ac:dyDescent="0.15">
      <c r="A1444" t="s">
        <v>5083</v>
      </c>
      <c r="B1444" t="s">
        <v>5084</v>
      </c>
      <c r="C1444" t="s">
        <v>5085</v>
      </c>
      <c r="D1444">
        <v>103</v>
      </c>
      <c r="E1444" t="s">
        <v>4453</v>
      </c>
      <c r="F1444" t="s">
        <v>4450</v>
      </c>
      <c r="H1444" t="str">
        <f t="shared" si="22"/>
        <v>无BOM表可用</v>
      </c>
    </row>
    <row r="1445" spans="1:8" x14ac:dyDescent="0.15">
      <c r="A1445" t="s">
        <v>16300</v>
      </c>
      <c r="B1445" t="s">
        <v>5085</v>
      </c>
      <c r="C1445" t="s">
        <v>5085</v>
      </c>
      <c r="D1445">
        <v>103</v>
      </c>
      <c r="E1445" t="s">
        <v>4453</v>
      </c>
      <c r="F1445" t="s">
        <v>4450</v>
      </c>
      <c r="H1445" t="str">
        <f t="shared" si="22"/>
        <v>无BOM表可用</v>
      </c>
    </row>
    <row r="1446" spans="1:8" x14ac:dyDescent="0.15">
      <c r="A1446" t="s">
        <v>16301</v>
      </c>
      <c r="B1446" t="s">
        <v>11346</v>
      </c>
      <c r="C1446" t="s">
        <v>2172</v>
      </c>
      <c r="D1446">
        <v>103</v>
      </c>
      <c r="E1446" t="s">
        <v>4453</v>
      </c>
      <c r="F1446" t="s">
        <v>4450</v>
      </c>
      <c r="H1446" t="str">
        <f t="shared" si="22"/>
        <v>无BOM表可用</v>
      </c>
    </row>
    <row r="1447" spans="1:8" x14ac:dyDescent="0.15">
      <c r="A1447" t="s">
        <v>3095</v>
      </c>
      <c r="B1447" t="s">
        <v>2953</v>
      </c>
      <c r="C1447" t="s">
        <v>86</v>
      </c>
      <c r="D1447">
        <v>103</v>
      </c>
      <c r="E1447" t="s">
        <v>4449</v>
      </c>
      <c r="F1447" t="s">
        <v>4450</v>
      </c>
      <c r="H1447" t="str">
        <f t="shared" si="22"/>
        <v>有BOM表可用</v>
      </c>
    </row>
    <row r="1448" spans="1:8" x14ac:dyDescent="0.15">
      <c r="A1448" t="s">
        <v>12394</v>
      </c>
      <c r="B1448" t="s">
        <v>8786</v>
      </c>
      <c r="C1448" t="s">
        <v>8787</v>
      </c>
      <c r="D1448">
        <v>103</v>
      </c>
      <c r="E1448" t="s">
        <v>4449</v>
      </c>
      <c r="F1448" t="s">
        <v>4450</v>
      </c>
      <c r="H1448" t="str">
        <f t="shared" si="22"/>
        <v>有BOM表可用</v>
      </c>
    </row>
    <row r="1449" spans="1:8" x14ac:dyDescent="0.15">
      <c r="A1449" t="s">
        <v>12395</v>
      </c>
      <c r="B1449" t="s">
        <v>3164</v>
      </c>
      <c r="C1449" t="s">
        <v>3164</v>
      </c>
      <c r="D1449">
        <v>103</v>
      </c>
      <c r="E1449" t="s">
        <v>4449</v>
      </c>
      <c r="F1449" t="s">
        <v>4450</v>
      </c>
      <c r="H1449" t="str">
        <f t="shared" si="22"/>
        <v>有BOM表可用</v>
      </c>
    </row>
    <row r="1450" spans="1:8" x14ac:dyDescent="0.15">
      <c r="A1450" t="s">
        <v>12396</v>
      </c>
      <c r="B1450" t="s">
        <v>3165</v>
      </c>
      <c r="C1450" t="s">
        <v>3164</v>
      </c>
      <c r="D1450">
        <v>103</v>
      </c>
      <c r="E1450" t="s">
        <v>4453</v>
      </c>
      <c r="F1450" t="s">
        <v>4457</v>
      </c>
      <c r="H1450" t="str">
        <f t="shared" si="22"/>
        <v>无BOM表不可用</v>
      </c>
    </row>
    <row r="1451" spans="1:8" x14ac:dyDescent="0.15">
      <c r="A1451" t="s">
        <v>12397</v>
      </c>
      <c r="B1451" t="s">
        <v>3165</v>
      </c>
      <c r="C1451" t="s">
        <v>3164</v>
      </c>
      <c r="D1451">
        <v>103</v>
      </c>
      <c r="E1451" t="s">
        <v>4453</v>
      </c>
      <c r="F1451" t="s">
        <v>4450</v>
      </c>
      <c r="H1451" t="str">
        <f t="shared" si="22"/>
        <v>无BOM表可用</v>
      </c>
    </row>
    <row r="1452" spans="1:8" x14ac:dyDescent="0.15">
      <c r="A1452" t="s">
        <v>15210</v>
      </c>
      <c r="B1452" t="s">
        <v>11280</v>
      </c>
      <c r="C1452" t="s">
        <v>14596</v>
      </c>
      <c r="D1452">
        <v>102</v>
      </c>
      <c r="E1452" t="s">
        <v>4449</v>
      </c>
      <c r="F1452" t="s">
        <v>4450</v>
      </c>
      <c r="H1452" t="str">
        <f t="shared" si="22"/>
        <v>有BOM表可用</v>
      </c>
    </row>
    <row r="1453" spans="1:8" x14ac:dyDescent="0.15">
      <c r="A1453" t="s">
        <v>15211</v>
      </c>
      <c r="B1453" t="s">
        <v>6446</v>
      </c>
      <c r="C1453" t="s">
        <v>14842</v>
      </c>
      <c r="D1453">
        <v>102</v>
      </c>
      <c r="E1453" t="s">
        <v>4449</v>
      </c>
      <c r="F1453" t="s">
        <v>4450</v>
      </c>
      <c r="H1453" t="str">
        <f t="shared" si="22"/>
        <v>有BOM表可用</v>
      </c>
    </row>
    <row r="1454" spans="1:8" x14ac:dyDescent="0.15">
      <c r="A1454" t="s">
        <v>15212</v>
      </c>
      <c r="B1454" t="s">
        <v>9142</v>
      </c>
      <c r="C1454" t="s">
        <v>14844</v>
      </c>
      <c r="D1454">
        <v>102</v>
      </c>
      <c r="E1454" t="s">
        <v>4449</v>
      </c>
      <c r="F1454" t="s">
        <v>4450</v>
      </c>
      <c r="H1454" t="str">
        <f t="shared" si="22"/>
        <v>有BOM表可用</v>
      </c>
    </row>
    <row r="1455" spans="1:8" x14ac:dyDescent="0.15">
      <c r="A1455" t="s">
        <v>15213</v>
      </c>
      <c r="B1455" t="s">
        <v>738</v>
      </c>
      <c r="C1455" t="s">
        <v>11131</v>
      </c>
      <c r="D1455">
        <v>102</v>
      </c>
      <c r="E1455" t="s">
        <v>4449</v>
      </c>
      <c r="F1455" t="s">
        <v>4450</v>
      </c>
      <c r="H1455" t="str">
        <f t="shared" si="22"/>
        <v>有BOM表可用</v>
      </c>
    </row>
    <row r="1456" spans="1:8" x14ac:dyDescent="0.15">
      <c r="A1456" t="s">
        <v>15214</v>
      </c>
      <c r="B1456" t="s">
        <v>7</v>
      </c>
      <c r="C1456" t="s">
        <v>14849</v>
      </c>
      <c r="D1456">
        <v>102</v>
      </c>
      <c r="E1456" t="s">
        <v>4449</v>
      </c>
      <c r="F1456" t="s">
        <v>4450</v>
      </c>
      <c r="H1456" t="str">
        <f t="shared" si="22"/>
        <v>有BOM表可用</v>
      </c>
    </row>
    <row r="1457" spans="1:8" x14ac:dyDescent="0.15">
      <c r="A1457" t="s">
        <v>15215</v>
      </c>
      <c r="B1457" t="s">
        <v>741</v>
      </c>
      <c r="C1457" t="s">
        <v>10804</v>
      </c>
      <c r="D1457">
        <v>102</v>
      </c>
      <c r="E1457" t="s">
        <v>4449</v>
      </c>
      <c r="F1457" t="s">
        <v>4450</v>
      </c>
      <c r="H1457" t="str">
        <f t="shared" si="22"/>
        <v>有BOM表可用</v>
      </c>
    </row>
    <row r="1458" spans="1:8" x14ac:dyDescent="0.15">
      <c r="A1458" t="s">
        <v>16310</v>
      </c>
      <c r="B1458" t="s">
        <v>16311</v>
      </c>
      <c r="C1458" t="s">
        <v>16312</v>
      </c>
      <c r="D1458">
        <v>102</v>
      </c>
      <c r="E1458" t="s">
        <v>4449</v>
      </c>
      <c r="F1458" t="s">
        <v>4450</v>
      </c>
      <c r="H1458" t="str">
        <f t="shared" si="22"/>
        <v>有BOM表可用</v>
      </c>
    </row>
    <row r="1459" spans="1:8" x14ac:dyDescent="0.15">
      <c r="A1459" t="s">
        <v>16313</v>
      </c>
      <c r="B1459" t="s">
        <v>16314</v>
      </c>
      <c r="C1459" t="s">
        <v>16315</v>
      </c>
      <c r="D1459">
        <v>102</v>
      </c>
      <c r="E1459" t="s">
        <v>4449</v>
      </c>
      <c r="F1459" t="s">
        <v>4450</v>
      </c>
      <c r="H1459" t="str">
        <f t="shared" si="22"/>
        <v>有BOM表可用</v>
      </c>
    </row>
    <row r="1460" spans="1:8" x14ac:dyDescent="0.15">
      <c r="A1460" t="s">
        <v>16316</v>
      </c>
      <c r="B1460" t="s">
        <v>16314</v>
      </c>
      <c r="C1460" t="s">
        <v>16315</v>
      </c>
      <c r="D1460">
        <v>102</v>
      </c>
      <c r="E1460" t="s">
        <v>4449</v>
      </c>
      <c r="F1460" t="s">
        <v>4450</v>
      </c>
      <c r="H1460" t="str">
        <f t="shared" si="22"/>
        <v>有BOM表可用</v>
      </c>
    </row>
    <row r="1461" spans="1:8" x14ac:dyDescent="0.15">
      <c r="A1461" t="s">
        <v>16317</v>
      </c>
      <c r="B1461" t="s">
        <v>14130</v>
      </c>
      <c r="C1461" t="s">
        <v>15114</v>
      </c>
      <c r="D1461">
        <v>102</v>
      </c>
      <c r="E1461" t="s">
        <v>4449</v>
      </c>
      <c r="F1461" t="s">
        <v>4450</v>
      </c>
      <c r="H1461" t="str">
        <f t="shared" si="22"/>
        <v>有BOM表可用</v>
      </c>
    </row>
    <row r="1462" spans="1:8" x14ac:dyDescent="0.15">
      <c r="A1462" t="s">
        <v>16318</v>
      </c>
      <c r="B1462" t="s">
        <v>15116</v>
      </c>
      <c r="C1462" t="s">
        <v>15117</v>
      </c>
      <c r="D1462">
        <v>102</v>
      </c>
      <c r="E1462" t="s">
        <v>4449</v>
      </c>
      <c r="F1462" t="s">
        <v>4450</v>
      </c>
      <c r="H1462" t="str">
        <f t="shared" si="22"/>
        <v>有BOM表可用</v>
      </c>
    </row>
    <row r="1463" spans="1:8" x14ac:dyDescent="0.15">
      <c r="A1463" t="s">
        <v>16319</v>
      </c>
      <c r="B1463" t="s">
        <v>14202</v>
      </c>
      <c r="C1463" t="s">
        <v>14203</v>
      </c>
      <c r="D1463">
        <v>102</v>
      </c>
      <c r="E1463" t="s">
        <v>4449</v>
      </c>
      <c r="F1463" t="s">
        <v>4450</v>
      </c>
      <c r="H1463" t="str">
        <f t="shared" si="22"/>
        <v>有BOM表可用</v>
      </c>
    </row>
    <row r="1464" spans="1:8" x14ac:dyDescent="0.15">
      <c r="A1464" t="s">
        <v>16988</v>
      </c>
      <c r="B1464" t="s">
        <v>9717</v>
      </c>
      <c r="C1464" t="s">
        <v>5813</v>
      </c>
      <c r="D1464">
        <v>102</v>
      </c>
      <c r="E1464" t="s">
        <v>4453</v>
      </c>
      <c r="F1464" t="s">
        <v>4450</v>
      </c>
      <c r="H1464" t="str">
        <f t="shared" si="22"/>
        <v>无BOM表可用</v>
      </c>
    </row>
    <row r="1465" spans="1:8" x14ac:dyDescent="0.15">
      <c r="A1465" t="s">
        <v>16989</v>
      </c>
      <c r="B1465" t="s">
        <v>10060</v>
      </c>
      <c r="C1465" t="s">
        <v>163</v>
      </c>
      <c r="D1465">
        <v>102</v>
      </c>
      <c r="E1465" t="s">
        <v>4449</v>
      </c>
      <c r="F1465" t="s">
        <v>4450</v>
      </c>
      <c r="H1465" t="str">
        <f t="shared" si="22"/>
        <v>有BOM表可用</v>
      </c>
    </row>
    <row r="1466" spans="1:8" x14ac:dyDescent="0.15">
      <c r="A1466" t="s">
        <v>16990</v>
      </c>
      <c r="B1466" t="s">
        <v>16991</v>
      </c>
      <c r="C1466" t="s">
        <v>5614</v>
      </c>
      <c r="D1466">
        <v>102</v>
      </c>
      <c r="E1466" t="s">
        <v>4449</v>
      </c>
      <c r="F1466" t="s">
        <v>4450</v>
      </c>
      <c r="H1466" t="str">
        <f t="shared" si="22"/>
        <v>有BOM表可用</v>
      </c>
    </row>
    <row r="1467" spans="1:8" x14ac:dyDescent="0.15">
      <c r="A1467" t="s">
        <v>16992</v>
      </c>
      <c r="B1467" t="s">
        <v>6368</v>
      </c>
      <c r="C1467" t="s">
        <v>5618</v>
      </c>
      <c r="D1467">
        <v>102</v>
      </c>
      <c r="E1467" t="s">
        <v>4449</v>
      </c>
      <c r="F1467" t="s">
        <v>4450</v>
      </c>
      <c r="H1467" t="str">
        <f t="shared" si="22"/>
        <v>有BOM表可用</v>
      </c>
    </row>
    <row r="1468" spans="1:8" x14ac:dyDescent="0.15">
      <c r="A1468" t="s">
        <v>16993</v>
      </c>
      <c r="B1468" t="s">
        <v>10219</v>
      </c>
      <c r="C1468" t="s">
        <v>10219</v>
      </c>
      <c r="D1468">
        <v>102</v>
      </c>
      <c r="E1468" t="s">
        <v>4453</v>
      </c>
      <c r="F1468" t="s">
        <v>4450</v>
      </c>
      <c r="H1468" t="str">
        <f t="shared" si="22"/>
        <v>无BOM表可用</v>
      </c>
    </row>
    <row r="1469" spans="1:8" x14ac:dyDescent="0.15">
      <c r="A1469" t="s">
        <v>16994</v>
      </c>
      <c r="B1469" t="s">
        <v>11432</v>
      </c>
      <c r="C1469" t="s">
        <v>11433</v>
      </c>
      <c r="D1469">
        <v>102</v>
      </c>
      <c r="E1469" t="s">
        <v>4453</v>
      </c>
      <c r="F1469" t="s">
        <v>4450</v>
      </c>
      <c r="H1469" t="str">
        <f t="shared" si="22"/>
        <v>无BOM表可用</v>
      </c>
    </row>
    <row r="1470" spans="1:8" x14ac:dyDescent="0.15">
      <c r="A1470" t="s">
        <v>2527</v>
      </c>
      <c r="B1470" t="s">
        <v>11</v>
      </c>
      <c r="C1470" t="s">
        <v>11</v>
      </c>
      <c r="D1470">
        <v>103</v>
      </c>
      <c r="E1470" t="s">
        <v>4449</v>
      </c>
      <c r="F1470" t="s">
        <v>4450</v>
      </c>
      <c r="H1470" t="str">
        <f t="shared" si="22"/>
        <v>有BOM表可用</v>
      </c>
    </row>
    <row r="1471" spans="1:8" x14ac:dyDescent="0.15">
      <c r="A1471" t="s">
        <v>2528</v>
      </c>
      <c r="B1471" t="s">
        <v>1590</v>
      </c>
      <c r="C1471" t="s">
        <v>11</v>
      </c>
      <c r="D1471">
        <v>103</v>
      </c>
      <c r="E1471" t="s">
        <v>4449</v>
      </c>
      <c r="F1471" t="s">
        <v>4450</v>
      </c>
      <c r="H1471" t="str">
        <f t="shared" si="22"/>
        <v>有BOM表可用</v>
      </c>
    </row>
    <row r="1472" spans="1:8" x14ac:dyDescent="0.15">
      <c r="A1472" t="s">
        <v>1579</v>
      </c>
      <c r="B1472" t="s">
        <v>1580</v>
      </c>
      <c r="C1472" t="s">
        <v>54</v>
      </c>
      <c r="D1472">
        <v>103</v>
      </c>
      <c r="E1472" t="s">
        <v>4449</v>
      </c>
      <c r="F1472" t="s">
        <v>4450</v>
      </c>
      <c r="H1472" t="str">
        <f t="shared" si="22"/>
        <v>有BOM表可用</v>
      </c>
    </row>
    <row r="1473" spans="1:8" x14ac:dyDescent="0.15">
      <c r="A1473" t="s">
        <v>520</v>
      </c>
      <c r="B1473" t="s">
        <v>521</v>
      </c>
      <c r="C1473" t="s">
        <v>8</v>
      </c>
      <c r="D1473">
        <v>103</v>
      </c>
      <c r="E1473" t="s">
        <v>4449</v>
      </c>
      <c r="F1473" t="s">
        <v>4450</v>
      </c>
      <c r="H1473" t="str">
        <f t="shared" si="22"/>
        <v>有BOM表可用</v>
      </c>
    </row>
    <row r="1474" spans="1:8" x14ac:dyDescent="0.15">
      <c r="A1474" t="s">
        <v>242</v>
      </c>
      <c r="B1474" t="s">
        <v>243</v>
      </c>
      <c r="C1474" t="s">
        <v>88</v>
      </c>
      <c r="D1474">
        <v>103</v>
      </c>
      <c r="E1474" t="s">
        <v>4449</v>
      </c>
      <c r="F1474" t="s">
        <v>4450</v>
      </c>
      <c r="H1474" t="str">
        <f t="shared" si="22"/>
        <v>有BOM表可用</v>
      </c>
    </row>
    <row r="1475" spans="1:8" x14ac:dyDescent="0.15">
      <c r="A1475" t="s">
        <v>16947</v>
      </c>
      <c r="B1475" t="s">
        <v>3312</v>
      </c>
      <c r="C1475" t="s">
        <v>56</v>
      </c>
      <c r="D1475">
        <v>103</v>
      </c>
      <c r="E1475" t="s">
        <v>4449</v>
      </c>
      <c r="F1475" t="s">
        <v>4450</v>
      </c>
      <c r="H1475" t="str">
        <f t="shared" si="22"/>
        <v>有BOM表可用</v>
      </c>
    </row>
    <row r="1476" spans="1:8" x14ac:dyDescent="0.15">
      <c r="A1476" t="s">
        <v>16948</v>
      </c>
      <c r="B1476" t="s">
        <v>16949</v>
      </c>
      <c r="C1476" t="s">
        <v>1281</v>
      </c>
      <c r="D1476">
        <v>103</v>
      </c>
      <c r="E1476" t="s">
        <v>4449</v>
      </c>
      <c r="F1476" t="s">
        <v>4450</v>
      </c>
      <c r="H1476" t="str">
        <f t="shared" ref="H1476:H1539" si="23">E1476&amp;F1476</f>
        <v>有BOM表可用</v>
      </c>
    </row>
    <row r="1477" spans="1:8" x14ac:dyDescent="0.15">
      <c r="A1477" t="s">
        <v>16950</v>
      </c>
      <c r="B1477" t="s">
        <v>11296</v>
      </c>
      <c r="C1477" t="s">
        <v>11296</v>
      </c>
      <c r="D1477">
        <v>103</v>
      </c>
      <c r="E1477" t="s">
        <v>4453</v>
      </c>
      <c r="F1477" t="s">
        <v>4450</v>
      </c>
      <c r="H1477" t="str">
        <f t="shared" si="23"/>
        <v>无BOM表可用</v>
      </c>
    </row>
    <row r="1478" spans="1:8" x14ac:dyDescent="0.15">
      <c r="A1478" t="s">
        <v>16951</v>
      </c>
      <c r="B1478" t="s">
        <v>16952</v>
      </c>
      <c r="C1478" t="s">
        <v>854</v>
      </c>
      <c r="D1478">
        <v>103</v>
      </c>
      <c r="E1478" t="s">
        <v>4453</v>
      </c>
      <c r="F1478" t="s">
        <v>4450</v>
      </c>
      <c r="H1478" t="str">
        <f t="shared" si="23"/>
        <v>无BOM表可用</v>
      </c>
    </row>
    <row r="1479" spans="1:8" x14ac:dyDescent="0.15">
      <c r="A1479" t="s">
        <v>6592</v>
      </c>
      <c r="B1479" t="s">
        <v>6312</v>
      </c>
      <c r="C1479" t="s">
        <v>6593</v>
      </c>
      <c r="D1479">
        <v>103</v>
      </c>
      <c r="E1479" t="s">
        <v>4453</v>
      </c>
      <c r="F1479" t="s">
        <v>4450</v>
      </c>
      <c r="H1479" t="str">
        <f t="shared" si="23"/>
        <v>无BOM表可用</v>
      </c>
    </row>
    <row r="1480" spans="1:8" x14ac:dyDescent="0.15">
      <c r="A1480" t="s">
        <v>6594</v>
      </c>
      <c r="B1480" t="s">
        <v>199</v>
      </c>
      <c r="C1480" t="s">
        <v>199</v>
      </c>
      <c r="D1480">
        <v>103</v>
      </c>
      <c r="E1480" t="s">
        <v>4449</v>
      </c>
      <c r="F1480" t="s">
        <v>4450</v>
      </c>
      <c r="H1480" t="str">
        <f t="shared" si="23"/>
        <v>有BOM表可用</v>
      </c>
    </row>
    <row r="1481" spans="1:8" x14ac:dyDescent="0.15">
      <c r="A1481" t="s">
        <v>3601</v>
      </c>
      <c r="B1481" t="s">
        <v>3602</v>
      </c>
      <c r="C1481" t="s">
        <v>199</v>
      </c>
      <c r="D1481">
        <v>103</v>
      </c>
      <c r="E1481" t="s">
        <v>4449</v>
      </c>
      <c r="F1481" t="s">
        <v>4450</v>
      </c>
      <c r="H1481" t="str">
        <f t="shared" si="23"/>
        <v>有BOM表可用</v>
      </c>
    </row>
    <row r="1482" spans="1:8" x14ac:dyDescent="0.15">
      <c r="A1482" t="s">
        <v>6595</v>
      </c>
      <c r="B1482" t="s">
        <v>5629</v>
      </c>
      <c r="C1482" t="s">
        <v>5629</v>
      </c>
      <c r="D1482">
        <v>103</v>
      </c>
      <c r="E1482" t="s">
        <v>4449</v>
      </c>
      <c r="F1482" t="s">
        <v>4450</v>
      </c>
      <c r="H1482" t="str">
        <f t="shared" si="23"/>
        <v>有BOM表可用</v>
      </c>
    </row>
    <row r="1483" spans="1:8" x14ac:dyDescent="0.15">
      <c r="A1483" t="s">
        <v>2606</v>
      </c>
      <c r="B1483" t="s">
        <v>2605</v>
      </c>
      <c r="C1483" t="s">
        <v>47</v>
      </c>
      <c r="D1483">
        <v>103</v>
      </c>
      <c r="E1483" t="s">
        <v>4449</v>
      </c>
      <c r="F1483" t="s">
        <v>4450</v>
      </c>
      <c r="H1483" t="str">
        <f t="shared" si="23"/>
        <v>有BOM表可用</v>
      </c>
    </row>
    <row r="1484" spans="1:8" x14ac:dyDescent="0.15">
      <c r="A1484" t="s">
        <v>6596</v>
      </c>
      <c r="B1484" t="s">
        <v>6597</v>
      </c>
      <c r="C1484" t="s">
        <v>2036</v>
      </c>
      <c r="D1484">
        <v>103</v>
      </c>
      <c r="E1484" t="s">
        <v>4453</v>
      </c>
      <c r="F1484" t="s">
        <v>4450</v>
      </c>
      <c r="H1484" t="str">
        <f t="shared" si="23"/>
        <v>无BOM表可用</v>
      </c>
    </row>
    <row r="1485" spans="1:8" x14ac:dyDescent="0.15">
      <c r="A1485" t="s">
        <v>6598</v>
      </c>
      <c r="B1485" t="s">
        <v>6599</v>
      </c>
      <c r="C1485" t="s">
        <v>6600</v>
      </c>
      <c r="D1485">
        <v>102</v>
      </c>
      <c r="E1485" t="s">
        <v>4449</v>
      </c>
      <c r="F1485" t="s">
        <v>4450</v>
      </c>
      <c r="H1485" t="str">
        <f t="shared" si="23"/>
        <v>有BOM表可用</v>
      </c>
    </row>
    <row r="1486" spans="1:8" x14ac:dyDescent="0.15">
      <c r="A1486" t="s">
        <v>6601</v>
      </c>
      <c r="B1486" t="s">
        <v>6602</v>
      </c>
      <c r="C1486" t="s">
        <v>6600</v>
      </c>
      <c r="D1486">
        <v>102</v>
      </c>
      <c r="E1486" t="s">
        <v>4449</v>
      </c>
      <c r="F1486" t="s">
        <v>4450</v>
      </c>
      <c r="H1486" t="str">
        <f t="shared" si="23"/>
        <v>有BOM表可用</v>
      </c>
    </row>
    <row r="1487" spans="1:8" x14ac:dyDescent="0.15">
      <c r="A1487" t="s">
        <v>17590</v>
      </c>
      <c r="B1487" t="s">
        <v>7439</v>
      </c>
      <c r="C1487" t="s">
        <v>17222</v>
      </c>
      <c r="D1487">
        <v>102</v>
      </c>
      <c r="E1487" t="s">
        <v>4449</v>
      </c>
      <c r="F1487" t="s">
        <v>4450</v>
      </c>
      <c r="H1487" t="str">
        <f t="shared" si="23"/>
        <v>有BOM表可用</v>
      </c>
    </row>
    <row r="1488" spans="1:8" x14ac:dyDescent="0.15">
      <c r="A1488" t="s">
        <v>17591</v>
      </c>
      <c r="B1488" t="s">
        <v>8043</v>
      </c>
      <c r="C1488" t="s">
        <v>15337</v>
      </c>
      <c r="D1488">
        <v>102</v>
      </c>
      <c r="E1488" t="s">
        <v>4449</v>
      </c>
      <c r="F1488" t="s">
        <v>4450</v>
      </c>
      <c r="H1488" t="str">
        <f t="shared" si="23"/>
        <v>有BOM表可用</v>
      </c>
    </row>
    <row r="1489" spans="1:8" x14ac:dyDescent="0.15">
      <c r="A1489" t="s">
        <v>17592</v>
      </c>
      <c r="B1489" t="s">
        <v>17593</v>
      </c>
      <c r="C1489" t="s">
        <v>5728</v>
      </c>
      <c r="D1489">
        <v>102</v>
      </c>
      <c r="E1489" t="s">
        <v>4449</v>
      </c>
      <c r="F1489" t="s">
        <v>4450</v>
      </c>
      <c r="H1489" t="str">
        <f t="shared" si="23"/>
        <v>有BOM表可用</v>
      </c>
    </row>
    <row r="1490" spans="1:8" x14ac:dyDescent="0.15">
      <c r="A1490" t="s">
        <v>17594</v>
      </c>
      <c r="B1490" t="s">
        <v>17593</v>
      </c>
      <c r="C1490" t="s">
        <v>5728</v>
      </c>
      <c r="D1490">
        <v>102</v>
      </c>
      <c r="E1490" t="s">
        <v>4449</v>
      </c>
      <c r="F1490" t="s">
        <v>4450</v>
      </c>
      <c r="H1490" t="str">
        <f t="shared" si="23"/>
        <v>有BOM表可用</v>
      </c>
    </row>
    <row r="1491" spans="1:8" x14ac:dyDescent="0.15">
      <c r="A1491" t="s">
        <v>17595</v>
      </c>
      <c r="B1491" t="s">
        <v>16867</v>
      </c>
      <c r="C1491" t="s">
        <v>17596</v>
      </c>
      <c r="D1491">
        <v>102</v>
      </c>
      <c r="E1491" t="s">
        <v>4449</v>
      </c>
      <c r="F1491" t="s">
        <v>4450</v>
      </c>
      <c r="H1491" t="str">
        <f t="shared" si="23"/>
        <v>有BOM表可用</v>
      </c>
    </row>
    <row r="1492" spans="1:8" x14ac:dyDescent="0.15">
      <c r="A1492" t="s">
        <v>17597</v>
      </c>
      <c r="B1492" t="s">
        <v>17598</v>
      </c>
      <c r="C1492" t="s">
        <v>17599</v>
      </c>
      <c r="D1492">
        <v>102</v>
      </c>
      <c r="E1492" t="s">
        <v>4449</v>
      </c>
      <c r="F1492" t="s">
        <v>4450</v>
      </c>
      <c r="H1492" t="str">
        <f t="shared" si="23"/>
        <v>有BOM表可用</v>
      </c>
    </row>
    <row r="1493" spans="1:8" x14ac:dyDescent="0.15">
      <c r="A1493" t="s">
        <v>17600</v>
      </c>
      <c r="B1493" t="s">
        <v>17601</v>
      </c>
      <c r="C1493" t="s">
        <v>17601</v>
      </c>
      <c r="D1493">
        <v>103</v>
      </c>
      <c r="E1493" t="s">
        <v>4453</v>
      </c>
      <c r="F1493" t="s">
        <v>4450</v>
      </c>
      <c r="H1493" t="str">
        <f t="shared" si="23"/>
        <v>无BOM表可用</v>
      </c>
    </row>
    <row r="1494" spans="1:8" x14ac:dyDescent="0.15">
      <c r="A1494" t="s">
        <v>17602</v>
      </c>
      <c r="B1494" t="s">
        <v>17603</v>
      </c>
      <c r="C1494" t="s">
        <v>17603</v>
      </c>
      <c r="D1494">
        <v>103</v>
      </c>
      <c r="E1494" t="s">
        <v>4453</v>
      </c>
      <c r="F1494" t="s">
        <v>4450</v>
      </c>
      <c r="H1494" t="str">
        <f t="shared" si="23"/>
        <v>无BOM表可用</v>
      </c>
    </row>
    <row r="1495" spans="1:8" x14ac:dyDescent="0.15">
      <c r="A1495" t="s">
        <v>17604</v>
      </c>
      <c r="B1495" t="s">
        <v>13481</v>
      </c>
      <c r="C1495" t="s">
        <v>13481</v>
      </c>
      <c r="D1495">
        <v>103</v>
      </c>
      <c r="E1495" t="s">
        <v>4453</v>
      </c>
      <c r="F1495" t="s">
        <v>4450</v>
      </c>
      <c r="H1495" t="str">
        <f t="shared" si="23"/>
        <v>无BOM表可用</v>
      </c>
    </row>
    <row r="1496" spans="1:8" x14ac:dyDescent="0.15">
      <c r="A1496" t="s">
        <v>17605</v>
      </c>
      <c r="B1496" t="s">
        <v>17606</v>
      </c>
      <c r="C1496" t="s">
        <v>17606</v>
      </c>
      <c r="D1496">
        <v>103</v>
      </c>
      <c r="E1496" t="s">
        <v>4453</v>
      </c>
      <c r="F1496" t="s">
        <v>4450</v>
      </c>
      <c r="H1496" t="str">
        <f t="shared" si="23"/>
        <v>无BOM表可用</v>
      </c>
    </row>
    <row r="1497" spans="1:8" x14ac:dyDescent="0.15">
      <c r="A1497" t="s">
        <v>2454</v>
      </c>
      <c r="B1497" t="s">
        <v>2455</v>
      </c>
      <c r="C1497" t="s">
        <v>57</v>
      </c>
      <c r="D1497">
        <v>103</v>
      </c>
      <c r="E1497" t="s">
        <v>4449</v>
      </c>
      <c r="F1497" t="s">
        <v>4450</v>
      </c>
      <c r="H1497" t="str">
        <f t="shared" si="23"/>
        <v>有BOM表可用</v>
      </c>
    </row>
    <row r="1498" spans="1:8" x14ac:dyDescent="0.15">
      <c r="A1498" t="s">
        <v>2460</v>
      </c>
      <c r="B1498" t="s">
        <v>2461</v>
      </c>
      <c r="C1498" t="s">
        <v>57</v>
      </c>
      <c r="D1498">
        <v>103</v>
      </c>
      <c r="E1498" t="s">
        <v>4449</v>
      </c>
      <c r="F1498" t="s">
        <v>4450</v>
      </c>
      <c r="H1498" t="str">
        <f t="shared" si="23"/>
        <v>有BOM表可用</v>
      </c>
    </row>
    <row r="1499" spans="1:8" x14ac:dyDescent="0.15">
      <c r="A1499" t="s">
        <v>2466</v>
      </c>
      <c r="B1499" t="s">
        <v>2467</v>
      </c>
      <c r="C1499" t="s">
        <v>57</v>
      </c>
      <c r="D1499">
        <v>103</v>
      </c>
      <c r="E1499" t="s">
        <v>4449</v>
      </c>
      <c r="F1499" t="s">
        <v>4450</v>
      </c>
      <c r="H1499" t="str">
        <f t="shared" si="23"/>
        <v>有BOM表可用</v>
      </c>
    </row>
    <row r="1500" spans="1:8" x14ac:dyDescent="0.15">
      <c r="A1500" t="s">
        <v>12765</v>
      </c>
      <c r="B1500" t="s">
        <v>925</v>
      </c>
      <c r="C1500" t="s">
        <v>12766</v>
      </c>
      <c r="D1500">
        <v>102</v>
      </c>
      <c r="E1500" t="s">
        <v>4453</v>
      </c>
      <c r="F1500" t="s">
        <v>4450</v>
      </c>
      <c r="H1500" t="str">
        <f t="shared" si="23"/>
        <v>无BOM表可用</v>
      </c>
    </row>
    <row r="1501" spans="1:8" x14ac:dyDescent="0.15">
      <c r="A1501" t="s">
        <v>12767</v>
      </c>
      <c r="B1501" t="s">
        <v>1933</v>
      </c>
      <c r="C1501" t="s">
        <v>1921</v>
      </c>
      <c r="D1501">
        <v>102</v>
      </c>
      <c r="E1501" t="s">
        <v>4449</v>
      </c>
      <c r="F1501" t="s">
        <v>4450</v>
      </c>
      <c r="H1501" t="str">
        <f t="shared" si="23"/>
        <v>有BOM表可用</v>
      </c>
    </row>
    <row r="1502" spans="1:8" x14ac:dyDescent="0.15">
      <c r="A1502" t="s">
        <v>12768</v>
      </c>
      <c r="B1502" t="s">
        <v>1937</v>
      </c>
      <c r="C1502" t="s">
        <v>1921</v>
      </c>
      <c r="D1502">
        <v>102</v>
      </c>
      <c r="E1502" t="s">
        <v>4449</v>
      </c>
      <c r="F1502" t="s">
        <v>4450</v>
      </c>
      <c r="H1502" t="str">
        <f t="shared" si="23"/>
        <v>有BOM表可用</v>
      </c>
    </row>
    <row r="1503" spans="1:8" x14ac:dyDescent="0.15">
      <c r="A1503" t="s">
        <v>12769</v>
      </c>
      <c r="B1503" t="s">
        <v>12770</v>
      </c>
      <c r="C1503" t="s">
        <v>1921</v>
      </c>
      <c r="D1503">
        <v>102</v>
      </c>
      <c r="E1503" t="s">
        <v>4449</v>
      </c>
      <c r="F1503" t="s">
        <v>4450</v>
      </c>
      <c r="H1503" t="str">
        <f t="shared" si="23"/>
        <v>有BOM表可用</v>
      </c>
    </row>
    <row r="1504" spans="1:8" x14ac:dyDescent="0.15">
      <c r="A1504" t="s">
        <v>12771</v>
      </c>
      <c r="B1504" t="s">
        <v>12772</v>
      </c>
      <c r="C1504" t="s">
        <v>3581</v>
      </c>
      <c r="D1504">
        <v>102</v>
      </c>
      <c r="E1504" t="s">
        <v>4453</v>
      </c>
      <c r="F1504" t="s">
        <v>4450</v>
      </c>
      <c r="H1504" t="str">
        <f t="shared" si="23"/>
        <v>无BOM表可用</v>
      </c>
    </row>
    <row r="1505" spans="1:8" x14ac:dyDescent="0.15">
      <c r="A1505" t="s">
        <v>1416</v>
      </c>
      <c r="B1505" t="s">
        <v>419</v>
      </c>
      <c r="C1505" t="s">
        <v>419</v>
      </c>
      <c r="D1505">
        <v>103</v>
      </c>
      <c r="E1505" t="s">
        <v>4449</v>
      </c>
      <c r="F1505" t="s">
        <v>4450</v>
      </c>
      <c r="H1505" t="str">
        <f t="shared" si="23"/>
        <v>有BOM表可用</v>
      </c>
    </row>
    <row r="1506" spans="1:8" x14ac:dyDescent="0.15">
      <c r="A1506" t="s">
        <v>1469</v>
      </c>
      <c r="B1506" t="s">
        <v>58</v>
      </c>
      <c r="C1506" t="s">
        <v>58</v>
      </c>
      <c r="D1506">
        <v>103</v>
      </c>
      <c r="E1506" t="s">
        <v>4449</v>
      </c>
      <c r="F1506" t="s">
        <v>4450</v>
      </c>
      <c r="H1506" t="str">
        <f t="shared" si="23"/>
        <v>有BOM表可用</v>
      </c>
    </row>
    <row r="1507" spans="1:8" x14ac:dyDescent="0.15">
      <c r="A1507" t="s">
        <v>6023</v>
      </c>
      <c r="B1507" t="s">
        <v>3362</v>
      </c>
      <c r="C1507" t="s">
        <v>1170</v>
      </c>
      <c r="D1507">
        <v>103</v>
      </c>
      <c r="E1507" t="s">
        <v>4453</v>
      </c>
      <c r="F1507" t="s">
        <v>4450</v>
      </c>
      <c r="H1507" t="str">
        <f t="shared" si="23"/>
        <v>无BOM表可用</v>
      </c>
    </row>
    <row r="1508" spans="1:8" x14ac:dyDescent="0.15">
      <c r="A1508" t="s">
        <v>6024</v>
      </c>
      <c r="B1508" t="s">
        <v>6025</v>
      </c>
      <c r="C1508" t="s">
        <v>5616</v>
      </c>
      <c r="D1508">
        <v>103</v>
      </c>
      <c r="E1508" t="s">
        <v>4453</v>
      </c>
      <c r="F1508" t="s">
        <v>4450</v>
      </c>
      <c r="H1508" t="str">
        <f t="shared" si="23"/>
        <v>无BOM表可用</v>
      </c>
    </row>
    <row r="1509" spans="1:8" x14ac:dyDescent="0.15">
      <c r="A1509" t="s">
        <v>6026</v>
      </c>
      <c r="B1509" t="s">
        <v>3366</v>
      </c>
      <c r="C1509" t="s">
        <v>1170</v>
      </c>
      <c r="D1509">
        <v>103</v>
      </c>
      <c r="E1509" t="s">
        <v>4453</v>
      </c>
      <c r="F1509" t="s">
        <v>4450</v>
      </c>
      <c r="H1509" t="str">
        <f t="shared" si="23"/>
        <v>无BOM表可用</v>
      </c>
    </row>
    <row r="1510" spans="1:8" x14ac:dyDescent="0.15">
      <c r="A1510" t="s">
        <v>6027</v>
      </c>
      <c r="B1510" t="s">
        <v>6028</v>
      </c>
      <c r="C1510" t="s">
        <v>5881</v>
      </c>
      <c r="D1510">
        <v>103</v>
      </c>
      <c r="E1510" t="s">
        <v>4449</v>
      </c>
      <c r="F1510" t="s">
        <v>4450</v>
      </c>
      <c r="H1510" t="str">
        <f t="shared" si="23"/>
        <v>有BOM表可用</v>
      </c>
    </row>
    <row r="1511" spans="1:8" x14ac:dyDescent="0.15">
      <c r="A1511" t="s">
        <v>4855</v>
      </c>
      <c r="B1511" t="s">
        <v>202</v>
      </c>
      <c r="C1511" t="s">
        <v>202</v>
      </c>
      <c r="D1511">
        <v>103</v>
      </c>
      <c r="E1511" t="s">
        <v>4449</v>
      </c>
      <c r="F1511" t="s">
        <v>4450</v>
      </c>
      <c r="H1511" t="str">
        <f t="shared" si="23"/>
        <v>有BOM表可用</v>
      </c>
    </row>
    <row r="1512" spans="1:8" x14ac:dyDescent="0.15">
      <c r="A1512" t="s">
        <v>4856</v>
      </c>
      <c r="B1512" t="s">
        <v>4842</v>
      </c>
      <c r="C1512" t="s">
        <v>4843</v>
      </c>
      <c r="D1512">
        <v>103</v>
      </c>
      <c r="E1512" t="s">
        <v>4449</v>
      </c>
      <c r="F1512" t="s">
        <v>4450</v>
      </c>
      <c r="H1512" t="str">
        <f t="shared" si="23"/>
        <v>有BOM表可用</v>
      </c>
    </row>
    <row r="1513" spans="1:8" x14ac:dyDescent="0.15">
      <c r="A1513" t="s">
        <v>4857</v>
      </c>
      <c r="B1513" t="s">
        <v>4858</v>
      </c>
      <c r="C1513" t="s">
        <v>4859</v>
      </c>
      <c r="D1513">
        <v>103</v>
      </c>
      <c r="E1513" t="s">
        <v>4449</v>
      </c>
      <c r="F1513" t="s">
        <v>4450</v>
      </c>
      <c r="H1513" t="str">
        <f t="shared" si="23"/>
        <v>有BOM表可用</v>
      </c>
    </row>
    <row r="1514" spans="1:8" x14ac:dyDescent="0.15">
      <c r="A1514" t="s">
        <v>709</v>
      </c>
      <c r="B1514" t="s">
        <v>710</v>
      </c>
      <c r="C1514" t="s">
        <v>434</v>
      </c>
      <c r="D1514">
        <v>103</v>
      </c>
      <c r="E1514" t="s">
        <v>4449</v>
      </c>
      <c r="F1514" t="s">
        <v>4450</v>
      </c>
      <c r="H1514" t="str">
        <f t="shared" si="23"/>
        <v>有BOM表可用</v>
      </c>
    </row>
    <row r="1515" spans="1:8" x14ac:dyDescent="0.15">
      <c r="A1515" t="s">
        <v>1106</v>
      </c>
      <c r="B1515" t="s">
        <v>1105</v>
      </c>
      <c r="C1515" t="s">
        <v>434</v>
      </c>
      <c r="D1515">
        <v>103</v>
      </c>
      <c r="E1515" t="s">
        <v>4449</v>
      </c>
      <c r="F1515" t="s">
        <v>4450</v>
      </c>
      <c r="H1515" t="str">
        <f t="shared" si="23"/>
        <v>有BOM表可用</v>
      </c>
    </row>
    <row r="1516" spans="1:8" x14ac:dyDescent="0.15">
      <c r="A1516" t="s">
        <v>2698</v>
      </c>
      <c r="B1516" t="s">
        <v>1615</v>
      </c>
      <c r="C1516" t="s">
        <v>74</v>
      </c>
      <c r="D1516">
        <v>103</v>
      </c>
      <c r="E1516" t="s">
        <v>4449</v>
      </c>
      <c r="F1516" t="s">
        <v>4450</v>
      </c>
      <c r="H1516" t="str">
        <f t="shared" si="23"/>
        <v>有BOM表可用</v>
      </c>
    </row>
    <row r="1517" spans="1:8" x14ac:dyDescent="0.15">
      <c r="A1517" t="s">
        <v>11002</v>
      </c>
      <c r="B1517" t="s">
        <v>1592</v>
      </c>
      <c r="C1517" t="s">
        <v>47</v>
      </c>
      <c r="D1517">
        <v>103</v>
      </c>
      <c r="E1517" t="s">
        <v>4453</v>
      </c>
      <c r="F1517" t="s">
        <v>4450</v>
      </c>
      <c r="H1517" t="str">
        <f t="shared" si="23"/>
        <v>无BOM表可用</v>
      </c>
    </row>
    <row r="1518" spans="1:8" x14ac:dyDescent="0.15">
      <c r="A1518" t="s">
        <v>14189</v>
      </c>
      <c r="B1518" t="s">
        <v>1998</v>
      </c>
      <c r="C1518" t="s">
        <v>14190</v>
      </c>
      <c r="D1518">
        <v>102</v>
      </c>
      <c r="E1518" t="s">
        <v>4453</v>
      </c>
      <c r="F1518" t="s">
        <v>4450</v>
      </c>
      <c r="H1518" t="str">
        <f t="shared" si="23"/>
        <v>无BOM表可用</v>
      </c>
    </row>
    <row r="1519" spans="1:8" x14ac:dyDescent="0.15">
      <c r="A1519" t="s">
        <v>14191</v>
      </c>
      <c r="B1519" t="s">
        <v>2019</v>
      </c>
      <c r="C1519" t="s">
        <v>14192</v>
      </c>
      <c r="D1519">
        <v>102</v>
      </c>
      <c r="E1519" t="s">
        <v>4449</v>
      </c>
      <c r="F1519" t="s">
        <v>4450</v>
      </c>
      <c r="H1519" t="str">
        <f t="shared" si="23"/>
        <v>有BOM表可用</v>
      </c>
    </row>
    <row r="1520" spans="1:8" x14ac:dyDescent="0.15">
      <c r="A1520" t="s">
        <v>8494</v>
      </c>
      <c r="B1520" t="s">
        <v>8495</v>
      </c>
      <c r="C1520" t="s">
        <v>8496</v>
      </c>
      <c r="D1520">
        <v>102</v>
      </c>
      <c r="E1520" t="s">
        <v>4449</v>
      </c>
      <c r="F1520" t="s">
        <v>4450</v>
      </c>
      <c r="H1520" t="str">
        <f t="shared" si="23"/>
        <v>有BOM表可用</v>
      </c>
    </row>
    <row r="1521" spans="1:8" x14ac:dyDescent="0.15">
      <c r="A1521" t="s">
        <v>8497</v>
      </c>
      <c r="B1521" t="s">
        <v>8498</v>
      </c>
      <c r="C1521" t="s">
        <v>8499</v>
      </c>
      <c r="D1521">
        <v>102</v>
      </c>
      <c r="E1521" t="s">
        <v>4449</v>
      </c>
      <c r="F1521" t="s">
        <v>4450</v>
      </c>
      <c r="H1521" t="str">
        <f t="shared" si="23"/>
        <v>有BOM表可用</v>
      </c>
    </row>
    <row r="1522" spans="1:8" x14ac:dyDescent="0.15">
      <c r="A1522" t="s">
        <v>8500</v>
      </c>
      <c r="B1522" t="s">
        <v>8501</v>
      </c>
      <c r="C1522" t="s">
        <v>8502</v>
      </c>
      <c r="D1522">
        <v>102</v>
      </c>
      <c r="E1522" t="s">
        <v>4449</v>
      </c>
      <c r="F1522" t="s">
        <v>4450</v>
      </c>
      <c r="H1522" t="str">
        <f t="shared" si="23"/>
        <v>有BOM表可用</v>
      </c>
    </row>
    <row r="1523" spans="1:8" x14ac:dyDescent="0.15">
      <c r="A1523" t="s">
        <v>8503</v>
      </c>
      <c r="B1523" t="s">
        <v>8504</v>
      </c>
      <c r="C1523" t="s">
        <v>8505</v>
      </c>
      <c r="D1523">
        <v>102</v>
      </c>
      <c r="E1523" t="s">
        <v>4449</v>
      </c>
      <c r="F1523" t="s">
        <v>4450</v>
      </c>
      <c r="H1523" t="str">
        <f t="shared" si="23"/>
        <v>有BOM表可用</v>
      </c>
    </row>
    <row r="1524" spans="1:8" x14ac:dyDescent="0.15">
      <c r="A1524" t="s">
        <v>8506</v>
      </c>
      <c r="B1524" t="s">
        <v>8507</v>
      </c>
      <c r="C1524" t="s">
        <v>8508</v>
      </c>
      <c r="D1524">
        <v>102</v>
      </c>
      <c r="E1524" t="s">
        <v>4449</v>
      </c>
      <c r="F1524" t="s">
        <v>4450</v>
      </c>
      <c r="H1524" t="str">
        <f t="shared" si="23"/>
        <v>有BOM表可用</v>
      </c>
    </row>
    <row r="1525" spans="1:8" x14ac:dyDescent="0.15">
      <c r="A1525" t="s">
        <v>6003</v>
      </c>
      <c r="B1525" t="s">
        <v>6004</v>
      </c>
      <c r="C1525" t="s">
        <v>6004</v>
      </c>
      <c r="D1525">
        <v>103</v>
      </c>
      <c r="E1525" t="s">
        <v>4453</v>
      </c>
      <c r="F1525" t="s">
        <v>4450</v>
      </c>
      <c r="H1525" t="str">
        <f t="shared" si="23"/>
        <v>无BOM表可用</v>
      </c>
    </row>
    <row r="1526" spans="1:8" x14ac:dyDescent="0.15">
      <c r="A1526" t="s">
        <v>6005</v>
      </c>
      <c r="B1526" t="s">
        <v>5158</v>
      </c>
      <c r="C1526" t="s">
        <v>5158</v>
      </c>
      <c r="D1526">
        <v>103</v>
      </c>
      <c r="E1526" t="s">
        <v>4453</v>
      </c>
      <c r="F1526" t="s">
        <v>4450</v>
      </c>
      <c r="H1526" t="str">
        <f t="shared" si="23"/>
        <v>无BOM表可用</v>
      </c>
    </row>
    <row r="1527" spans="1:8" x14ac:dyDescent="0.15">
      <c r="A1527" t="s">
        <v>6006</v>
      </c>
      <c r="B1527" t="s">
        <v>6007</v>
      </c>
      <c r="C1527" t="s">
        <v>6007</v>
      </c>
      <c r="D1527">
        <v>103</v>
      </c>
      <c r="E1527" t="s">
        <v>4453</v>
      </c>
      <c r="F1527" t="s">
        <v>4450</v>
      </c>
      <c r="H1527" t="str">
        <f t="shared" si="23"/>
        <v>无BOM表可用</v>
      </c>
    </row>
    <row r="1528" spans="1:8" x14ac:dyDescent="0.15">
      <c r="A1528" t="s">
        <v>10986</v>
      </c>
      <c r="B1528" t="s">
        <v>4365</v>
      </c>
      <c r="C1528" t="s">
        <v>57</v>
      </c>
      <c r="D1528">
        <v>102</v>
      </c>
      <c r="E1528" t="s">
        <v>4449</v>
      </c>
      <c r="F1528" t="s">
        <v>4450</v>
      </c>
      <c r="H1528" t="str">
        <f t="shared" si="23"/>
        <v>有BOM表可用</v>
      </c>
    </row>
    <row r="1529" spans="1:8" x14ac:dyDescent="0.15">
      <c r="A1529" t="s">
        <v>10987</v>
      </c>
      <c r="B1529" t="s">
        <v>2488</v>
      </c>
      <c r="C1529" t="s">
        <v>493</v>
      </c>
      <c r="D1529">
        <v>102</v>
      </c>
      <c r="E1529" t="s">
        <v>4449</v>
      </c>
      <c r="F1529" t="s">
        <v>4450</v>
      </c>
      <c r="H1529" t="str">
        <f t="shared" si="23"/>
        <v>有BOM表可用</v>
      </c>
    </row>
    <row r="1530" spans="1:8" x14ac:dyDescent="0.15">
      <c r="A1530" t="s">
        <v>10988</v>
      </c>
      <c r="B1530" t="s">
        <v>7250</v>
      </c>
      <c r="C1530" t="s">
        <v>7250</v>
      </c>
      <c r="D1530">
        <v>102</v>
      </c>
      <c r="E1530" t="s">
        <v>4453</v>
      </c>
      <c r="F1530" t="s">
        <v>4450</v>
      </c>
      <c r="H1530" t="str">
        <f t="shared" si="23"/>
        <v>无BOM表可用</v>
      </c>
    </row>
    <row r="1531" spans="1:8" x14ac:dyDescent="0.15">
      <c r="A1531" t="s">
        <v>10989</v>
      </c>
      <c r="B1531" t="s">
        <v>7001</v>
      </c>
      <c r="C1531" t="s">
        <v>7002</v>
      </c>
      <c r="D1531">
        <v>102</v>
      </c>
      <c r="E1531" t="s">
        <v>4453</v>
      </c>
      <c r="F1531" t="s">
        <v>4450</v>
      </c>
      <c r="H1531" t="str">
        <f t="shared" si="23"/>
        <v>无BOM表可用</v>
      </c>
    </row>
    <row r="1532" spans="1:8" x14ac:dyDescent="0.15">
      <c r="A1532" t="s">
        <v>10990</v>
      </c>
      <c r="B1532" t="s">
        <v>3621</v>
      </c>
      <c r="C1532" t="s">
        <v>38</v>
      </c>
      <c r="D1532">
        <v>102</v>
      </c>
      <c r="E1532" t="s">
        <v>4449</v>
      </c>
      <c r="F1532" t="s">
        <v>4450</v>
      </c>
      <c r="H1532" t="str">
        <f t="shared" si="23"/>
        <v>有BOM表可用</v>
      </c>
    </row>
    <row r="1533" spans="1:8" x14ac:dyDescent="0.15">
      <c r="A1533" t="s">
        <v>10991</v>
      </c>
      <c r="B1533" t="s">
        <v>7965</v>
      </c>
      <c r="C1533" t="s">
        <v>38</v>
      </c>
      <c r="D1533">
        <v>102</v>
      </c>
      <c r="E1533" t="s">
        <v>4449</v>
      </c>
      <c r="F1533" t="s">
        <v>4450</v>
      </c>
      <c r="H1533" t="str">
        <f t="shared" si="23"/>
        <v>有BOM表可用</v>
      </c>
    </row>
    <row r="1534" spans="1:8" x14ac:dyDescent="0.15">
      <c r="A1534" t="s">
        <v>10992</v>
      </c>
      <c r="B1534" t="s">
        <v>4383</v>
      </c>
      <c r="C1534" t="s">
        <v>38</v>
      </c>
      <c r="D1534">
        <v>102</v>
      </c>
      <c r="E1534" t="s">
        <v>4449</v>
      </c>
      <c r="F1534" t="s">
        <v>4450</v>
      </c>
      <c r="H1534" t="str">
        <f t="shared" si="23"/>
        <v>有BOM表可用</v>
      </c>
    </row>
    <row r="1535" spans="1:8" x14ac:dyDescent="0.15">
      <c r="A1535" t="s">
        <v>10993</v>
      </c>
      <c r="B1535" t="s">
        <v>3335</v>
      </c>
      <c r="C1535" t="s">
        <v>51</v>
      </c>
      <c r="D1535">
        <v>102</v>
      </c>
      <c r="E1535" t="s">
        <v>4449</v>
      </c>
      <c r="F1535" t="s">
        <v>4450</v>
      </c>
      <c r="H1535" t="str">
        <f t="shared" si="23"/>
        <v>有BOM表可用</v>
      </c>
    </row>
    <row r="1536" spans="1:8" x14ac:dyDescent="0.15">
      <c r="A1536" t="s">
        <v>9254</v>
      </c>
      <c r="B1536" t="s">
        <v>888</v>
      </c>
      <c r="C1536" t="s">
        <v>889</v>
      </c>
      <c r="D1536">
        <v>103</v>
      </c>
      <c r="E1536" t="s">
        <v>4453</v>
      </c>
      <c r="F1536" t="s">
        <v>4450</v>
      </c>
      <c r="H1536" t="str">
        <f t="shared" si="23"/>
        <v>无BOM表可用</v>
      </c>
    </row>
    <row r="1537" spans="1:8" x14ac:dyDescent="0.15">
      <c r="A1537" t="s">
        <v>9255</v>
      </c>
      <c r="B1537" t="s">
        <v>1203</v>
      </c>
      <c r="C1537" t="s">
        <v>588</v>
      </c>
      <c r="D1537">
        <v>103</v>
      </c>
      <c r="E1537" t="s">
        <v>4453</v>
      </c>
      <c r="F1537" t="s">
        <v>4457</v>
      </c>
      <c r="H1537" t="str">
        <f t="shared" si="23"/>
        <v>无BOM表不可用</v>
      </c>
    </row>
    <row r="1538" spans="1:8" x14ac:dyDescent="0.15">
      <c r="A1538" t="s">
        <v>9256</v>
      </c>
      <c r="B1538" t="s">
        <v>8629</v>
      </c>
      <c r="C1538" t="s">
        <v>1254</v>
      </c>
      <c r="D1538">
        <v>103</v>
      </c>
      <c r="E1538" t="s">
        <v>4453</v>
      </c>
      <c r="F1538" t="s">
        <v>4450</v>
      </c>
      <c r="H1538" t="str">
        <f t="shared" si="23"/>
        <v>无BOM表可用</v>
      </c>
    </row>
    <row r="1539" spans="1:8" x14ac:dyDescent="0.15">
      <c r="A1539" t="s">
        <v>1273</v>
      </c>
      <c r="B1539" t="s">
        <v>1274</v>
      </c>
      <c r="C1539" t="s">
        <v>56</v>
      </c>
      <c r="D1539">
        <v>103</v>
      </c>
      <c r="E1539" t="s">
        <v>4449</v>
      </c>
      <c r="F1539" t="s">
        <v>4450</v>
      </c>
      <c r="H1539" t="str">
        <f t="shared" si="23"/>
        <v>有BOM表可用</v>
      </c>
    </row>
    <row r="1540" spans="1:8" x14ac:dyDescent="0.15">
      <c r="A1540" t="s">
        <v>1287</v>
      </c>
      <c r="B1540" t="s">
        <v>1285</v>
      </c>
      <c r="C1540" t="s">
        <v>1281</v>
      </c>
      <c r="D1540">
        <v>103</v>
      </c>
      <c r="E1540" t="s">
        <v>4449</v>
      </c>
      <c r="F1540" t="s">
        <v>4450</v>
      </c>
      <c r="H1540" t="str">
        <f t="shared" ref="H1540:H1603" si="24">E1540&amp;F1540</f>
        <v>有BOM表可用</v>
      </c>
    </row>
    <row r="1541" spans="1:8" x14ac:dyDescent="0.15">
      <c r="A1541" t="s">
        <v>8480</v>
      </c>
      <c r="B1541" t="s">
        <v>59</v>
      </c>
      <c r="C1541" t="s">
        <v>59</v>
      </c>
      <c r="D1541">
        <v>103</v>
      </c>
      <c r="E1541" t="s">
        <v>4453</v>
      </c>
      <c r="F1541" t="s">
        <v>4450</v>
      </c>
      <c r="H1541" t="str">
        <f t="shared" si="24"/>
        <v>无BOM表可用</v>
      </c>
    </row>
    <row r="1542" spans="1:8" x14ac:dyDescent="0.15">
      <c r="A1542" t="s">
        <v>8481</v>
      </c>
      <c r="B1542" t="s">
        <v>4719</v>
      </c>
      <c r="C1542" t="s">
        <v>4719</v>
      </c>
      <c r="D1542">
        <v>103</v>
      </c>
      <c r="E1542" t="s">
        <v>4453</v>
      </c>
      <c r="F1542" t="s">
        <v>4457</v>
      </c>
      <c r="H1542" t="str">
        <f t="shared" si="24"/>
        <v>无BOM表不可用</v>
      </c>
    </row>
    <row r="1543" spans="1:8" x14ac:dyDescent="0.15">
      <c r="A1543" t="s">
        <v>8482</v>
      </c>
      <c r="B1543" t="s">
        <v>4473</v>
      </c>
      <c r="C1543" t="s">
        <v>4474</v>
      </c>
      <c r="D1543">
        <v>103</v>
      </c>
      <c r="E1543" t="s">
        <v>4453</v>
      </c>
      <c r="F1543" t="s">
        <v>4450</v>
      </c>
      <c r="H1543" t="str">
        <f t="shared" si="24"/>
        <v>无BOM表可用</v>
      </c>
    </row>
    <row r="1544" spans="1:8" x14ac:dyDescent="0.15">
      <c r="A1544" t="s">
        <v>8483</v>
      </c>
      <c r="B1544" t="s">
        <v>4862</v>
      </c>
      <c r="C1544" t="s">
        <v>4862</v>
      </c>
      <c r="D1544">
        <v>103</v>
      </c>
      <c r="E1544" t="s">
        <v>4453</v>
      </c>
      <c r="F1544" t="s">
        <v>4450</v>
      </c>
      <c r="H1544" t="str">
        <f t="shared" si="24"/>
        <v>无BOM表可用</v>
      </c>
    </row>
    <row r="1545" spans="1:8" x14ac:dyDescent="0.15">
      <c r="A1545" t="s">
        <v>8484</v>
      </c>
      <c r="B1545" t="s">
        <v>6731</v>
      </c>
      <c r="C1545" t="s">
        <v>6732</v>
      </c>
      <c r="D1545">
        <v>103</v>
      </c>
      <c r="E1545" t="s">
        <v>4449</v>
      </c>
      <c r="F1545" t="s">
        <v>4450</v>
      </c>
      <c r="H1545" t="str">
        <f t="shared" si="24"/>
        <v>有BOM表可用</v>
      </c>
    </row>
    <row r="1546" spans="1:8" x14ac:dyDescent="0.15">
      <c r="A1546" t="s">
        <v>8540</v>
      </c>
      <c r="B1546" t="s">
        <v>7105</v>
      </c>
      <c r="C1546" t="s">
        <v>8541</v>
      </c>
      <c r="D1546">
        <v>102</v>
      </c>
      <c r="E1546" t="s">
        <v>4449</v>
      </c>
      <c r="F1546" t="s">
        <v>4450</v>
      </c>
      <c r="H1546" t="str">
        <f t="shared" si="24"/>
        <v>有BOM表可用</v>
      </c>
    </row>
    <row r="1547" spans="1:8" x14ac:dyDescent="0.15">
      <c r="A1547" t="s">
        <v>8542</v>
      </c>
      <c r="B1547" t="s">
        <v>8043</v>
      </c>
      <c r="C1547" t="s">
        <v>8543</v>
      </c>
      <c r="D1547">
        <v>102</v>
      </c>
      <c r="E1547" t="s">
        <v>4449</v>
      </c>
      <c r="F1547" t="s">
        <v>4450</v>
      </c>
      <c r="H1547" t="str">
        <f t="shared" si="24"/>
        <v>有BOM表可用</v>
      </c>
    </row>
    <row r="1548" spans="1:8" x14ac:dyDescent="0.15">
      <c r="A1548" t="s">
        <v>8544</v>
      </c>
      <c r="B1548" t="s">
        <v>8545</v>
      </c>
      <c r="C1548" t="s">
        <v>8546</v>
      </c>
      <c r="D1548">
        <v>102</v>
      </c>
      <c r="E1548" t="s">
        <v>4449</v>
      </c>
      <c r="F1548" t="s">
        <v>4450</v>
      </c>
      <c r="H1548" t="str">
        <f t="shared" si="24"/>
        <v>有BOM表可用</v>
      </c>
    </row>
    <row r="1549" spans="1:8" x14ac:dyDescent="0.15">
      <c r="A1549" t="s">
        <v>9241</v>
      </c>
      <c r="B1549" t="s">
        <v>9242</v>
      </c>
      <c r="C1549" t="s">
        <v>9243</v>
      </c>
      <c r="D1549">
        <v>102</v>
      </c>
      <c r="E1549" t="s">
        <v>4449</v>
      </c>
      <c r="F1549" t="s">
        <v>4450</v>
      </c>
      <c r="H1549" t="str">
        <f t="shared" si="24"/>
        <v>有BOM表可用</v>
      </c>
    </row>
    <row r="1550" spans="1:8" x14ac:dyDescent="0.15">
      <c r="A1550" t="s">
        <v>9268</v>
      </c>
      <c r="B1550" t="s">
        <v>9269</v>
      </c>
      <c r="C1550" t="s">
        <v>9270</v>
      </c>
      <c r="D1550">
        <v>102</v>
      </c>
      <c r="E1550" t="s">
        <v>4449</v>
      </c>
      <c r="F1550" t="s">
        <v>4450</v>
      </c>
      <c r="H1550" t="str">
        <f t="shared" si="24"/>
        <v>有BOM表可用</v>
      </c>
    </row>
    <row r="1551" spans="1:8" x14ac:dyDescent="0.15">
      <c r="A1551" t="s">
        <v>14134</v>
      </c>
      <c r="B1551" t="s">
        <v>1543</v>
      </c>
      <c r="C1551" t="s">
        <v>1543</v>
      </c>
      <c r="D1551">
        <v>102</v>
      </c>
      <c r="E1551" t="s">
        <v>4453</v>
      </c>
      <c r="F1551" t="s">
        <v>4450</v>
      </c>
      <c r="H1551" t="str">
        <f t="shared" si="24"/>
        <v>无BOM表可用</v>
      </c>
    </row>
    <row r="1552" spans="1:8" x14ac:dyDescent="0.15">
      <c r="A1552" t="s">
        <v>14135</v>
      </c>
      <c r="B1552" t="s">
        <v>1596</v>
      </c>
      <c r="C1552" t="s">
        <v>1597</v>
      </c>
      <c r="D1552">
        <v>102</v>
      </c>
      <c r="E1552" t="s">
        <v>4453</v>
      </c>
      <c r="F1552" t="s">
        <v>4450</v>
      </c>
      <c r="H1552" t="str">
        <f t="shared" si="24"/>
        <v>无BOM表可用</v>
      </c>
    </row>
    <row r="1553" spans="1:8" x14ac:dyDescent="0.15">
      <c r="A1553" t="s">
        <v>14136</v>
      </c>
      <c r="B1553" t="s">
        <v>590</v>
      </c>
      <c r="C1553" t="s">
        <v>590</v>
      </c>
      <c r="D1553">
        <v>102</v>
      </c>
      <c r="E1553" t="s">
        <v>4449</v>
      </c>
      <c r="F1553" t="s">
        <v>4450</v>
      </c>
      <c r="H1553" t="str">
        <f t="shared" si="24"/>
        <v>有BOM表可用</v>
      </c>
    </row>
    <row r="1554" spans="1:8" x14ac:dyDescent="0.15">
      <c r="A1554" t="s">
        <v>14137</v>
      </c>
      <c r="B1554" t="s">
        <v>2905</v>
      </c>
      <c r="C1554" t="s">
        <v>1958</v>
      </c>
      <c r="D1554">
        <v>102</v>
      </c>
      <c r="E1554" t="s">
        <v>4449</v>
      </c>
      <c r="F1554" t="s">
        <v>4450</v>
      </c>
      <c r="H1554" t="str">
        <f t="shared" si="24"/>
        <v>有BOM表可用</v>
      </c>
    </row>
    <row r="1555" spans="1:8" x14ac:dyDescent="0.15">
      <c r="A1555" t="s">
        <v>14138</v>
      </c>
      <c r="B1555" t="s">
        <v>1958</v>
      </c>
      <c r="C1555" t="s">
        <v>1958</v>
      </c>
      <c r="D1555">
        <v>102</v>
      </c>
      <c r="E1555" t="s">
        <v>4449</v>
      </c>
      <c r="F1555" t="s">
        <v>4450</v>
      </c>
      <c r="H1555" t="str">
        <f t="shared" si="24"/>
        <v>有BOM表可用</v>
      </c>
    </row>
    <row r="1556" spans="1:8" x14ac:dyDescent="0.15">
      <c r="A1556" t="s">
        <v>14139</v>
      </c>
      <c r="B1556" t="s">
        <v>1960</v>
      </c>
      <c r="C1556" t="s">
        <v>1958</v>
      </c>
      <c r="D1556">
        <v>102</v>
      </c>
      <c r="E1556" t="s">
        <v>4449</v>
      </c>
      <c r="F1556" t="s">
        <v>4450</v>
      </c>
      <c r="H1556" t="str">
        <f t="shared" si="24"/>
        <v>有BOM表可用</v>
      </c>
    </row>
    <row r="1557" spans="1:8" x14ac:dyDescent="0.15">
      <c r="A1557" t="s">
        <v>14140</v>
      </c>
      <c r="B1557" t="s">
        <v>14141</v>
      </c>
      <c r="C1557" t="s">
        <v>14141</v>
      </c>
      <c r="D1557">
        <v>102</v>
      </c>
      <c r="E1557" t="s">
        <v>4453</v>
      </c>
      <c r="F1557" t="s">
        <v>4450</v>
      </c>
      <c r="H1557" t="str">
        <f t="shared" si="24"/>
        <v>无BOM表可用</v>
      </c>
    </row>
    <row r="1558" spans="1:8" x14ac:dyDescent="0.15">
      <c r="A1558" t="s">
        <v>14142</v>
      </c>
      <c r="B1558" t="s">
        <v>1655</v>
      </c>
      <c r="C1558" t="s">
        <v>1655</v>
      </c>
      <c r="D1558">
        <v>103</v>
      </c>
      <c r="E1558" t="s">
        <v>4449</v>
      </c>
      <c r="F1558" t="s">
        <v>4450</v>
      </c>
      <c r="H1558" t="str">
        <f t="shared" si="24"/>
        <v>有BOM表可用</v>
      </c>
    </row>
    <row r="1559" spans="1:8" x14ac:dyDescent="0.15">
      <c r="A1559" t="s">
        <v>14143</v>
      </c>
      <c r="B1559" t="s">
        <v>10128</v>
      </c>
      <c r="C1559" t="s">
        <v>1655</v>
      </c>
      <c r="D1559">
        <v>103</v>
      </c>
      <c r="E1559" t="s">
        <v>4453</v>
      </c>
      <c r="F1559" t="s">
        <v>4450</v>
      </c>
      <c r="H1559" t="str">
        <f t="shared" si="24"/>
        <v>无BOM表可用</v>
      </c>
    </row>
    <row r="1560" spans="1:8" x14ac:dyDescent="0.15">
      <c r="A1560" t="s">
        <v>14144</v>
      </c>
      <c r="B1560" t="s">
        <v>10235</v>
      </c>
      <c r="C1560" t="s">
        <v>5813</v>
      </c>
      <c r="D1560">
        <v>103</v>
      </c>
      <c r="E1560" t="s">
        <v>4449</v>
      </c>
      <c r="F1560" t="s">
        <v>4450</v>
      </c>
      <c r="H1560" t="str">
        <f t="shared" si="24"/>
        <v>有BOM表可用</v>
      </c>
    </row>
    <row r="1561" spans="1:8" x14ac:dyDescent="0.15">
      <c r="A1561" t="s">
        <v>14145</v>
      </c>
      <c r="B1561" t="s">
        <v>6219</v>
      </c>
      <c r="C1561" t="s">
        <v>6220</v>
      </c>
      <c r="D1561">
        <v>103</v>
      </c>
      <c r="E1561" t="s">
        <v>4453</v>
      </c>
      <c r="F1561" t="s">
        <v>4450</v>
      </c>
      <c r="H1561" t="str">
        <f t="shared" si="24"/>
        <v>无BOM表可用</v>
      </c>
    </row>
    <row r="1562" spans="1:8" x14ac:dyDescent="0.15">
      <c r="A1562" t="s">
        <v>14146</v>
      </c>
      <c r="B1562" t="s">
        <v>14147</v>
      </c>
      <c r="C1562" t="s">
        <v>14148</v>
      </c>
      <c r="D1562">
        <v>103</v>
      </c>
      <c r="E1562" t="s">
        <v>4453</v>
      </c>
      <c r="F1562" t="s">
        <v>4450</v>
      </c>
      <c r="H1562" t="str">
        <f t="shared" si="24"/>
        <v>无BOM表可用</v>
      </c>
    </row>
    <row r="1563" spans="1:8" x14ac:dyDescent="0.15">
      <c r="A1563" t="s">
        <v>14149</v>
      </c>
      <c r="B1563" t="s">
        <v>2759</v>
      </c>
      <c r="C1563" t="s">
        <v>14150</v>
      </c>
      <c r="D1563">
        <v>103</v>
      </c>
      <c r="E1563" t="s">
        <v>4453</v>
      </c>
      <c r="F1563" t="s">
        <v>4450</v>
      </c>
      <c r="H1563" t="str">
        <f t="shared" si="24"/>
        <v>无BOM表可用</v>
      </c>
    </row>
    <row r="1564" spans="1:8" x14ac:dyDescent="0.15">
      <c r="A1564" t="s">
        <v>11793</v>
      </c>
      <c r="B1564" t="s">
        <v>2461</v>
      </c>
      <c r="C1564" t="s">
        <v>57</v>
      </c>
      <c r="D1564">
        <v>102</v>
      </c>
      <c r="E1564" t="s">
        <v>4449</v>
      </c>
      <c r="F1564" t="s">
        <v>4450</v>
      </c>
      <c r="H1564" t="str">
        <f t="shared" si="24"/>
        <v>有BOM表可用</v>
      </c>
    </row>
    <row r="1565" spans="1:8" x14ac:dyDescent="0.15">
      <c r="A1565" t="s">
        <v>11794</v>
      </c>
      <c r="B1565" t="s">
        <v>2469</v>
      </c>
      <c r="C1565" t="s">
        <v>57</v>
      </c>
      <c r="D1565">
        <v>102</v>
      </c>
      <c r="E1565" t="s">
        <v>4449</v>
      </c>
      <c r="F1565" t="s">
        <v>4450</v>
      </c>
      <c r="H1565" t="str">
        <f t="shared" si="24"/>
        <v>有BOM表可用</v>
      </c>
    </row>
    <row r="1566" spans="1:8" x14ac:dyDescent="0.15">
      <c r="A1566" t="s">
        <v>11795</v>
      </c>
      <c r="B1566" t="s">
        <v>3971</v>
      </c>
      <c r="C1566" t="s">
        <v>57</v>
      </c>
      <c r="D1566">
        <v>102</v>
      </c>
      <c r="E1566" t="s">
        <v>4449</v>
      </c>
      <c r="F1566" t="s">
        <v>4450</v>
      </c>
      <c r="H1566" t="str">
        <f t="shared" si="24"/>
        <v>有BOM表可用</v>
      </c>
    </row>
    <row r="1567" spans="1:8" x14ac:dyDescent="0.15">
      <c r="A1567" t="s">
        <v>11796</v>
      </c>
      <c r="B1567" t="s">
        <v>2490</v>
      </c>
      <c r="C1567" t="s">
        <v>493</v>
      </c>
      <c r="D1567">
        <v>102</v>
      </c>
      <c r="E1567" t="s">
        <v>4449</v>
      </c>
      <c r="F1567" t="s">
        <v>4450</v>
      </c>
      <c r="H1567" t="str">
        <f t="shared" si="24"/>
        <v>有BOM表可用</v>
      </c>
    </row>
    <row r="1568" spans="1:8" x14ac:dyDescent="0.15">
      <c r="A1568" t="s">
        <v>11797</v>
      </c>
      <c r="B1568" t="s">
        <v>7498</v>
      </c>
      <c r="C1568" t="s">
        <v>7499</v>
      </c>
      <c r="D1568">
        <v>102</v>
      </c>
      <c r="E1568" t="s">
        <v>4453</v>
      </c>
      <c r="F1568" t="s">
        <v>4450</v>
      </c>
      <c r="H1568" t="str">
        <f t="shared" si="24"/>
        <v>无BOM表可用</v>
      </c>
    </row>
    <row r="1569" spans="1:8" x14ac:dyDescent="0.15">
      <c r="A1569" t="s">
        <v>11798</v>
      </c>
      <c r="B1569" t="s">
        <v>8179</v>
      </c>
      <c r="C1569" t="s">
        <v>7505</v>
      </c>
      <c r="D1569">
        <v>102</v>
      </c>
      <c r="E1569" t="s">
        <v>4449</v>
      </c>
      <c r="F1569" t="s">
        <v>4450</v>
      </c>
      <c r="H1569" t="str">
        <f t="shared" si="24"/>
        <v>有BOM表可用</v>
      </c>
    </row>
    <row r="1570" spans="1:8" x14ac:dyDescent="0.15">
      <c r="A1570" t="s">
        <v>11799</v>
      </c>
      <c r="B1570" t="s">
        <v>925</v>
      </c>
      <c r="C1570" t="s">
        <v>51</v>
      </c>
      <c r="D1570">
        <v>102</v>
      </c>
      <c r="E1570" t="s">
        <v>4453</v>
      </c>
      <c r="F1570" t="s">
        <v>4450</v>
      </c>
      <c r="H1570" t="str">
        <f t="shared" si="24"/>
        <v>无BOM表可用</v>
      </c>
    </row>
    <row r="1571" spans="1:8" x14ac:dyDescent="0.15">
      <c r="A1571" t="s">
        <v>11800</v>
      </c>
      <c r="B1571" t="s">
        <v>9751</v>
      </c>
      <c r="C1571" t="s">
        <v>208</v>
      </c>
      <c r="D1571">
        <v>102</v>
      </c>
      <c r="E1571" t="s">
        <v>4449</v>
      </c>
      <c r="F1571" t="s">
        <v>4450</v>
      </c>
      <c r="H1571" t="str">
        <f t="shared" si="24"/>
        <v>有BOM表可用</v>
      </c>
    </row>
    <row r="1572" spans="1:8" x14ac:dyDescent="0.15">
      <c r="A1572" t="s">
        <v>11801</v>
      </c>
      <c r="B1572" t="s">
        <v>9027</v>
      </c>
      <c r="C1572" t="s">
        <v>8526</v>
      </c>
      <c r="D1572">
        <v>102</v>
      </c>
      <c r="E1572" t="s">
        <v>4453</v>
      </c>
      <c r="F1572" t="s">
        <v>4450</v>
      </c>
      <c r="H1572" t="str">
        <f t="shared" si="24"/>
        <v>无BOM表可用</v>
      </c>
    </row>
    <row r="1573" spans="1:8" x14ac:dyDescent="0.15">
      <c r="A1573" t="s">
        <v>11802</v>
      </c>
      <c r="B1573" t="s">
        <v>4208</v>
      </c>
      <c r="C1573" t="s">
        <v>4207</v>
      </c>
      <c r="D1573">
        <v>102</v>
      </c>
      <c r="E1573" t="s">
        <v>4449</v>
      </c>
      <c r="F1573" t="s">
        <v>4450</v>
      </c>
      <c r="H1573" t="str">
        <f t="shared" si="24"/>
        <v>有BOM表可用</v>
      </c>
    </row>
    <row r="1574" spans="1:8" x14ac:dyDescent="0.15">
      <c r="A1574" t="s">
        <v>11035</v>
      </c>
      <c r="B1574" t="s">
        <v>1898</v>
      </c>
      <c r="C1574" t="s">
        <v>889</v>
      </c>
      <c r="D1574">
        <v>103</v>
      </c>
      <c r="E1574" t="s">
        <v>4453</v>
      </c>
      <c r="F1574" t="s">
        <v>4450</v>
      </c>
      <c r="H1574" t="str">
        <f t="shared" si="24"/>
        <v>无BOM表可用</v>
      </c>
    </row>
    <row r="1575" spans="1:8" x14ac:dyDescent="0.15">
      <c r="A1575" t="s">
        <v>1257</v>
      </c>
      <c r="B1575" t="s">
        <v>1254</v>
      </c>
      <c r="C1575" t="s">
        <v>1254</v>
      </c>
      <c r="D1575">
        <v>103</v>
      </c>
      <c r="E1575" t="s">
        <v>4449</v>
      </c>
      <c r="F1575" t="s">
        <v>4450</v>
      </c>
      <c r="H1575" t="str">
        <f t="shared" si="24"/>
        <v>有BOM表可用</v>
      </c>
    </row>
    <row r="1576" spans="1:8" x14ac:dyDescent="0.15">
      <c r="A1576" t="s">
        <v>11036</v>
      </c>
      <c r="B1576" t="s">
        <v>1199</v>
      </c>
      <c r="C1576" t="s">
        <v>56</v>
      </c>
      <c r="D1576">
        <v>103</v>
      </c>
      <c r="E1576" t="s">
        <v>4449</v>
      </c>
      <c r="F1576" t="s">
        <v>4450</v>
      </c>
      <c r="H1576" t="str">
        <f t="shared" si="24"/>
        <v>有BOM表可用</v>
      </c>
    </row>
    <row r="1577" spans="1:8" x14ac:dyDescent="0.15">
      <c r="A1577" t="s">
        <v>1271</v>
      </c>
      <c r="B1577" t="s">
        <v>1272</v>
      </c>
      <c r="C1577" t="s">
        <v>56</v>
      </c>
      <c r="D1577">
        <v>103</v>
      </c>
      <c r="E1577" t="s">
        <v>4449</v>
      </c>
      <c r="F1577" t="s">
        <v>4450</v>
      </c>
      <c r="H1577" t="str">
        <f t="shared" si="24"/>
        <v>有BOM表可用</v>
      </c>
    </row>
    <row r="1578" spans="1:8" x14ac:dyDescent="0.15">
      <c r="A1578" t="s">
        <v>1277</v>
      </c>
      <c r="B1578" t="s">
        <v>1278</v>
      </c>
      <c r="C1578" t="s">
        <v>56</v>
      </c>
      <c r="D1578">
        <v>103</v>
      </c>
      <c r="E1578" t="s">
        <v>4449</v>
      </c>
      <c r="F1578" t="s">
        <v>4450</v>
      </c>
      <c r="H1578" t="str">
        <f t="shared" si="24"/>
        <v>有BOM表可用</v>
      </c>
    </row>
    <row r="1579" spans="1:8" x14ac:dyDescent="0.15">
      <c r="A1579" t="s">
        <v>1290</v>
      </c>
      <c r="B1579" t="s">
        <v>1291</v>
      </c>
      <c r="C1579" t="s">
        <v>1281</v>
      </c>
      <c r="D1579">
        <v>103</v>
      </c>
      <c r="E1579" t="s">
        <v>4449</v>
      </c>
      <c r="F1579" t="s">
        <v>4450</v>
      </c>
      <c r="H1579" t="str">
        <f t="shared" si="24"/>
        <v>有BOM表可用</v>
      </c>
    </row>
    <row r="1580" spans="1:8" x14ac:dyDescent="0.15">
      <c r="A1580" t="s">
        <v>10202</v>
      </c>
      <c r="B1580" t="s">
        <v>5052</v>
      </c>
      <c r="C1580" t="s">
        <v>5053</v>
      </c>
      <c r="D1580">
        <v>103</v>
      </c>
      <c r="E1580" t="s">
        <v>4453</v>
      </c>
      <c r="F1580" t="s">
        <v>4457</v>
      </c>
      <c r="H1580" t="str">
        <f t="shared" si="24"/>
        <v>无BOM表不可用</v>
      </c>
    </row>
    <row r="1581" spans="1:8" x14ac:dyDescent="0.15">
      <c r="A1581" t="s">
        <v>10203</v>
      </c>
      <c r="B1581" t="s">
        <v>7132</v>
      </c>
      <c r="C1581" t="s">
        <v>7132</v>
      </c>
      <c r="D1581">
        <v>103</v>
      </c>
      <c r="E1581" t="s">
        <v>4449</v>
      </c>
      <c r="F1581" t="s">
        <v>4450</v>
      </c>
      <c r="H1581" t="str">
        <f t="shared" si="24"/>
        <v>有BOM表可用</v>
      </c>
    </row>
    <row r="1582" spans="1:8" x14ac:dyDescent="0.15">
      <c r="A1582" t="s">
        <v>10231</v>
      </c>
      <c r="B1582" t="s">
        <v>9771</v>
      </c>
      <c r="C1582" t="s">
        <v>10232</v>
      </c>
      <c r="D1582">
        <v>102</v>
      </c>
      <c r="E1582" t="s">
        <v>4449</v>
      </c>
      <c r="F1582" t="s">
        <v>4450</v>
      </c>
      <c r="H1582" t="str">
        <f t="shared" si="24"/>
        <v>有BOM表可用</v>
      </c>
    </row>
    <row r="1583" spans="1:8" x14ac:dyDescent="0.15">
      <c r="A1583" t="s">
        <v>10233</v>
      </c>
      <c r="B1583" t="s">
        <v>9242</v>
      </c>
      <c r="C1583" t="s">
        <v>9778</v>
      </c>
      <c r="D1583">
        <v>102</v>
      </c>
      <c r="E1583" t="s">
        <v>4449</v>
      </c>
      <c r="F1583" t="s">
        <v>4450</v>
      </c>
      <c r="H1583" t="str">
        <f t="shared" si="24"/>
        <v>有BOM表可用</v>
      </c>
    </row>
    <row r="1584" spans="1:8" x14ac:dyDescent="0.15">
      <c r="A1584" t="s">
        <v>11044</v>
      </c>
      <c r="B1584" t="s">
        <v>8101</v>
      </c>
      <c r="C1584" t="s">
        <v>11045</v>
      </c>
      <c r="D1584">
        <v>102</v>
      </c>
      <c r="E1584" t="s">
        <v>4449</v>
      </c>
      <c r="F1584" t="s">
        <v>4450</v>
      </c>
      <c r="H1584" t="str">
        <f t="shared" si="24"/>
        <v>有BOM表可用</v>
      </c>
    </row>
    <row r="1585" spans="1:8" x14ac:dyDescent="0.15">
      <c r="A1585" t="s">
        <v>11046</v>
      </c>
      <c r="B1585" t="s">
        <v>11047</v>
      </c>
      <c r="C1585" t="s">
        <v>11048</v>
      </c>
      <c r="D1585">
        <v>102</v>
      </c>
      <c r="E1585" t="s">
        <v>4449</v>
      </c>
      <c r="F1585" t="s">
        <v>4450</v>
      </c>
      <c r="H1585" t="str">
        <f t="shared" si="24"/>
        <v>有BOM表可用</v>
      </c>
    </row>
    <row r="1586" spans="1:8" x14ac:dyDescent="0.15">
      <c r="A1586" t="s">
        <v>11049</v>
      </c>
      <c r="B1586" t="s">
        <v>8104</v>
      </c>
      <c r="C1586" t="s">
        <v>11050</v>
      </c>
      <c r="D1586">
        <v>102</v>
      </c>
      <c r="E1586" t="s">
        <v>4449</v>
      </c>
      <c r="F1586" t="s">
        <v>4450</v>
      </c>
      <c r="H1586" t="str">
        <f t="shared" si="24"/>
        <v>有BOM表可用</v>
      </c>
    </row>
    <row r="1587" spans="1:8" x14ac:dyDescent="0.15">
      <c r="A1587" t="s">
        <v>13573</v>
      </c>
      <c r="B1587" t="s">
        <v>925</v>
      </c>
      <c r="C1587" t="s">
        <v>11915</v>
      </c>
      <c r="D1587">
        <v>102</v>
      </c>
      <c r="E1587" t="s">
        <v>4453</v>
      </c>
      <c r="F1587" t="s">
        <v>4450</v>
      </c>
      <c r="H1587" t="str">
        <f t="shared" si="24"/>
        <v>无BOM表可用</v>
      </c>
    </row>
    <row r="1588" spans="1:8" x14ac:dyDescent="0.15">
      <c r="A1588" t="s">
        <v>13574</v>
      </c>
      <c r="B1588" t="s">
        <v>13575</v>
      </c>
      <c r="C1588" t="s">
        <v>13576</v>
      </c>
      <c r="D1588">
        <v>102</v>
      </c>
      <c r="E1588" t="s">
        <v>4453</v>
      </c>
      <c r="F1588" t="s">
        <v>4450</v>
      </c>
      <c r="H1588" t="str">
        <f t="shared" si="24"/>
        <v>无BOM表可用</v>
      </c>
    </row>
    <row r="1589" spans="1:8" x14ac:dyDescent="0.15">
      <c r="A1589" t="s">
        <v>13577</v>
      </c>
      <c r="B1589" t="s">
        <v>1661</v>
      </c>
      <c r="C1589" t="s">
        <v>63</v>
      </c>
      <c r="D1589">
        <v>102</v>
      </c>
      <c r="E1589" t="s">
        <v>4449</v>
      </c>
      <c r="F1589" t="s">
        <v>4450</v>
      </c>
      <c r="H1589" t="str">
        <f t="shared" si="24"/>
        <v>有BOM表可用</v>
      </c>
    </row>
    <row r="1590" spans="1:8" x14ac:dyDescent="0.15">
      <c r="A1590" t="s">
        <v>1888</v>
      </c>
      <c r="B1590" t="s">
        <v>70</v>
      </c>
      <c r="C1590" t="s">
        <v>70</v>
      </c>
      <c r="D1590">
        <v>103</v>
      </c>
      <c r="E1590" t="s">
        <v>4449</v>
      </c>
      <c r="F1590" t="s">
        <v>4450</v>
      </c>
      <c r="H1590" t="str">
        <f t="shared" si="24"/>
        <v>有BOM表可用</v>
      </c>
    </row>
    <row r="1591" spans="1:8" x14ac:dyDescent="0.15">
      <c r="A1591" t="s">
        <v>895</v>
      </c>
      <c r="B1591" t="s">
        <v>896</v>
      </c>
      <c r="C1591" t="s">
        <v>701</v>
      </c>
      <c r="D1591">
        <v>103</v>
      </c>
      <c r="E1591" t="s">
        <v>4449</v>
      </c>
      <c r="F1591" t="s">
        <v>4450</v>
      </c>
      <c r="H1591" t="str">
        <f t="shared" si="24"/>
        <v>有BOM表可用</v>
      </c>
    </row>
    <row r="1592" spans="1:8" x14ac:dyDescent="0.15">
      <c r="A1592" t="s">
        <v>1422</v>
      </c>
      <c r="B1592" t="s">
        <v>1423</v>
      </c>
      <c r="C1592" t="s">
        <v>419</v>
      </c>
      <c r="D1592">
        <v>103</v>
      </c>
      <c r="E1592" t="s">
        <v>4449</v>
      </c>
      <c r="F1592" t="s">
        <v>4450</v>
      </c>
      <c r="H1592" t="str">
        <f t="shared" si="24"/>
        <v>有BOM表可用</v>
      </c>
    </row>
    <row r="1593" spans="1:8" x14ac:dyDescent="0.15">
      <c r="A1593" t="s">
        <v>1463</v>
      </c>
      <c r="B1593" t="s">
        <v>1457</v>
      </c>
      <c r="C1593" t="s">
        <v>58</v>
      </c>
      <c r="D1593">
        <v>103</v>
      </c>
      <c r="E1593" t="s">
        <v>4449</v>
      </c>
      <c r="F1593" t="s">
        <v>4450</v>
      </c>
      <c r="H1593" t="str">
        <f t="shared" si="24"/>
        <v>有BOM表可用</v>
      </c>
    </row>
    <row r="1594" spans="1:8" x14ac:dyDescent="0.15">
      <c r="A1594" t="s">
        <v>8421</v>
      </c>
      <c r="B1594" t="s">
        <v>5612</v>
      </c>
      <c r="C1594" t="s">
        <v>5612</v>
      </c>
      <c r="D1594">
        <v>103</v>
      </c>
      <c r="E1594" t="s">
        <v>4449</v>
      </c>
      <c r="F1594" t="s">
        <v>4450</v>
      </c>
      <c r="H1594" t="str">
        <f t="shared" si="24"/>
        <v>有BOM表可用</v>
      </c>
    </row>
    <row r="1595" spans="1:8" x14ac:dyDescent="0.15">
      <c r="A1595" t="s">
        <v>8422</v>
      </c>
      <c r="B1595" t="s">
        <v>8423</v>
      </c>
      <c r="C1595" t="s">
        <v>5612</v>
      </c>
      <c r="D1595">
        <v>103</v>
      </c>
      <c r="E1595" t="s">
        <v>4449</v>
      </c>
      <c r="F1595" t="s">
        <v>4450</v>
      </c>
      <c r="H1595" t="str">
        <f t="shared" si="24"/>
        <v>有BOM表可用</v>
      </c>
    </row>
    <row r="1596" spans="1:8" x14ac:dyDescent="0.15">
      <c r="A1596" t="s">
        <v>8424</v>
      </c>
      <c r="B1596" t="s">
        <v>5618</v>
      </c>
      <c r="C1596" t="s">
        <v>5618</v>
      </c>
      <c r="D1596">
        <v>103</v>
      </c>
      <c r="E1596" t="s">
        <v>4453</v>
      </c>
      <c r="F1596" t="s">
        <v>4450</v>
      </c>
      <c r="H1596" t="str">
        <f t="shared" si="24"/>
        <v>无BOM表可用</v>
      </c>
    </row>
    <row r="1597" spans="1:8" x14ac:dyDescent="0.15">
      <c r="A1597" t="s">
        <v>8425</v>
      </c>
      <c r="B1597" t="s">
        <v>5618</v>
      </c>
      <c r="C1597" t="s">
        <v>5618</v>
      </c>
      <c r="D1597">
        <v>103</v>
      </c>
      <c r="E1597" t="s">
        <v>4449</v>
      </c>
      <c r="F1597" t="s">
        <v>4450</v>
      </c>
      <c r="H1597" t="str">
        <f t="shared" si="24"/>
        <v>有BOM表可用</v>
      </c>
    </row>
    <row r="1598" spans="1:8" x14ac:dyDescent="0.15">
      <c r="A1598" t="s">
        <v>8426</v>
      </c>
      <c r="B1598" t="s">
        <v>3860</v>
      </c>
      <c r="C1598" t="s">
        <v>5878</v>
      </c>
      <c r="D1598">
        <v>103</v>
      </c>
      <c r="E1598" t="s">
        <v>4449</v>
      </c>
      <c r="F1598" t="s">
        <v>4450</v>
      </c>
      <c r="H1598" t="str">
        <f t="shared" si="24"/>
        <v>有BOM表可用</v>
      </c>
    </row>
    <row r="1599" spans="1:8" x14ac:dyDescent="0.15">
      <c r="A1599" t="s">
        <v>8427</v>
      </c>
      <c r="B1599" t="s">
        <v>8428</v>
      </c>
      <c r="C1599" t="s">
        <v>5878</v>
      </c>
      <c r="D1599">
        <v>103</v>
      </c>
      <c r="E1599" t="s">
        <v>4453</v>
      </c>
      <c r="F1599" t="s">
        <v>4457</v>
      </c>
      <c r="H1599" t="str">
        <f t="shared" si="24"/>
        <v>无BOM表不可用</v>
      </c>
    </row>
    <row r="1600" spans="1:8" x14ac:dyDescent="0.15">
      <c r="A1600" t="s">
        <v>8429</v>
      </c>
      <c r="B1600" t="s">
        <v>8430</v>
      </c>
      <c r="C1600" t="s">
        <v>5614</v>
      </c>
      <c r="D1600">
        <v>103</v>
      </c>
      <c r="E1600" t="s">
        <v>4453</v>
      </c>
      <c r="F1600" t="s">
        <v>4450</v>
      </c>
      <c r="H1600" t="str">
        <f t="shared" si="24"/>
        <v>无BOM表可用</v>
      </c>
    </row>
    <row r="1601" spans="1:8" x14ac:dyDescent="0.15">
      <c r="A1601" t="s">
        <v>7145</v>
      </c>
      <c r="B1601" t="s">
        <v>5496</v>
      </c>
      <c r="C1601" t="s">
        <v>202</v>
      </c>
      <c r="D1601">
        <v>103</v>
      </c>
      <c r="E1601" t="s">
        <v>4449</v>
      </c>
      <c r="F1601" t="s">
        <v>4450</v>
      </c>
      <c r="H1601" t="str">
        <f t="shared" si="24"/>
        <v>有BOM表可用</v>
      </c>
    </row>
    <row r="1602" spans="1:8" x14ac:dyDescent="0.15">
      <c r="A1602" t="s">
        <v>7146</v>
      </c>
      <c r="B1602" t="s">
        <v>5371</v>
      </c>
      <c r="C1602" t="s">
        <v>5371</v>
      </c>
      <c r="D1602">
        <v>103</v>
      </c>
      <c r="E1602" t="s">
        <v>4453</v>
      </c>
      <c r="F1602" t="s">
        <v>4450</v>
      </c>
      <c r="H1602" t="str">
        <f t="shared" si="24"/>
        <v>无BOM表可用</v>
      </c>
    </row>
    <row r="1603" spans="1:8" x14ac:dyDescent="0.15">
      <c r="A1603" t="s">
        <v>7147</v>
      </c>
      <c r="B1603" t="s">
        <v>5437</v>
      </c>
      <c r="C1603" t="s">
        <v>184</v>
      </c>
      <c r="D1603">
        <v>103</v>
      </c>
      <c r="E1603" t="s">
        <v>4449</v>
      </c>
      <c r="F1603" t="s">
        <v>4450</v>
      </c>
      <c r="H1603" t="str">
        <f t="shared" si="24"/>
        <v>有BOM表可用</v>
      </c>
    </row>
    <row r="1604" spans="1:8" x14ac:dyDescent="0.15">
      <c r="A1604" t="s">
        <v>7148</v>
      </c>
      <c r="B1604" t="s">
        <v>4716</v>
      </c>
      <c r="C1604" t="s">
        <v>4716</v>
      </c>
      <c r="D1604">
        <v>103</v>
      </c>
      <c r="E1604" t="s">
        <v>4449</v>
      </c>
      <c r="F1604" t="s">
        <v>4450</v>
      </c>
      <c r="H1604" t="str">
        <f t="shared" ref="H1604:H1667" si="25">E1604&amp;F1604</f>
        <v>有BOM表可用</v>
      </c>
    </row>
    <row r="1605" spans="1:8" x14ac:dyDescent="0.15">
      <c r="A1605" t="s">
        <v>3126</v>
      </c>
      <c r="B1605" t="s">
        <v>3127</v>
      </c>
      <c r="C1605" t="s">
        <v>207</v>
      </c>
      <c r="D1605">
        <v>103</v>
      </c>
      <c r="E1605" t="s">
        <v>4449</v>
      </c>
      <c r="F1605" t="s">
        <v>4450</v>
      </c>
      <c r="H1605" t="str">
        <f t="shared" si="25"/>
        <v>有BOM表可用</v>
      </c>
    </row>
    <row r="1606" spans="1:8" x14ac:dyDescent="0.15">
      <c r="A1606" t="s">
        <v>7149</v>
      </c>
      <c r="B1606" t="s">
        <v>6178</v>
      </c>
      <c r="C1606" t="s">
        <v>3159</v>
      </c>
      <c r="D1606">
        <v>103</v>
      </c>
      <c r="E1606" t="s">
        <v>4449</v>
      </c>
      <c r="F1606" t="s">
        <v>4450</v>
      </c>
      <c r="H1606" t="str">
        <f t="shared" si="25"/>
        <v>有BOM表可用</v>
      </c>
    </row>
    <row r="1607" spans="1:8" x14ac:dyDescent="0.15">
      <c r="A1607" t="s">
        <v>11809</v>
      </c>
      <c r="B1607" t="s">
        <v>1615</v>
      </c>
      <c r="C1607" t="s">
        <v>74</v>
      </c>
      <c r="D1607">
        <v>103</v>
      </c>
      <c r="E1607" t="s">
        <v>4449</v>
      </c>
      <c r="F1607" t="s">
        <v>4450</v>
      </c>
      <c r="H1607" t="str">
        <f t="shared" si="25"/>
        <v>有BOM表可用</v>
      </c>
    </row>
    <row r="1608" spans="1:8" x14ac:dyDescent="0.15">
      <c r="A1608" t="s">
        <v>2737</v>
      </c>
      <c r="B1608" t="s">
        <v>431</v>
      </c>
      <c r="C1608" t="s">
        <v>431</v>
      </c>
      <c r="D1608">
        <v>103</v>
      </c>
      <c r="E1608" t="s">
        <v>4449</v>
      </c>
      <c r="F1608" t="s">
        <v>4450</v>
      </c>
      <c r="H1608" t="str">
        <f t="shared" si="25"/>
        <v>有BOM表可用</v>
      </c>
    </row>
    <row r="1609" spans="1:8" x14ac:dyDescent="0.15">
      <c r="A1609" t="s">
        <v>29</v>
      </c>
      <c r="B1609" t="s">
        <v>2722</v>
      </c>
      <c r="C1609" t="s">
        <v>203</v>
      </c>
      <c r="D1609">
        <v>103</v>
      </c>
      <c r="E1609" t="s">
        <v>4449</v>
      </c>
      <c r="F1609" t="s">
        <v>4450</v>
      </c>
      <c r="H1609" t="str">
        <f t="shared" si="25"/>
        <v>有BOM表可用</v>
      </c>
    </row>
    <row r="1610" spans="1:8" x14ac:dyDescent="0.15">
      <c r="A1610" t="s">
        <v>14771</v>
      </c>
      <c r="B1610" t="s">
        <v>437</v>
      </c>
      <c r="C1610" t="s">
        <v>14248</v>
      </c>
      <c r="D1610">
        <v>102</v>
      </c>
      <c r="E1610" t="s">
        <v>4449</v>
      </c>
      <c r="F1610" t="s">
        <v>4450</v>
      </c>
      <c r="H1610" t="str">
        <f t="shared" si="25"/>
        <v>有BOM表可用</v>
      </c>
    </row>
    <row r="1611" spans="1:8" x14ac:dyDescent="0.15">
      <c r="A1611" t="s">
        <v>14772</v>
      </c>
      <c r="B1611" t="s">
        <v>437</v>
      </c>
      <c r="C1611" t="s">
        <v>14365</v>
      </c>
      <c r="D1611">
        <v>102</v>
      </c>
      <c r="E1611" t="s">
        <v>4449</v>
      </c>
      <c r="F1611" t="s">
        <v>4450</v>
      </c>
      <c r="H1611" t="str">
        <f t="shared" si="25"/>
        <v>有BOM表可用</v>
      </c>
    </row>
    <row r="1612" spans="1:8" x14ac:dyDescent="0.15">
      <c r="A1612" t="s">
        <v>14773</v>
      </c>
      <c r="B1612" t="s">
        <v>787</v>
      </c>
      <c r="C1612" t="s">
        <v>4538</v>
      </c>
      <c r="D1612">
        <v>102</v>
      </c>
      <c r="E1612" t="s">
        <v>4449</v>
      </c>
      <c r="F1612" t="s">
        <v>4450</v>
      </c>
      <c r="H1612" t="str">
        <f t="shared" si="25"/>
        <v>有BOM表可用</v>
      </c>
    </row>
    <row r="1613" spans="1:8" x14ac:dyDescent="0.15">
      <c r="A1613" t="s">
        <v>14774</v>
      </c>
      <c r="B1613" t="s">
        <v>7</v>
      </c>
      <c r="C1613" t="s">
        <v>12922</v>
      </c>
      <c r="D1613">
        <v>102</v>
      </c>
      <c r="E1613" t="s">
        <v>4449</v>
      </c>
      <c r="F1613" t="s">
        <v>4450</v>
      </c>
      <c r="H1613" t="str">
        <f t="shared" si="25"/>
        <v>有BOM表可用</v>
      </c>
    </row>
    <row r="1614" spans="1:8" x14ac:dyDescent="0.15">
      <c r="A1614" t="s">
        <v>14775</v>
      </c>
      <c r="B1614" t="s">
        <v>14776</v>
      </c>
      <c r="C1614" t="s">
        <v>14555</v>
      </c>
      <c r="D1614">
        <v>102</v>
      </c>
      <c r="E1614" t="s">
        <v>4449</v>
      </c>
      <c r="F1614" t="s">
        <v>4450</v>
      </c>
      <c r="H1614" t="str">
        <f t="shared" si="25"/>
        <v>有BOM表可用</v>
      </c>
    </row>
    <row r="1615" spans="1:8" x14ac:dyDescent="0.15">
      <c r="A1615" t="s">
        <v>10208</v>
      </c>
      <c r="B1615" t="s">
        <v>9732</v>
      </c>
      <c r="C1615" t="s">
        <v>9733</v>
      </c>
      <c r="D1615">
        <v>102</v>
      </c>
      <c r="E1615" t="s">
        <v>4449</v>
      </c>
      <c r="F1615" t="s">
        <v>4450</v>
      </c>
      <c r="H1615" t="str">
        <f t="shared" si="25"/>
        <v>有BOM表可用</v>
      </c>
    </row>
    <row r="1616" spans="1:8" x14ac:dyDescent="0.15">
      <c r="A1616" t="s">
        <v>8406</v>
      </c>
      <c r="B1616" t="s">
        <v>5597</v>
      </c>
      <c r="C1616" t="s">
        <v>5597</v>
      </c>
      <c r="D1616">
        <v>103</v>
      </c>
      <c r="E1616" t="s">
        <v>4453</v>
      </c>
      <c r="F1616" t="s">
        <v>4450</v>
      </c>
      <c r="H1616" t="str">
        <f t="shared" si="25"/>
        <v>无BOM表可用</v>
      </c>
    </row>
    <row r="1617" spans="1:8" x14ac:dyDescent="0.15">
      <c r="A1617" t="s">
        <v>13648</v>
      </c>
      <c r="B1617" t="s">
        <v>13649</v>
      </c>
      <c r="C1617" t="s">
        <v>1947</v>
      </c>
      <c r="D1617">
        <v>102</v>
      </c>
      <c r="E1617" t="s">
        <v>4449</v>
      </c>
      <c r="F1617" t="s">
        <v>4450</v>
      </c>
      <c r="H1617" t="str">
        <f t="shared" si="25"/>
        <v>有BOM表可用</v>
      </c>
    </row>
    <row r="1618" spans="1:8" x14ac:dyDescent="0.15">
      <c r="A1618" t="s">
        <v>13650</v>
      </c>
      <c r="B1618" t="s">
        <v>925</v>
      </c>
      <c r="C1618" t="s">
        <v>973</v>
      </c>
      <c r="D1618">
        <v>102</v>
      </c>
      <c r="E1618" t="s">
        <v>4453</v>
      </c>
      <c r="F1618" t="s">
        <v>4450</v>
      </c>
      <c r="H1618" t="str">
        <f t="shared" si="25"/>
        <v>无BOM表可用</v>
      </c>
    </row>
    <row r="1619" spans="1:8" x14ac:dyDescent="0.15">
      <c r="A1619" t="s">
        <v>13651</v>
      </c>
      <c r="B1619" t="s">
        <v>1542</v>
      </c>
      <c r="C1619" t="s">
        <v>1543</v>
      </c>
      <c r="D1619">
        <v>102</v>
      </c>
      <c r="E1619" t="s">
        <v>4449</v>
      </c>
      <c r="F1619" t="s">
        <v>4450</v>
      </c>
      <c r="H1619" t="str">
        <f t="shared" si="25"/>
        <v>有BOM表可用</v>
      </c>
    </row>
    <row r="1620" spans="1:8" x14ac:dyDescent="0.15">
      <c r="A1620" t="s">
        <v>13652</v>
      </c>
      <c r="B1620" t="s">
        <v>1597</v>
      </c>
      <c r="C1620" t="s">
        <v>1597</v>
      </c>
      <c r="D1620">
        <v>102</v>
      </c>
      <c r="E1620" t="s">
        <v>4453</v>
      </c>
      <c r="F1620" t="s">
        <v>4450</v>
      </c>
      <c r="H1620" t="str">
        <f t="shared" si="25"/>
        <v>无BOM表可用</v>
      </c>
    </row>
    <row r="1621" spans="1:8" x14ac:dyDescent="0.15">
      <c r="A1621" t="s">
        <v>13653</v>
      </c>
      <c r="B1621" t="s">
        <v>925</v>
      </c>
      <c r="C1621" t="s">
        <v>1665</v>
      </c>
      <c r="D1621">
        <v>102</v>
      </c>
      <c r="E1621" t="s">
        <v>4453</v>
      </c>
      <c r="F1621" t="s">
        <v>4450</v>
      </c>
      <c r="H1621" t="str">
        <f t="shared" si="25"/>
        <v>无BOM表可用</v>
      </c>
    </row>
    <row r="1622" spans="1:8" x14ac:dyDescent="0.15">
      <c r="A1622" t="s">
        <v>14717</v>
      </c>
      <c r="B1622" t="s">
        <v>2776</v>
      </c>
      <c r="C1622" t="s">
        <v>2775</v>
      </c>
      <c r="D1622">
        <v>102</v>
      </c>
      <c r="E1622" t="s">
        <v>4449</v>
      </c>
      <c r="F1622" t="s">
        <v>4450</v>
      </c>
      <c r="H1622" t="str">
        <f t="shared" si="25"/>
        <v>有BOM表可用</v>
      </c>
    </row>
    <row r="1623" spans="1:8" x14ac:dyDescent="0.15">
      <c r="A1623" t="s">
        <v>14718</v>
      </c>
      <c r="B1623" t="s">
        <v>2908</v>
      </c>
      <c r="C1623" t="s">
        <v>1552</v>
      </c>
      <c r="D1623">
        <v>102</v>
      </c>
      <c r="E1623" t="s">
        <v>4449</v>
      </c>
      <c r="F1623" t="s">
        <v>4450</v>
      </c>
      <c r="H1623" t="str">
        <f t="shared" si="25"/>
        <v>有BOM表可用</v>
      </c>
    </row>
    <row r="1624" spans="1:8" x14ac:dyDescent="0.15">
      <c r="A1624" t="s">
        <v>14719</v>
      </c>
      <c r="B1624" t="s">
        <v>5968</v>
      </c>
      <c r="C1624" t="s">
        <v>14720</v>
      </c>
      <c r="D1624">
        <v>102</v>
      </c>
      <c r="E1624" t="s">
        <v>4453</v>
      </c>
      <c r="F1624" t="s">
        <v>4450</v>
      </c>
      <c r="H1624" t="str">
        <f t="shared" si="25"/>
        <v>无BOM表可用</v>
      </c>
    </row>
    <row r="1625" spans="1:8" x14ac:dyDescent="0.15">
      <c r="A1625" t="s">
        <v>14721</v>
      </c>
      <c r="B1625" t="s">
        <v>405</v>
      </c>
      <c r="C1625" t="s">
        <v>3922</v>
      </c>
      <c r="D1625">
        <v>102</v>
      </c>
      <c r="E1625" t="s">
        <v>4449</v>
      </c>
      <c r="F1625" t="s">
        <v>4450</v>
      </c>
      <c r="H1625" t="str">
        <f t="shared" si="25"/>
        <v>有BOM表可用</v>
      </c>
    </row>
    <row r="1626" spans="1:8" x14ac:dyDescent="0.15">
      <c r="A1626" t="s">
        <v>3585</v>
      </c>
      <c r="B1626" t="s">
        <v>1146</v>
      </c>
      <c r="C1626" t="s">
        <v>1146</v>
      </c>
      <c r="D1626">
        <v>103</v>
      </c>
      <c r="E1626" t="s">
        <v>4449</v>
      </c>
      <c r="F1626" t="s">
        <v>4450</v>
      </c>
      <c r="H1626" t="str">
        <f t="shared" si="25"/>
        <v>有BOM表可用</v>
      </c>
    </row>
    <row r="1627" spans="1:8" x14ac:dyDescent="0.15">
      <c r="A1627" t="s">
        <v>14722</v>
      </c>
      <c r="B1627" t="s">
        <v>14723</v>
      </c>
      <c r="C1627" t="s">
        <v>14723</v>
      </c>
      <c r="D1627">
        <v>102</v>
      </c>
      <c r="E1627" t="s">
        <v>4449</v>
      </c>
      <c r="F1627" t="s">
        <v>4450</v>
      </c>
      <c r="H1627" t="str">
        <f t="shared" si="25"/>
        <v>有BOM表可用</v>
      </c>
    </row>
    <row r="1628" spans="1:8" x14ac:dyDescent="0.15">
      <c r="A1628" t="s">
        <v>5530</v>
      </c>
      <c r="B1628" t="s">
        <v>5531</v>
      </c>
      <c r="C1628" t="s">
        <v>5531</v>
      </c>
      <c r="D1628">
        <v>103</v>
      </c>
      <c r="E1628" t="s">
        <v>4453</v>
      </c>
      <c r="F1628" t="s">
        <v>4450</v>
      </c>
      <c r="H1628" t="str">
        <f t="shared" si="25"/>
        <v>无BOM表可用</v>
      </c>
    </row>
    <row r="1629" spans="1:8" x14ac:dyDescent="0.15">
      <c r="A1629" t="s">
        <v>15569</v>
      </c>
      <c r="B1629" t="s">
        <v>925</v>
      </c>
      <c r="C1629" t="s">
        <v>5612</v>
      </c>
      <c r="D1629">
        <v>102</v>
      </c>
      <c r="E1629" t="s">
        <v>4453</v>
      </c>
      <c r="F1629" t="s">
        <v>4450</v>
      </c>
      <c r="H1629" t="str">
        <f t="shared" si="25"/>
        <v>无BOM表可用</v>
      </c>
    </row>
    <row r="1630" spans="1:8" x14ac:dyDescent="0.15">
      <c r="A1630" t="s">
        <v>15570</v>
      </c>
      <c r="B1630" t="s">
        <v>5611</v>
      </c>
      <c r="C1630" t="s">
        <v>5612</v>
      </c>
      <c r="D1630">
        <v>102</v>
      </c>
      <c r="E1630" t="s">
        <v>4449</v>
      </c>
      <c r="F1630" t="s">
        <v>4450</v>
      </c>
      <c r="H1630" t="str">
        <f t="shared" si="25"/>
        <v>有BOM表可用</v>
      </c>
    </row>
    <row r="1631" spans="1:8" x14ac:dyDescent="0.15">
      <c r="A1631" t="s">
        <v>15571</v>
      </c>
      <c r="B1631" t="s">
        <v>10514</v>
      </c>
      <c r="C1631" t="s">
        <v>5614</v>
      </c>
      <c r="D1631">
        <v>102</v>
      </c>
      <c r="E1631" t="s">
        <v>4449</v>
      </c>
      <c r="F1631" t="s">
        <v>4450</v>
      </c>
      <c r="H1631" t="str">
        <f t="shared" si="25"/>
        <v>有BOM表可用</v>
      </c>
    </row>
    <row r="1632" spans="1:8" x14ac:dyDescent="0.15">
      <c r="A1632" t="s">
        <v>15572</v>
      </c>
      <c r="B1632" t="s">
        <v>6583</v>
      </c>
      <c r="C1632" t="s">
        <v>5618</v>
      </c>
      <c r="D1632">
        <v>102</v>
      </c>
      <c r="E1632" t="s">
        <v>4449</v>
      </c>
      <c r="F1632" t="s">
        <v>4450</v>
      </c>
      <c r="H1632" t="str">
        <f t="shared" si="25"/>
        <v>有BOM表可用</v>
      </c>
    </row>
    <row r="1633" spans="1:8" x14ac:dyDescent="0.15">
      <c r="A1633" t="s">
        <v>15573</v>
      </c>
      <c r="B1633" t="s">
        <v>10446</v>
      </c>
      <c r="C1633" t="s">
        <v>5878</v>
      </c>
      <c r="D1633">
        <v>102</v>
      </c>
      <c r="E1633" t="s">
        <v>4453</v>
      </c>
      <c r="F1633" t="s">
        <v>4450</v>
      </c>
      <c r="H1633" t="str">
        <f t="shared" si="25"/>
        <v>无BOM表可用</v>
      </c>
    </row>
    <row r="1634" spans="1:8" x14ac:dyDescent="0.15">
      <c r="A1634" t="s">
        <v>2522</v>
      </c>
      <c r="B1634" t="s">
        <v>2523</v>
      </c>
      <c r="C1634" t="s">
        <v>2510</v>
      </c>
      <c r="D1634">
        <v>103</v>
      </c>
      <c r="E1634" t="s">
        <v>4449</v>
      </c>
      <c r="F1634" t="s">
        <v>4450</v>
      </c>
      <c r="H1634" t="str">
        <f t="shared" si="25"/>
        <v>有BOM表可用</v>
      </c>
    </row>
    <row r="1635" spans="1:8" x14ac:dyDescent="0.15">
      <c r="A1635" t="s">
        <v>15574</v>
      </c>
      <c r="B1635" t="s">
        <v>2584</v>
      </c>
      <c r="C1635" t="s">
        <v>11</v>
      </c>
      <c r="D1635">
        <v>103</v>
      </c>
      <c r="E1635" t="s">
        <v>4453</v>
      </c>
      <c r="F1635" t="s">
        <v>4450</v>
      </c>
      <c r="H1635" t="str">
        <f t="shared" si="25"/>
        <v>无BOM表可用</v>
      </c>
    </row>
    <row r="1636" spans="1:8" x14ac:dyDescent="0.15">
      <c r="A1636" t="s">
        <v>2543</v>
      </c>
      <c r="B1636" t="s">
        <v>2544</v>
      </c>
      <c r="C1636" t="s">
        <v>8</v>
      </c>
      <c r="D1636">
        <v>103</v>
      </c>
      <c r="E1636" t="s">
        <v>4449</v>
      </c>
      <c r="F1636" t="s">
        <v>4450</v>
      </c>
      <c r="H1636" t="str">
        <f t="shared" si="25"/>
        <v>有BOM表可用</v>
      </c>
    </row>
    <row r="1637" spans="1:8" x14ac:dyDescent="0.15">
      <c r="A1637" t="s">
        <v>15575</v>
      </c>
      <c r="B1637" t="s">
        <v>6565</v>
      </c>
      <c r="C1637" t="s">
        <v>6566</v>
      </c>
      <c r="D1637">
        <v>103</v>
      </c>
      <c r="E1637" t="s">
        <v>4449</v>
      </c>
      <c r="F1637" t="s">
        <v>4450</v>
      </c>
      <c r="H1637" t="str">
        <f t="shared" si="25"/>
        <v>有BOM表可用</v>
      </c>
    </row>
    <row r="1638" spans="1:8" x14ac:dyDescent="0.15">
      <c r="A1638" t="s">
        <v>1481</v>
      </c>
      <c r="B1638" t="s">
        <v>1482</v>
      </c>
      <c r="C1638" t="s">
        <v>56</v>
      </c>
      <c r="D1638">
        <v>103</v>
      </c>
      <c r="E1638" t="s">
        <v>4449</v>
      </c>
      <c r="F1638" t="s">
        <v>4450</v>
      </c>
      <c r="H1638" t="str">
        <f t="shared" si="25"/>
        <v>有BOM表可用</v>
      </c>
    </row>
    <row r="1639" spans="1:8" x14ac:dyDescent="0.15">
      <c r="A1639" t="s">
        <v>1936</v>
      </c>
      <c r="B1639" t="s">
        <v>1937</v>
      </c>
      <c r="C1639" t="s">
        <v>1921</v>
      </c>
      <c r="D1639">
        <v>103</v>
      </c>
      <c r="E1639" t="s">
        <v>4449</v>
      </c>
      <c r="F1639" t="s">
        <v>4450</v>
      </c>
      <c r="H1639" t="str">
        <f t="shared" si="25"/>
        <v>有BOM表可用</v>
      </c>
    </row>
    <row r="1640" spans="1:8" x14ac:dyDescent="0.15">
      <c r="A1640" t="s">
        <v>6666</v>
      </c>
      <c r="B1640" t="s">
        <v>6667</v>
      </c>
      <c r="C1640" t="s">
        <v>199</v>
      </c>
      <c r="D1640">
        <v>103</v>
      </c>
      <c r="E1640" t="s">
        <v>4449</v>
      </c>
      <c r="F1640" t="s">
        <v>4450</v>
      </c>
      <c r="H1640" t="str">
        <f t="shared" si="25"/>
        <v>有BOM表可用</v>
      </c>
    </row>
    <row r="1641" spans="1:8" x14ac:dyDescent="0.15">
      <c r="A1641" t="s">
        <v>3079</v>
      </c>
      <c r="B1641" t="s">
        <v>199</v>
      </c>
      <c r="C1641" t="s">
        <v>199</v>
      </c>
      <c r="D1641">
        <v>103</v>
      </c>
      <c r="E1641" t="s">
        <v>4449</v>
      </c>
      <c r="F1641" t="s">
        <v>4450</v>
      </c>
      <c r="H1641" t="str">
        <f t="shared" si="25"/>
        <v>有BOM表可用</v>
      </c>
    </row>
    <row r="1642" spans="1:8" x14ac:dyDescent="0.15">
      <c r="A1642" t="s">
        <v>6668</v>
      </c>
      <c r="B1642" t="s">
        <v>6312</v>
      </c>
      <c r="C1642" t="s">
        <v>6312</v>
      </c>
      <c r="D1642">
        <v>103</v>
      </c>
      <c r="E1642" t="s">
        <v>4449</v>
      </c>
      <c r="F1642" t="s">
        <v>4450</v>
      </c>
      <c r="H1642" t="str">
        <f t="shared" si="25"/>
        <v>有BOM表可用</v>
      </c>
    </row>
    <row r="1643" spans="1:8" x14ac:dyDescent="0.15">
      <c r="A1643" t="s">
        <v>2609</v>
      </c>
      <c r="B1643" t="s">
        <v>2608</v>
      </c>
      <c r="C1643" t="s">
        <v>2610</v>
      </c>
      <c r="D1643">
        <v>103</v>
      </c>
      <c r="E1643" t="s">
        <v>4449</v>
      </c>
      <c r="F1643" t="s">
        <v>4450</v>
      </c>
      <c r="H1643" t="str">
        <f t="shared" si="25"/>
        <v>有BOM表可用</v>
      </c>
    </row>
    <row r="1644" spans="1:8" x14ac:dyDescent="0.15">
      <c r="A1644" t="s">
        <v>6669</v>
      </c>
      <c r="B1644" t="s">
        <v>5886</v>
      </c>
      <c r="C1644" t="s">
        <v>5638</v>
      </c>
      <c r="D1644">
        <v>103</v>
      </c>
      <c r="E1644" t="s">
        <v>4453</v>
      </c>
      <c r="F1644" t="s">
        <v>4450</v>
      </c>
      <c r="H1644" t="str">
        <f t="shared" si="25"/>
        <v>无BOM表可用</v>
      </c>
    </row>
    <row r="1645" spans="1:8" x14ac:dyDescent="0.15">
      <c r="A1645" t="s">
        <v>6670</v>
      </c>
      <c r="B1645" t="s">
        <v>6039</v>
      </c>
      <c r="C1645" t="s">
        <v>2036</v>
      </c>
      <c r="D1645">
        <v>103</v>
      </c>
      <c r="E1645" t="s">
        <v>4449</v>
      </c>
      <c r="F1645" t="s">
        <v>4450</v>
      </c>
      <c r="H1645" t="str">
        <f t="shared" si="25"/>
        <v>有BOM表可用</v>
      </c>
    </row>
    <row r="1646" spans="1:8" x14ac:dyDescent="0.15">
      <c r="A1646" t="s">
        <v>6671</v>
      </c>
      <c r="B1646" t="s">
        <v>2036</v>
      </c>
      <c r="C1646" t="s">
        <v>2036</v>
      </c>
      <c r="D1646">
        <v>103</v>
      </c>
      <c r="E1646" t="s">
        <v>4449</v>
      </c>
      <c r="F1646" t="s">
        <v>4450</v>
      </c>
      <c r="H1646" t="str">
        <f t="shared" si="25"/>
        <v>有BOM表可用</v>
      </c>
    </row>
    <row r="1647" spans="1:8" x14ac:dyDescent="0.15">
      <c r="A1647" t="s">
        <v>6672</v>
      </c>
      <c r="B1647" t="s">
        <v>6673</v>
      </c>
      <c r="C1647" t="s">
        <v>6674</v>
      </c>
      <c r="D1647">
        <v>102</v>
      </c>
      <c r="E1647" t="s">
        <v>4449</v>
      </c>
      <c r="F1647" t="s">
        <v>4450</v>
      </c>
      <c r="H1647" t="str">
        <f t="shared" si="25"/>
        <v>有BOM表可用</v>
      </c>
    </row>
    <row r="1648" spans="1:8" x14ac:dyDescent="0.15">
      <c r="A1648" t="s">
        <v>17219</v>
      </c>
      <c r="B1648" t="s">
        <v>1177</v>
      </c>
      <c r="C1648" t="s">
        <v>17220</v>
      </c>
      <c r="D1648">
        <v>102</v>
      </c>
      <c r="E1648" t="s">
        <v>4449</v>
      </c>
      <c r="F1648" t="s">
        <v>4450</v>
      </c>
      <c r="H1648" t="str">
        <f t="shared" si="25"/>
        <v>有BOM表可用</v>
      </c>
    </row>
    <row r="1649" spans="1:8" x14ac:dyDescent="0.15">
      <c r="A1649" t="s">
        <v>17221</v>
      </c>
      <c r="B1649" t="s">
        <v>7439</v>
      </c>
      <c r="C1649" t="s">
        <v>17222</v>
      </c>
      <c r="D1649">
        <v>102</v>
      </c>
      <c r="E1649" t="s">
        <v>4449</v>
      </c>
      <c r="F1649" t="s">
        <v>4450</v>
      </c>
      <c r="H1649" t="str">
        <f t="shared" si="25"/>
        <v>有BOM表可用</v>
      </c>
    </row>
    <row r="1650" spans="1:8" x14ac:dyDescent="0.15">
      <c r="A1650" t="s">
        <v>17223</v>
      </c>
      <c r="B1650" t="s">
        <v>8043</v>
      </c>
      <c r="C1650" t="s">
        <v>14913</v>
      </c>
      <c r="D1650">
        <v>102</v>
      </c>
      <c r="E1650" t="s">
        <v>4449</v>
      </c>
      <c r="F1650" t="s">
        <v>4450</v>
      </c>
      <c r="H1650" t="str">
        <f t="shared" si="25"/>
        <v>有BOM表可用</v>
      </c>
    </row>
    <row r="1651" spans="1:8" x14ac:dyDescent="0.15">
      <c r="A1651" t="s">
        <v>17224</v>
      </c>
      <c r="B1651" t="s">
        <v>17225</v>
      </c>
      <c r="C1651" t="s">
        <v>13125</v>
      </c>
      <c r="D1651">
        <v>102</v>
      </c>
      <c r="E1651" t="s">
        <v>4449</v>
      </c>
      <c r="F1651" t="s">
        <v>4450</v>
      </c>
      <c r="H1651" t="str">
        <f t="shared" si="25"/>
        <v>有BOM表可用</v>
      </c>
    </row>
    <row r="1652" spans="1:8" x14ac:dyDescent="0.15">
      <c r="A1652" t="s">
        <v>17226</v>
      </c>
      <c r="B1652" t="s">
        <v>16876</v>
      </c>
      <c r="C1652" t="s">
        <v>16876</v>
      </c>
      <c r="D1652">
        <v>103</v>
      </c>
      <c r="E1652" t="s">
        <v>4453</v>
      </c>
      <c r="F1652" t="s">
        <v>4450</v>
      </c>
      <c r="H1652" t="str">
        <f t="shared" si="25"/>
        <v>无BOM表可用</v>
      </c>
    </row>
    <row r="1653" spans="1:8" x14ac:dyDescent="0.15">
      <c r="A1653" t="s">
        <v>17227</v>
      </c>
      <c r="B1653" t="s">
        <v>17228</v>
      </c>
      <c r="C1653" t="s">
        <v>17228</v>
      </c>
      <c r="D1653">
        <v>103</v>
      </c>
      <c r="E1653" t="s">
        <v>4453</v>
      </c>
      <c r="F1653" t="s">
        <v>4450</v>
      </c>
      <c r="H1653" t="str">
        <f t="shared" si="25"/>
        <v>无BOM表可用</v>
      </c>
    </row>
    <row r="1654" spans="1:8" x14ac:dyDescent="0.15">
      <c r="A1654" t="s">
        <v>17229</v>
      </c>
      <c r="B1654" t="s">
        <v>16844</v>
      </c>
      <c r="C1654" t="s">
        <v>16844</v>
      </c>
      <c r="D1654">
        <v>103</v>
      </c>
      <c r="E1654" t="s">
        <v>4453</v>
      </c>
      <c r="F1654" t="s">
        <v>4450</v>
      </c>
      <c r="H1654" t="str">
        <f t="shared" si="25"/>
        <v>无BOM表可用</v>
      </c>
    </row>
    <row r="1655" spans="1:8" x14ac:dyDescent="0.15">
      <c r="A1655" t="s">
        <v>17230</v>
      </c>
      <c r="B1655" t="s">
        <v>13483</v>
      </c>
      <c r="C1655" t="s">
        <v>13483</v>
      </c>
      <c r="D1655">
        <v>103</v>
      </c>
      <c r="E1655" t="s">
        <v>4453</v>
      </c>
      <c r="F1655" t="s">
        <v>4450</v>
      </c>
      <c r="H1655" t="str">
        <f t="shared" si="25"/>
        <v>无BOM表可用</v>
      </c>
    </row>
    <row r="1656" spans="1:8" x14ac:dyDescent="0.15">
      <c r="A1656" t="s">
        <v>17231</v>
      </c>
      <c r="B1656" t="s">
        <v>17232</v>
      </c>
      <c r="C1656" t="s">
        <v>17233</v>
      </c>
      <c r="D1656">
        <v>103</v>
      </c>
      <c r="E1656" t="s">
        <v>4453</v>
      </c>
      <c r="F1656" t="s">
        <v>4450</v>
      </c>
      <c r="H1656" t="str">
        <f t="shared" si="25"/>
        <v>无BOM表可用</v>
      </c>
    </row>
    <row r="1657" spans="1:8" x14ac:dyDescent="0.15">
      <c r="A1657" t="s">
        <v>17234</v>
      </c>
      <c r="B1657" t="s">
        <v>16666</v>
      </c>
      <c r="C1657" t="s">
        <v>16666</v>
      </c>
      <c r="D1657">
        <v>103</v>
      </c>
      <c r="E1657" t="s">
        <v>4453</v>
      </c>
      <c r="F1657" t="s">
        <v>4450</v>
      </c>
      <c r="H1657" t="str">
        <f t="shared" si="25"/>
        <v>无BOM表可用</v>
      </c>
    </row>
    <row r="1658" spans="1:8" x14ac:dyDescent="0.15">
      <c r="A1658" t="s">
        <v>495</v>
      </c>
      <c r="B1658" t="s">
        <v>4365</v>
      </c>
      <c r="C1658" t="s">
        <v>57</v>
      </c>
      <c r="D1658">
        <v>103</v>
      </c>
      <c r="E1658" t="s">
        <v>4449</v>
      </c>
      <c r="F1658" t="s">
        <v>4450</v>
      </c>
      <c r="H1658" t="str">
        <f t="shared" si="25"/>
        <v>有BOM表可用</v>
      </c>
    </row>
    <row r="1659" spans="1:8" x14ac:dyDescent="0.15">
      <c r="A1659" t="s">
        <v>10356</v>
      </c>
      <c r="B1659" t="s">
        <v>10357</v>
      </c>
      <c r="C1659" t="s">
        <v>57</v>
      </c>
      <c r="D1659">
        <v>103</v>
      </c>
      <c r="E1659" t="s">
        <v>4453</v>
      </c>
      <c r="F1659" t="s">
        <v>4450</v>
      </c>
      <c r="H1659" t="str">
        <f t="shared" si="25"/>
        <v>无BOM表可用</v>
      </c>
    </row>
    <row r="1660" spans="1:8" x14ac:dyDescent="0.15">
      <c r="A1660" t="s">
        <v>2480</v>
      </c>
      <c r="B1660" t="s">
        <v>57</v>
      </c>
      <c r="C1660" t="s">
        <v>57</v>
      </c>
      <c r="D1660">
        <v>103</v>
      </c>
      <c r="E1660" t="s">
        <v>4449</v>
      </c>
      <c r="F1660" t="s">
        <v>4450</v>
      </c>
      <c r="H1660" t="str">
        <f t="shared" si="25"/>
        <v>有BOM表可用</v>
      </c>
    </row>
    <row r="1661" spans="1:8" x14ac:dyDescent="0.15">
      <c r="A1661" t="s">
        <v>10358</v>
      </c>
      <c r="B1661" t="s">
        <v>10359</v>
      </c>
      <c r="C1661" t="s">
        <v>9122</v>
      </c>
      <c r="D1661">
        <v>102</v>
      </c>
      <c r="E1661" t="s">
        <v>4449</v>
      </c>
      <c r="F1661" t="s">
        <v>4450</v>
      </c>
      <c r="H1661" t="str">
        <f t="shared" si="25"/>
        <v>有BOM表可用</v>
      </c>
    </row>
    <row r="1662" spans="1:8" x14ac:dyDescent="0.15">
      <c r="A1662" t="s">
        <v>10360</v>
      </c>
      <c r="B1662" t="s">
        <v>1145</v>
      </c>
      <c r="C1662" t="s">
        <v>1146</v>
      </c>
      <c r="D1662">
        <v>102</v>
      </c>
      <c r="E1662" t="s">
        <v>4449</v>
      </c>
      <c r="F1662" t="s">
        <v>4450</v>
      </c>
      <c r="H1662" t="str">
        <f t="shared" si="25"/>
        <v>有BOM表可用</v>
      </c>
    </row>
    <row r="1663" spans="1:8" x14ac:dyDescent="0.15">
      <c r="A1663" t="s">
        <v>10361</v>
      </c>
      <c r="B1663" t="s">
        <v>3139</v>
      </c>
      <c r="C1663" t="s">
        <v>1146</v>
      </c>
      <c r="D1663">
        <v>102</v>
      </c>
      <c r="E1663" t="s">
        <v>4449</v>
      </c>
      <c r="F1663" t="s">
        <v>4450</v>
      </c>
      <c r="H1663" t="str">
        <f t="shared" si="25"/>
        <v>有BOM表可用</v>
      </c>
    </row>
    <row r="1664" spans="1:8" x14ac:dyDescent="0.15">
      <c r="A1664" t="s">
        <v>10362</v>
      </c>
      <c r="B1664" t="s">
        <v>10363</v>
      </c>
      <c r="C1664" t="s">
        <v>1146</v>
      </c>
      <c r="D1664">
        <v>102</v>
      </c>
      <c r="E1664" t="s">
        <v>4449</v>
      </c>
      <c r="F1664" t="s">
        <v>4450</v>
      </c>
      <c r="H1664" t="str">
        <f t="shared" si="25"/>
        <v>有BOM表可用</v>
      </c>
    </row>
    <row r="1665" spans="1:8" x14ac:dyDescent="0.15">
      <c r="A1665" t="s">
        <v>10364</v>
      </c>
      <c r="B1665" t="s">
        <v>1703</v>
      </c>
      <c r="C1665" t="s">
        <v>5813</v>
      </c>
      <c r="D1665">
        <v>102</v>
      </c>
      <c r="E1665" t="s">
        <v>4453</v>
      </c>
      <c r="F1665" t="s">
        <v>4450</v>
      </c>
      <c r="H1665" t="str">
        <f t="shared" si="25"/>
        <v>无BOM表可用</v>
      </c>
    </row>
    <row r="1666" spans="1:8" x14ac:dyDescent="0.15">
      <c r="A1666" t="s">
        <v>10365</v>
      </c>
      <c r="B1666" t="s">
        <v>5813</v>
      </c>
      <c r="C1666" t="s">
        <v>5813</v>
      </c>
      <c r="D1666">
        <v>102</v>
      </c>
      <c r="E1666" t="s">
        <v>4449</v>
      </c>
      <c r="F1666" t="s">
        <v>4450</v>
      </c>
      <c r="H1666" t="str">
        <f t="shared" si="25"/>
        <v>有BOM表可用</v>
      </c>
    </row>
    <row r="1667" spans="1:8" x14ac:dyDescent="0.15">
      <c r="A1667" t="s">
        <v>10366</v>
      </c>
      <c r="B1667" t="s">
        <v>10367</v>
      </c>
      <c r="C1667" t="s">
        <v>5813</v>
      </c>
      <c r="D1667">
        <v>102</v>
      </c>
      <c r="E1667" t="s">
        <v>4449</v>
      </c>
      <c r="F1667" t="s">
        <v>4450</v>
      </c>
      <c r="H1667" t="str">
        <f t="shared" si="25"/>
        <v>有BOM表可用</v>
      </c>
    </row>
    <row r="1668" spans="1:8" x14ac:dyDescent="0.15">
      <c r="A1668" t="s">
        <v>10368</v>
      </c>
      <c r="B1668" t="s">
        <v>10369</v>
      </c>
      <c r="C1668" t="s">
        <v>5813</v>
      </c>
      <c r="D1668">
        <v>102</v>
      </c>
      <c r="E1668" t="s">
        <v>4449</v>
      </c>
      <c r="F1668" t="s">
        <v>4450</v>
      </c>
      <c r="H1668" t="str">
        <f t="shared" ref="H1668:H1731" si="26">E1668&amp;F1668</f>
        <v>有BOM表可用</v>
      </c>
    </row>
    <row r="1669" spans="1:8" x14ac:dyDescent="0.15">
      <c r="A1669" t="s">
        <v>10370</v>
      </c>
      <c r="B1669" t="s">
        <v>10371</v>
      </c>
      <c r="C1669" t="s">
        <v>5813</v>
      </c>
      <c r="D1669">
        <v>102</v>
      </c>
      <c r="E1669" t="s">
        <v>4453</v>
      </c>
      <c r="F1669" t="s">
        <v>4450</v>
      </c>
      <c r="H1669" t="str">
        <f t="shared" si="26"/>
        <v>无BOM表可用</v>
      </c>
    </row>
    <row r="1670" spans="1:8" x14ac:dyDescent="0.15">
      <c r="A1670" t="s">
        <v>10372</v>
      </c>
      <c r="B1670" t="s">
        <v>5115</v>
      </c>
      <c r="C1670" t="s">
        <v>4920</v>
      </c>
      <c r="D1670">
        <v>102</v>
      </c>
      <c r="E1670" t="s">
        <v>4453</v>
      </c>
      <c r="F1670" t="s">
        <v>4450</v>
      </c>
      <c r="H1670" t="str">
        <f t="shared" si="26"/>
        <v>无BOM表可用</v>
      </c>
    </row>
    <row r="1671" spans="1:8" x14ac:dyDescent="0.15">
      <c r="A1671" t="s">
        <v>8989</v>
      </c>
      <c r="B1671" t="s">
        <v>8990</v>
      </c>
      <c r="C1671" t="s">
        <v>3579</v>
      </c>
      <c r="D1671">
        <v>103</v>
      </c>
      <c r="E1671" t="s">
        <v>4449</v>
      </c>
      <c r="F1671" t="s">
        <v>4450</v>
      </c>
      <c r="H1671" t="str">
        <f t="shared" si="26"/>
        <v>有BOM表可用</v>
      </c>
    </row>
    <row r="1672" spans="1:8" x14ac:dyDescent="0.15">
      <c r="A1672" t="s">
        <v>593</v>
      </c>
      <c r="B1672" t="s">
        <v>594</v>
      </c>
      <c r="C1672" t="s">
        <v>65</v>
      </c>
      <c r="D1672">
        <v>103</v>
      </c>
      <c r="E1672" t="s">
        <v>4449</v>
      </c>
      <c r="F1672" t="s">
        <v>4450</v>
      </c>
      <c r="H1672" t="str">
        <f t="shared" si="26"/>
        <v>有BOM表可用</v>
      </c>
    </row>
    <row r="1673" spans="1:8" x14ac:dyDescent="0.15">
      <c r="A1673" t="s">
        <v>15644</v>
      </c>
      <c r="B1673" t="s">
        <v>15645</v>
      </c>
      <c r="C1673" t="s">
        <v>6310</v>
      </c>
      <c r="D1673">
        <v>103</v>
      </c>
      <c r="E1673" t="s">
        <v>4449</v>
      </c>
      <c r="F1673" t="s">
        <v>4450</v>
      </c>
      <c r="H1673" t="str">
        <f t="shared" si="26"/>
        <v>有BOM表可用</v>
      </c>
    </row>
    <row r="1674" spans="1:8" x14ac:dyDescent="0.15">
      <c r="A1674" t="s">
        <v>15646</v>
      </c>
      <c r="B1674" t="s">
        <v>7529</v>
      </c>
      <c r="C1674" t="s">
        <v>507</v>
      </c>
      <c r="D1674">
        <v>103</v>
      </c>
      <c r="E1674" t="s">
        <v>4449</v>
      </c>
      <c r="F1674" t="s">
        <v>4450</v>
      </c>
      <c r="H1674" t="str">
        <f t="shared" si="26"/>
        <v>有BOM表可用</v>
      </c>
    </row>
    <row r="1675" spans="1:8" x14ac:dyDescent="0.15">
      <c r="A1675" t="s">
        <v>3117</v>
      </c>
      <c r="B1675" t="s">
        <v>3118</v>
      </c>
      <c r="C1675" t="s">
        <v>507</v>
      </c>
      <c r="D1675">
        <v>103</v>
      </c>
      <c r="E1675" t="s">
        <v>4449</v>
      </c>
      <c r="F1675" t="s">
        <v>4450</v>
      </c>
      <c r="H1675" t="str">
        <f t="shared" si="26"/>
        <v>有BOM表可用</v>
      </c>
    </row>
    <row r="1676" spans="1:8" x14ac:dyDescent="0.15">
      <c r="A1676" t="s">
        <v>15647</v>
      </c>
      <c r="B1676" t="s">
        <v>6344</v>
      </c>
      <c r="C1676" t="s">
        <v>5909</v>
      </c>
      <c r="D1676">
        <v>103</v>
      </c>
      <c r="E1676" t="s">
        <v>4449</v>
      </c>
      <c r="F1676" t="s">
        <v>4450</v>
      </c>
      <c r="H1676" t="str">
        <f t="shared" si="26"/>
        <v>有BOM表可用</v>
      </c>
    </row>
    <row r="1677" spans="1:8" x14ac:dyDescent="0.15">
      <c r="A1677" t="s">
        <v>15648</v>
      </c>
      <c r="B1677" t="s">
        <v>6252</v>
      </c>
      <c r="C1677" t="s">
        <v>5912</v>
      </c>
      <c r="D1677">
        <v>103</v>
      </c>
      <c r="E1677" t="s">
        <v>4449</v>
      </c>
      <c r="F1677" t="s">
        <v>4450</v>
      </c>
      <c r="H1677" t="str">
        <f t="shared" si="26"/>
        <v>有BOM表可用</v>
      </c>
    </row>
    <row r="1678" spans="1:8" x14ac:dyDescent="0.15">
      <c r="A1678" t="s">
        <v>17210</v>
      </c>
      <c r="B1678" t="s">
        <v>92</v>
      </c>
      <c r="C1678" t="s">
        <v>92</v>
      </c>
      <c r="D1678">
        <v>103</v>
      </c>
      <c r="E1678" t="s">
        <v>4449</v>
      </c>
      <c r="F1678" t="s">
        <v>4450</v>
      </c>
      <c r="H1678" t="str">
        <f t="shared" si="26"/>
        <v>有BOM表可用</v>
      </c>
    </row>
    <row r="1679" spans="1:8" x14ac:dyDescent="0.15">
      <c r="A1679" t="s">
        <v>2351</v>
      </c>
      <c r="B1679" t="s">
        <v>2350</v>
      </c>
      <c r="C1679" t="s">
        <v>2350</v>
      </c>
      <c r="D1679">
        <v>103</v>
      </c>
      <c r="E1679" t="s">
        <v>4449</v>
      </c>
      <c r="F1679" t="s">
        <v>4450</v>
      </c>
      <c r="H1679" t="str">
        <f t="shared" si="26"/>
        <v>有BOM表可用</v>
      </c>
    </row>
    <row r="1680" spans="1:8" x14ac:dyDescent="0.15">
      <c r="A1680" t="s">
        <v>17211</v>
      </c>
      <c r="B1680" t="s">
        <v>12167</v>
      </c>
      <c r="C1680" t="s">
        <v>12167</v>
      </c>
      <c r="D1680">
        <v>103</v>
      </c>
      <c r="E1680" t="s">
        <v>4453</v>
      </c>
      <c r="F1680" t="s">
        <v>4450</v>
      </c>
      <c r="H1680" t="str">
        <f t="shared" si="26"/>
        <v>无BOM表可用</v>
      </c>
    </row>
    <row r="1681" spans="1:8" x14ac:dyDescent="0.15">
      <c r="A1681" t="s">
        <v>17212</v>
      </c>
      <c r="B1681" t="s">
        <v>278</v>
      </c>
      <c r="C1681" t="s">
        <v>278</v>
      </c>
      <c r="D1681">
        <v>103</v>
      </c>
      <c r="E1681" t="s">
        <v>4453</v>
      </c>
      <c r="F1681" t="s">
        <v>4450</v>
      </c>
      <c r="H1681" t="str">
        <f t="shared" si="26"/>
        <v>无BOM表可用</v>
      </c>
    </row>
    <row r="1682" spans="1:8" x14ac:dyDescent="0.15">
      <c r="A1682" t="s">
        <v>17213</v>
      </c>
      <c r="B1682" t="s">
        <v>12172</v>
      </c>
      <c r="C1682" t="s">
        <v>12172</v>
      </c>
      <c r="D1682">
        <v>103</v>
      </c>
      <c r="E1682" t="s">
        <v>4449</v>
      </c>
      <c r="F1682" t="s">
        <v>4450</v>
      </c>
      <c r="H1682" t="str">
        <f t="shared" si="26"/>
        <v>有BOM表可用</v>
      </c>
    </row>
    <row r="1683" spans="1:8" x14ac:dyDescent="0.15">
      <c r="A1683" t="s">
        <v>6694</v>
      </c>
      <c r="B1683" t="s">
        <v>6695</v>
      </c>
      <c r="C1683" t="s">
        <v>6696</v>
      </c>
      <c r="D1683">
        <v>102</v>
      </c>
      <c r="E1683" t="s">
        <v>4449</v>
      </c>
      <c r="F1683" t="s">
        <v>4450</v>
      </c>
      <c r="H1683" t="str">
        <f t="shared" si="26"/>
        <v>有BOM表可用</v>
      </c>
    </row>
    <row r="1684" spans="1:8" x14ac:dyDescent="0.15">
      <c r="A1684" t="s">
        <v>6697</v>
      </c>
      <c r="B1684" t="s">
        <v>6088</v>
      </c>
      <c r="C1684" t="s">
        <v>6698</v>
      </c>
      <c r="D1684">
        <v>102</v>
      </c>
      <c r="E1684" t="s">
        <v>4453</v>
      </c>
      <c r="F1684" t="s">
        <v>4450</v>
      </c>
      <c r="H1684" t="str">
        <f t="shared" si="26"/>
        <v>无BOM表可用</v>
      </c>
    </row>
    <row r="1685" spans="1:8" x14ac:dyDescent="0.15">
      <c r="A1685" t="s">
        <v>11134</v>
      </c>
      <c r="B1685" t="s">
        <v>11135</v>
      </c>
      <c r="C1685" t="s">
        <v>11136</v>
      </c>
      <c r="D1685">
        <v>102</v>
      </c>
      <c r="E1685" t="s">
        <v>4449</v>
      </c>
      <c r="F1685" t="s">
        <v>4450</v>
      </c>
      <c r="H1685" t="str">
        <f t="shared" si="26"/>
        <v>有BOM表可用</v>
      </c>
    </row>
    <row r="1686" spans="1:8" x14ac:dyDescent="0.15">
      <c r="A1686" t="s">
        <v>5480</v>
      </c>
      <c r="B1686" t="s">
        <v>5388</v>
      </c>
      <c r="C1686" t="s">
        <v>5389</v>
      </c>
      <c r="D1686">
        <v>102</v>
      </c>
      <c r="E1686" t="s">
        <v>4449</v>
      </c>
      <c r="F1686" t="s">
        <v>4450</v>
      </c>
      <c r="H1686" t="str">
        <f t="shared" si="26"/>
        <v>有BOM表可用</v>
      </c>
    </row>
    <row r="1687" spans="1:8" x14ac:dyDescent="0.15">
      <c r="A1687" t="s">
        <v>5481</v>
      </c>
      <c r="B1687" t="s">
        <v>5185</v>
      </c>
      <c r="C1687" t="s">
        <v>4925</v>
      </c>
      <c r="D1687">
        <v>102</v>
      </c>
      <c r="E1687" t="s">
        <v>4449</v>
      </c>
      <c r="F1687" t="s">
        <v>4450</v>
      </c>
      <c r="H1687" t="str">
        <f t="shared" si="26"/>
        <v>有BOM表可用</v>
      </c>
    </row>
    <row r="1688" spans="1:8" x14ac:dyDescent="0.15">
      <c r="A1688" t="s">
        <v>5482</v>
      </c>
      <c r="B1688" t="s">
        <v>4733</v>
      </c>
      <c r="C1688" t="s">
        <v>4734</v>
      </c>
      <c r="D1688">
        <v>102</v>
      </c>
      <c r="E1688" t="s">
        <v>4449</v>
      </c>
      <c r="F1688" t="s">
        <v>4450</v>
      </c>
      <c r="H1688" t="str">
        <f t="shared" si="26"/>
        <v>有BOM表可用</v>
      </c>
    </row>
    <row r="1689" spans="1:8" x14ac:dyDescent="0.15">
      <c r="A1689" t="s">
        <v>5483</v>
      </c>
      <c r="B1689" t="s">
        <v>5391</v>
      </c>
      <c r="C1689" t="s">
        <v>5068</v>
      </c>
      <c r="D1689">
        <v>102</v>
      </c>
      <c r="E1689" t="s">
        <v>4449</v>
      </c>
      <c r="F1689" t="s">
        <v>4450</v>
      </c>
      <c r="H1689" t="str">
        <f t="shared" si="26"/>
        <v>有BOM表可用</v>
      </c>
    </row>
    <row r="1690" spans="1:8" x14ac:dyDescent="0.15">
      <c r="A1690" t="s">
        <v>5484</v>
      </c>
      <c r="B1690" t="s">
        <v>5485</v>
      </c>
      <c r="C1690" t="s">
        <v>5486</v>
      </c>
      <c r="D1690">
        <v>102</v>
      </c>
      <c r="E1690" t="s">
        <v>4449</v>
      </c>
      <c r="F1690" t="s">
        <v>4450</v>
      </c>
      <c r="H1690" t="str">
        <f t="shared" si="26"/>
        <v>有BOM表可用</v>
      </c>
    </row>
    <row r="1691" spans="1:8" x14ac:dyDescent="0.15">
      <c r="A1691" t="s">
        <v>5487</v>
      </c>
      <c r="B1691" t="s">
        <v>5488</v>
      </c>
      <c r="C1691" t="s">
        <v>5488</v>
      </c>
      <c r="D1691">
        <v>103</v>
      </c>
      <c r="E1691" t="s">
        <v>4453</v>
      </c>
      <c r="F1691" t="s">
        <v>4450</v>
      </c>
      <c r="H1691" t="str">
        <f t="shared" si="26"/>
        <v>无BOM表可用</v>
      </c>
    </row>
    <row r="1692" spans="1:8" x14ac:dyDescent="0.15">
      <c r="A1692" t="s">
        <v>17154</v>
      </c>
      <c r="B1692" t="s">
        <v>854</v>
      </c>
      <c r="C1692" t="s">
        <v>854</v>
      </c>
      <c r="D1692">
        <v>102</v>
      </c>
      <c r="E1692" t="s">
        <v>4453</v>
      </c>
      <c r="F1692" t="s">
        <v>4450</v>
      </c>
      <c r="H1692" t="str">
        <f t="shared" si="26"/>
        <v>无BOM表可用</v>
      </c>
    </row>
    <row r="1693" spans="1:8" x14ac:dyDescent="0.15">
      <c r="A1693" t="s">
        <v>17155</v>
      </c>
      <c r="B1693" t="s">
        <v>953</v>
      </c>
      <c r="C1693" t="s">
        <v>854</v>
      </c>
      <c r="D1693">
        <v>102</v>
      </c>
      <c r="E1693" t="s">
        <v>4449</v>
      </c>
      <c r="F1693" t="s">
        <v>4450</v>
      </c>
      <c r="H1693" t="str">
        <f t="shared" si="26"/>
        <v>有BOM表可用</v>
      </c>
    </row>
    <row r="1694" spans="1:8" x14ac:dyDescent="0.15">
      <c r="A1694" t="s">
        <v>17156</v>
      </c>
      <c r="B1694" t="s">
        <v>955</v>
      </c>
      <c r="C1694" t="s">
        <v>869</v>
      </c>
      <c r="D1694">
        <v>102</v>
      </c>
      <c r="E1694" t="s">
        <v>4453</v>
      </c>
      <c r="F1694" t="s">
        <v>4457</v>
      </c>
      <c r="H1694" t="str">
        <f t="shared" si="26"/>
        <v>无BOM表不可用</v>
      </c>
    </row>
    <row r="1695" spans="1:8" x14ac:dyDescent="0.15">
      <c r="A1695" t="s">
        <v>17157</v>
      </c>
      <c r="B1695" t="s">
        <v>12908</v>
      </c>
      <c r="C1695" t="s">
        <v>304</v>
      </c>
      <c r="D1695">
        <v>102</v>
      </c>
      <c r="E1695" t="s">
        <v>4453</v>
      </c>
      <c r="F1695" t="s">
        <v>4450</v>
      </c>
      <c r="H1695" t="str">
        <f t="shared" si="26"/>
        <v>无BOM表可用</v>
      </c>
    </row>
    <row r="1696" spans="1:8" x14ac:dyDescent="0.15">
      <c r="A1696" t="s">
        <v>17158</v>
      </c>
      <c r="B1696" t="s">
        <v>304</v>
      </c>
      <c r="C1696" t="s">
        <v>304</v>
      </c>
      <c r="D1696">
        <v>102</v>
      </c>
      <c r="E1696" t="s">
        <v>4453</v>
      </c>
      <c r="F1696" t="s">
        <v>4450</v>
      </c>
      <c r="H1696" t="str">
        <f t="shared" si="26"/>
        <v>无BOM表可用</v>
      </c>
    </row>
    <row r="1697" spans="1:8" x14ac:dyDescent="0.15">
      <c r="A1697" t="s">
        <v>425</v>
      </c>
      <c r="B1697" t="s">
        <v>426</v>
      </c>
      <c r="C1697" t="s">
        <v>70</v>
      </c>
      <c r="D1697">
        <v>103</v>
      </c>
      <c r="E1697" t="s">
        <v>4449</v>
      </c>
      <c r="F1697" t="s">
        <v>4450</v>
      </c>
      <c r="H1697" t="str">
        <f t="shared" si="26"/>
        <v>有BOM表可用</v>
      </c>
    </row>
    <row r="1698" spans="1:8" x14ac:dyDescent="0.15">
      <c r="A1698" t="s">
        <v>1465</v>
      </c>
      <c r="B1698" t="s">
        <v>58</v>
      </c>
      <c r="C1698" t="s">
        <v>58</v>
      </c>
      <c r="D1698">
        <v>103</v>
      </c>
      <c r="E1698" t="s">
        <v>4449</v>
      </c>
      <c r="F1698" t="s">
        <v>4450</v>
      </c>
      <c r="H1698" t="str">
        <f t="shared" si="26"/>
        <v>有BOM表可用</v>
      </c>
    </row>
    <row r="1699" spans="1:8" x14ac:dyDescent="0.15">
      <c r="A1699" t="s">
        <v>1467</v>
      </c>
      <c r="B1699" t="s">
        <v>1457</v>
      </c>
      <c r="C1699" t="s">
        <v>58</v>
      </c>
      <c r="D1699">
        <v>103</v>
      </c>
      <c r="E1699" t="s">
        <v>4449</v>
      </c>
      <c r="F1699" t="s">
        <v>4450</v>
      </c>
      <c r="H1699" t="str">
        <f t="shared" si="26"/>
        <v>有BOM表可用</v>
      </c>
    </row>
    <row r="1700" spans="1:8" x14ac:dyDescent="0.15">
      <c r="A1700" t="s">
        <v>9962</v>
      </c>
      <c r="B1700" t="s">
        <v>9749</v>
      </c>
      <c r="C1700" t="s">
        <v>6579</v>
      </c>
      <c r="D1700">
        <v>103</v>
      </c>
      <c r="E1700" t="s">
        <v>4449</v>
      </c>
      <c r="F1700" t="s">
        <v>4450</v>
      </c>
      <c r="H1700" t="str">
        <f t="shared" si="26"/>
        <v>有BOM表可用</v>
      </c>
    </row>
    <row r="1701" spans="1:8" x14ac:dyDescent="0.15">
      <c r="A1701" t="s">
        <v>9963</v>
      </c>
      <c r="B1701" t="s">
        <v>6665</v>
      </c>
      <c r="C1701" t="s">
        <v>5616</v>
      </c>
      <c r="D1701">
        <v>103</v>
      </c>
      <c r="E1701" t="s">
        <v>4453</v>
      </c>
      <c r="F1701" t="s">
        <v>4450</v>
      </c>
      <c r="H1701" t="str">
        <f t="shared" si="26"/>
        <v>无BOM表可用</v>
      </c>
    </row>
    <row r="1702" spans="1:8" x14ac:dyDescent="0.15">
      <c r="A1702" t="s">
        <v>9964</v>
      </c>
      <c r="B1702" t="s">
        <v>8032</v>
      </c>
      <c r="C1702" t="s">
        <v>6148</v>
      </c>
      <c r="D1702">
        <v>103</v>
      </c>
      <c r="E1702" t="s">
        <v>4449</v>
      </c>
      <c r="F1702" t="s">
        <v>4450</v>
      </c>
      <c r="H1702" t="str">
        <f t="shared" si="26"/>
        <v>有BOM表可用</v>
      </c>
    </row>
    <row r="1703" spans="1:8" x14ac:dyDescent="0.15">
      <c r="A1703" t="s">
        <v>9965</v>
      </c>
      <c r="B1703" t="s">
        <v>7183</v>
      </c>
      <c r="C1703" t="s">
        <v>3757</v>
      </c>
      <c r="D1703">
        <v>103</v>
      </c>
      <c r="E1703" t="s">
        <v>4449</v>
      </c>
      <c r="F1703" t="s">
        <v>4457</v>
      </c>
      <c r="H1703" t="str">
        <f t="shared" si="26"/>
        <v>有BOM表不可用</v>
      </c>
    </row>
    <row r="1704" spans="1:8" x14ac:dyDescent="0.15">
      <c r="A1704" t="s">
        <v>7724</v>
      </c>
      <c r="B1704" t="s">
        <v>4843</v>
      </c>
      <c r="C1704" t="s">
        <v>4843</v>
      </c>
      <c r="D1704">
        <v>103</v>
      </c>
      <c r="E1704" t="s">
        <v>4449</v>
      </c>
      <c r="F1704" t="s">
        <v>4450</v>
      </c>
      <c r="H1704" t="str">
        <f t="shared" si="26"/>
        <v>有BOM表可用</v>
      </c>
    </row>
    <row r="1705" spans="1:8" x14ac:dyDescent="0.15">
      <c r="A1705" t="s">
        <v>7725</v>
      </c>
      <c r="B1705" t="s">
        <v>4859</v>
      </c>
      <c r="C1705" t="s">
        <v>4859</v>
      </c>
      <c r="D1705">
        <v>103</v>
      </c>
      <c r="E1705" t="s">
        <v>4449</v>
      </c>
      <c r="F1705" t="s">
        <v>4450</v>
      </c>
      <c r="H1705" t="str">
        <f t="shared" si="26"/>
        <v>有BOM表可用</v>
      </c>
    </row>
    <row r="1706" spans="1:8" x14ac:dyDescent="0.15">
      <c r="A1706" t="s">
        <v>7726</v>
      </c>
      <c r="B1706" t="s">
        <v>3052</v>
      </c>
      <c r="C1706" t="s">
        <v>207</v>
      </c>
      <c r="D1706">
        <v>103</v>
      </c>
      <c r="E1706" t="s">
        <v>4449</v>
      </c>
      <c r="F1706" t="s">
        <v>4450</v>
      </c>
      <c r="H1706" t="str">
        <f t="shared" si="26"/>
        <v>有BOM表可用</v>
      </c>
    </row>
    <row r="1707" spans="1:8" x14ac:dyDescent="0.15">
      <c r="A1707" t="s">
        <v>7727</v>
      </c>
      <c r="B1707" t="s">
        <v>4754</v>
      </c>
      <c r="C1707" t="s">
        <v>4572</v>
      </c>
      <c r="D1707">
        <v>103</v>
      </c>
      <c r="E1707" t="s">
        <v>4449</v>
      </c>
      <c r="F1707" t="s">
        <v>4450</v>
      </c>
      <c r="H1707" t="str">
        <f t="shared" si="26"/>
        <v>有BOM表可用</v>
      </c>
    </row>
    <row r="1708" spans="1:8" x14ac:dyDescent="0.15">
      <c r="A1708" t="s">
        <v>16448</v>
      </c>
      <c r="B1708" t="s">
        <v>1027</v>
      </c>
      <c r="C1708" t="s">
        <v>434</v>
      </c>
      <c r="D1708">
        <v>103</v>
      </c>
      <c r="E1708" t="s">
        <v>4453</v>
      </c>
      <c r="F1708" t="s">
        <v>4450</v>
      </c>
      <c r="H1708" t="str">
        <f t="shared" si="26"/>
        <v>无BOM表可用</v>
      </c>
    </row>
    <row r="1709" spans="1:8" x14ac:dyDescent="0.15">
      <c r="A1709" t="s">
        <v>1101</v>
      </c>
      <c r="B1709" t="s">
        <v>1100</v>
      </c>
      <c r="C1709" t="s">
        <v>434</v>
      </c>
      <c r="D1709">
        <v>103</v>
      </c>
      <c r="E1709" t="s">
        <v>4449</v>
      </c>
      <c r="F1709" t="s">
        <v>4450</v>
      </c>
      <c r="H1709" t="str">
        <f t="shared" si="26"/>
        <v>有BOM表可用</v>
      </c>
    </row>
    <row r="1710" spans="1:8" x14ac:dyDescent="0.15">
      <c r="A1710" t="s">
        <v>817</v>
      </c>
      <c r="B1710" t="s">
        <v>816</v>
      </c>
      <c r="C1710" t="s">
        <v>244</v>
      </c>
      <c r="D1710">
        <v>103</v>
      </c>
      <c r="E1710" t="s">
        <v>4449</v>
      </c>
      <c r="F1710" t="s">
        <v>4450</v>
      </c>
      <c r="H1710" t="str">
        <f t="shared" si="26"/>
        <v>有BOM表可用</v>
      </c>
    </row>
    <row r="1711" spans="1:8" x14ac:dyDescent="0.15">
      <c r="A1711" t="s">
        <v>18517</v>
      </c>
      <c r="B1711" t="s">
        <v>787</v>
      </c>
      <c r="C1711" t="s">
        <v>18106</v>
      </c>
      <c r="D1711">
        <v>102</v>
      </c>
      <c r="E1711" t="s">
        <v>4449</v>
      </c>
      <c r="F1711" t="s">
        <v>4450</v>
      </c>
      <c r="H1711" t="str">
        <f t="shared" si="26"/>
        <v>有BOM表可用</v>
      </c>
    </row>
    <row r="1712" spans="1:8" x14ac:dyDescent="0.15">
      <c r="A1712" t="s">
        <v>18518</v>
      </c>
      <c r="B1712" t="s">
        <v>6</v>
      </c>
      <c r="C1712" t="s">
        <v>13403</v>
      </c>
      <c r="D1712">
        <v>102</v>
      </c>
      <c r="E1712" t="s">
        <v>4449</v>
      </c>
      <c r="F1712" t="s">
        <v>4450</v>
      </c>
      <c r="H1712" t="str">
        <f t="shared" si="26"/>
        <v>有BOM表可用</v>
      </c>
    </row>
    <row r="1713" spans="1:8" x14ac:dyDescent="0.15">
      <c r="A1713" t="s">
        <v>18519</v>
      </c>
      <c r="B1713" t="s">
        <v>12929</v>
      </c>
      <c r="C1713" t="s">
        <v>16478</v>
      </c>
      <c r="D1713">
        <v>102</v>
      </c>
      <c r="E1713" t="s">
        <v>4449</v>
      </c>
      <c r="F1713" t="s">
        <v>4450</v>
      </c>
      <c r="H1713" t="str">
        <f t="shared" si="26"/>
        <v>有BOM表可用</v>
      </c>
    </row>
    <row r="1714" spans="1:8" x14ac:dyDescent="0.15">
      <c r="A1714" t="s">
        <v>18520</v>
      </c>
      <c r="B1714" t="s">
        <v>14776</v>
      </c>
      <c r="C1714" t="s">
        <v>11395</v>
      </c>
      <c r="D1714">
        <v>102</v>
      </c>
      <c r="E1714" t="s">
        <v>4449</v>
      </c>
      <c r="F1714" t="s">
        <v>4450</v>
      </c>
      <c r="H1714" t="str">
        <f t="shared" si="26"/>
        <v>有BOM表可用</v>
      </c>
    </row>
    <row r="1715" spans="1:8" x14ac:dyDescent="0.15">
      <c r="A1715" t="s">
        <v>18521</v>
      </c>
      <c r="B1715" t="s">
        <v>10100</v>
      </c>
      <c r="C1715" t="s">
        <v>16305</v>
      </c>
      <c r="D1715">
        <v>102</v>
      </c>
      <c r="E1715" t="s">
        <v>4449</v>
      </c>
      <c r="F1715" t="s">
        <v>4450</v>
      </c>
      <c r="H1715" t="str">
        <f t="shared" si="26"/>
        <v>有BOM表可用</v>
      </c>
    </row>
    <row r="1716" spans="1:8" x14ac:dyDescent="0.15">
      <c r="A1716" t="s">
        <v>18522</v>
      </c>
      <c r="B1716" t="s">
        <v>9122</v>
      </c>
      <c r="C1716" t="s">
        <v>16309</v>
      </c>
      <c r="D1716">
        <v>102</v>
      </c>
      <c r="E1716" t="s">
        <v>4449</v>
      </c>
      <c r="F1716" t="s">
        <v>4450</v>
      </c>
      <c r="H1716" t="str">
        <f t="shared" si="26"/>
        <v>有BOM表可用</v>
      </c>
    </row>
    <row r="1717" spans="1:8" x14ac:dyDescent="0.15">
      <c r="A1717" t="s">
        <v>18523</v>
      </c>
      <c r="B1717" t="s">
        <v>787</v>
      </c>
      <c r="C1717" t="s">
        <v>18524</v>
      </c>
      <c r="D1717">
        <v>102</v>
      </c>
      <c r="E1717" t="s">
        <v>4449</v>
      </c>
      <c r="F1717" t="s">
        <v>4450</v>
      </c>
      <c r="H1717" t="str">
        <f t="shared" si="26"/>
        <v>有BOM表可用</v>
      </c>
    </row>
    <row r="1718" spans="1:8" x14ac:dyDescent="0.15">
      <c r="A1718" t="s">
        <v>14035</v>
      </c>
      <c r="B1718" t="s">
        <v>9607</v>
      </c>
      <c r="C1718" t="s">
        <v>8845</v>
      </c>
      <c r="D1718">
        <v>102</v>
      </c>
      <c r="E1718" t="s">
        <v>4449</v>
      </c>
      <c r="F1718" t="s">
        <v>4450</v>
      </c>
      <c r="H1718" t="str">
        <f t="shared" si="26"/>
        <v>有BOM表可用</v>
      </c>
    </row>
    <row r="1719" spans="1:8" x14ac:dyDescent="0.15">
      <c r="A1719" t="s">
        <v>14036</v>
      </c>
      <c r="B1719" t="s">
        <v>9726</v>
      </c>
      <c r="C1719" t="s">
        <v>11621</v>
      </c>
      <c r="D1719">
        <v>102</v>
      </c>
      <c r="E1719" t="s">
        <v>4449</v>
      </c>
      <c r="F1719" t="s">
        <v>4450</v>
      </c>
      <c r="H1719" t="str">
        <f t="shared" si="26"/>
        <v>有BOM表可用</v>
      </c>
    </row>
    <row r="1720" spans="1:8" x14ac:dyDescent="0.15">
      <c r="A1720" t="s">
        <v>14037</v>
      </c>
      <c r="B1720" t="s">
        <v>11625</v>
      </c>
      <c r="C1720" t="s">
        <v>11626</v>
      </c>
      <c r="D1720">
        <v>102</v>
      </c>
      <c r="E1720" t="s">
        <v>4449</v>
      </c>
      <c r="F1720" t="s">
        <v>4450</v>
      </c>
      <c r="H1720" t="str">
        <f t="shared" si="26"/>
        <v>有BOM表可用</v>
      </c>
    </row>
    <row r="1721" spans="1:8" x14ac:dyDescent="0.15">
      <c r="A1721" t="s">
        <v>14038</v>
      </c>
      <c r="B1721" t="s">
        <v>8714</v>
      </c>
      <c r="C1721" t="s">
        <v>8678</v>
      </c>
      <c r="D1721">
        <v>102</v>
      </c>
      <c r="E1721" t="s">
        <v>4449</v>
      </c>
      <c r="F1721" t="s">
        <v>4450</v>
      </c>
      <c r="H1721" t="str">
        <f t="shared" si="26"/>
        <v>有BOM表可用</v>
      </c>
    </row>
    <row r="1722" spans="1:8" x14ac:dyDescent="0.15">
      <c r="A1722" t="s">
        <v>9940</v>
      </c>
      <c r="B1722" t="s">
        <v>6556</v>
      </c>
      <c r="C1722" t="s">
        <v>6556</v>
      </c>
      <c r="D1722">
        <v>103</v>
      </c>
      <c r="E1722" t="s">
        <v>4453</v>
      </c>
      <c r="F1722" t="s">
        <v>4450</v>
      </c>
      <c r="H1722" t="str">
        <f t="shared" si="26"/>
        <v>无BOM表可用</v>
      </c>
    </row>
    <row r="1723" spans="1:8" x14ac:dyDescent="0.15">
      <c r="A1723" t="s">
        <v>9941</v>
      </c>
      <c r="B1723" t="s">
        <v>5156</v>
      </c>
      <c r="C1723" t="s">
        <v>5156</v>
      </c>
      <c r="D1723">
        <v>103</v>
      </c>
      <c r="E1723" t="s">
        <v>4453</v>
      </c>
      <c r="F1723" t="s">
        <v>4450</v>
      </c>
      <c r="H1723" t="str">
        <f t="shared" si="26"/>
        <v>无BOM表可用</v>
      </c>
    </row>
    <row r="1724" spans="1:8" x14ac:dyDescent="0.15">
      <c r="A1724" t="s">
        <v>9942</v>
      </c>
      <c r="B1724" t="s">
        <v>5312</v>
      </c>
      <c r="C1724" t="s">
        <v>5312</v>
      </c>
      <c r="D1724">
        <v>103</v>
      </c>
      <c r="E1724" t="s">
        <v>4453</v>
      </c>
      <c r="F1724" t="s">
        <v>4450</v>
      </c>
      <c r="H1724" t="str">
        <f t="shared" si="26"/>
        <v>无BOM表可用</v>
      </c>
    </row>
    <row r="1725" spans="1:8" x14ac:dyDescent="0.15">
      <c r="A1725" t="s">
        <v>9943</v>
      </c>
      <c r="B1725" t="s">
        <v>5593</v>
      </c>
      <c r="C1725" t="s">
        <v>5593</v>
      </c>
      <c r="D1725">
        <v>103</v>
      </c>
      <c r="E1725" t="s">
        <v>4453</v>
      </c>
      <c r="F1725" t="s">
        <v>4450</v>
      </c>
      <c r="H1725" t="str">
        <f t="shared" si="26"/>
        <v>无BOM表可用</v>
      </c>
    </row>
    <row r="1726" spans="1:8" x14ac:dyDescent="0.15">
      <c r="A1726" t="s">
        <v>9944</v>
      </c>
      <c r="B1726" t="s">
        <v>5595</v>
      </c>
      <c r="C1726" t="s">
        <v>5595</v>
      </c>
      <c r="D1726">
        <v>103</v>
      </c>
      <c r="E1726" t="s">
        <v>4453</v>
      </c>
      <c r="F1726" t="s">
        <v>4450</v>
      </c>
      <c r="H1726" t="str">
        <f t="shared" si="26"/>
        <v>无BOM表可用</v>
      </c>
    </row>
    <row r="1727" spans="1:8" x14ac:dyDescent="0.15">
      <c r="A1727" t="s">
        <v>9945</v>
      </c>
      <c r="B1727" t="s">
        <v>6794</v>
      </c>
      <c r="C1727" t="s">
        <v>6794</v>
      </c>
      <c r="D1727">
        <v>103</v>
      </c>
      <c r="E1727" t="s">
        <v>4453</v>
      </c>
      <c r="F1727" t="s">
        <v>4450</v>
      </c>
      <c r="H1727" t="str">
        <f t="shared" si="26"/>
        <v>无BOM表可用</v>
      </c>
    </row>
    <row r="1728" spans="1:8" x14ac:dyDescent="0.15">
      <c r="A1728" t="s">
        <v>9946</v>
      </c>
      <c r="B1728" t="s">
        <v>6294</v>
      </c>
      <c r="C1728" t="s">
        <v>6294</v>
      </c>
      <c r="D1728">
        <v>103</v>
      </c>
      <c r="E1728" t="s">
        <v>4453</v>
      </c>
      <c r="F1728" t="s">
        <v>4450</v>
      </c>
      <c r="H1728" t="str">
        <f t="shared" si="26"/>
        <v>无BOM表可用</v>
      </c>
    </row>
    <row r="1729" spans="1:8" x14ac:dyDescent="0.15">
      <c r="A1729" t="s">
        <v>16434</v>
      </c>
      <c r="B1729" t="s">
        <v>57</v>
      </c>
      <c r="C1729" t="s">
        <v>57</v>
      </c>
      <c r="D1729">
        <v>102</v>
      </c>
      <c r="E1729" t="s">
        <v>4449</v>
      </c>
      <c r="F1729" t="s">
        <v>4450</v>
      </c>
      <c r="H1729" t="str">
        <f t="shared" si="26"/>
        <v>有BOM表可用</v>
      </c>
    </row>
    <row r="1730" spans="1:8" x14ac:dyDescent="0.15">
      <c r="A1730" t="s">
        <v>16435</v>
      </c>
      <c r="B1730" t="s">
        <v>2494</v>
      </c>
      <c r="C1730" t="s">
        <v>493</v>
      </c>
      <c r="D1730">
        <v>102</v>
      </c>
      <c r="E1730" t="s">
        <v>4449</v>
      </c>
      <c r="F1730" t="s">
        <v>4450</v>
      </c>
      <c r="H1730" t="str">
        <f t="shared" si="26"/>
        <v>有BOM表可用</v>
      </c>
    </row>
    <row r="1731" spans="1:8" x14ac:dyDescent="0.15">
      <c r="A1731" t="s">
        <v>16436</v>
      </c>
      <c r="B1731" t="s">
        <v>2498</v>
      </c>
      <c r="C1731" t="s">
        <v>493</v>
      </c>
      <c r="D1731">
        <v>102</v>
      </c>
      <c r="E1731" t="s">
        <v>4449</v>
      </c>
      <c r="F1731" t="s">
        <v>4450</v>
      </c>
      <c r="H1731" t="str">
        <f t="shared" si="26"/>
        <v>有BOM表可用</v>
      </c>
    </row>
    <row r="1732" spans="1:8" x14ac:dyDescent="0.15">
      <c r="A1732" t="s">
        <v>16437</v>
      </c>
      <c r="B1732" t="s">
        <v>8177</v>
      </c>
      <c r="C1732" t="s">
        <v>8175</v>
      </c>
      <c r="D1732">
        <v>102</v>
      </c>
      <c r="E1732" t="s">
        <v>4449</v>
      </c>
      <c r="F1732" t="s">
        <v>4450</v>
      </c>
      <c r="H1732" t="str">
        <f t="shared" ref="H1732:H1795" si="27">E1732&amp;F1732</f>
        <v>有BOM表可用</v>
      </c>
    </row>
    <row r="1733" spans="1:8" x14ac:dyDescent="0.15">
      <c r="A1733" t="s">
        <v>16438</v>
      </c>
      <c r="B1733" t="s">
        <v>7248</v>
      </c>
      <c r="C1733" t="s">
        <v>7248</v>
      </c>
      <c r="D1733">
        <v>102</v>
      </c>
      <c r="E1733" t="s">
        <v>4453</v>
      </c>
      <c r="F1733" t="s">
        <v>4450</v>
      </c>
      <c r="H1733" t="str">
        <f t="shared" si="27"/>
        <v>无BOM表可用</v>
      </c>
    </row>
    <row r="1734" spans="1:8" x14ac:dyDescent="0.15">
      <c r="A1734" t="s">
        <v>16439</v>
      </c>
      <c r="B1734" t="s">
        <v>7962</v>
      </c>
      <c r="C1734" t="s">
        <v>6999</v>
      </c>
      <c r="D1734">
        <v>102</v>
      </c>
      <c r="E1734" t="s">
        <v>4449</v>
      </c>
      <c r="F1734" t="s">
        <v>4450</v>
      </c>
      <c r="H1734" t="str">
        <f t="shared" si="27"/>
        <v>有BOM表可用</v>
      </c>
    </row>
    <row r="1735" spans="1:8" x14ac:dyDescent="0.15">
      <c r="A1735" t="s">
        <v>16440</v>
      </c>
      <c r="B1735" t="s">
        <v>7253</v>
      </c>
      <c r="C1735" t="s">
        <v>7253</v>
      </c>
      <c r="D1735">
        <v>102</v>
      </c>
      <c r="E1735" t="s">
        <v>4453</v>
      </c>
      <c r="F1735" t="s">
        <v>4450</v>
      </c>
      <c r="H1735" t="str">
        <f t="shared" si="27"/>
        <v>无BOM表可用</v>
      </c>
    </row>
    <row r="1736" spans="1:8" x14ac:dyDescent="0.15">
      <c r="A1736" t="s">
        <v>16441</v>
      </c>
      <c r="B1736" t="s">
        <v>1562</v>
      </c>
      <c r="C1736" t="s">
        <v>38</v>
      </c>
      <c r="D1736">
        <v>102</v>
      </c>
      <c r="E1736" t="s">
        <v>4449</v>
      </c>
      <c r="F1736" t="s">
        <v>4450</v>
      </c>
      <c r="H1736" t="str">
        <f t="shared" si="27"/>
        <v>有BOM表可用</v>
      </c>
    </row>
    <row r="1737" spans="1:8" x14ac:dyDescent="0.15">
      <c r="A1737" t="s">
        <v>16442</v>
      </c>
      <c r="B1737" t="s">
        <v>317</v>
      </c>
      <c r="C1737" t="s">
        <v>51</v>
      </c>
      <c r="D1737">
        <v>102</v>
      </c>
      <c r="E1737" t="s">
        <v>4449</v>
      </c>
      <c r="F1737" t="s">
        <v>4450</v>
      </c>
      <c r="H1737" t="str">
        <f t="shared" si="27"/>
        <v>有BOM表可用</v>
      </c>
    </row>
    <row r="1738" spans="1:8" x14ac:dyDescent="0.15">
      <c r="A1738" t="s">
        <v>16443</v>
      </c>
      <c r="B1738" t="s">
        <v>8894</v>
      </c>
      <c r="C1738" t="s">
        <v>199</v>
      </c>
      <c r="D1738">
        <v>102</v>
      </c>
      <c r="E1738" t="s">
        <v>4453</v>
      </c>
      <c r="F1738" t="s">
        <v>4450</v>
      </c>
      <c r="H1738" t="str">
        <f t="shared" si="27"/>
        <v>无BOM表可用</v>
      </c>
    </row>
    <row r="1739" spans="1:8" x14ac:dyDescent="0.15">
      <c r="A1739" t="s">
        <v>16444</v>
      </c>
      <c r="B1739" t="s">
        <v>349</v>
      </c>
      <c r="C1739" t="s">
        <v>207</v>
      </c>
      <c r="D1739">
        <v>102</v>
      </c>
      <c r="E1739" t="s">
        <v>4449</v>
      </c>
      <c r="F1739" t="s">
        <v>4450</v>
      </c>
      <c r="H1739" t="str">
        <f t="shared" si="27"/>
        <v>有BOM表可用</v>
      </c>
    </row>
    <row r="1740" spans="1:8" x14ac:dyDescent="0.15">
      <c r="A1740" t="s">
        <v>1260</v>
      </c>
      <c r="B1740" t="s">
        <v>1261</v>
      </c>
      <c r="C1740" t="s">
        <v>1254</v>
      </c>
      <c r="D1740">
        <v>103</v>
      </c>
      <c r="E1740" t="s">
        <v>4449</v>
      </c>
      <c r="F1740" t="s">
        <v>4450</v>
      </c>
      <c r="H1740" t="str">
        <f t="shared" si="27"/>
        <v>有BOM表可用</v>
      </c>
    </row>
    <row r="1741" spans="1:8" x14ac:dyDescent="0.15">
      <c r="A1741" t="s">
        <v>15167</v>
      </c>
      <c r="B1741" t="s">
        <v>1478</v>
      </c>
      <c r="C1741" t="s">
        <v>56</v>
      </c>
      <c r="D1741">
        <v>103</v>
      </c>
      <c r="E1741" t="s">
        <v>4453</v>
      </c>
      <c r="F1741" t="s">
        <v>4450</v>
      </c>
      <c r="H1741" t="str">
        <f t="shared" si="27"/>
        <v>无BOM表可用</v>
      </c>
    </row>
    <row r="1742" spans="1:8" x14ac:dyDescent="0.15">
      <c r="A1742" t="s">
        <v>1284</v>
      </c>
      <c r="B1742" t="s">
        <v>1285</v>
      </c>
      <c r="C1742" t="s">
        <v>1281</v>
      </c>
      <c r="D1742">
        <v>103</v>
      </c>
      <c r="E1742" t="s">
        <v>4449</v>
      </c>
      <c r="F1742" t="s">
        <v>4450</v>
      </c>
      <c r="H1742" t="str">
        <f t="shared" si="27"/>
        <v>有BOM表可用</v>
      </c>
    </row>
    <row r="1743" spans="1:8" x14ac:dyDescent="0.15">
      <c r="A1743" t="s">
        <v>14025</v>
      </c>
      <c r="B1743" t="s">
        <v>5053</v>
      </c>
      <c r="C1743" t="s">
        <v>5053</v>
      </c>
      <c r="D1743">
        <v>103</v>
      </c>
      <c r="E1743" t="s">
        <v>4453</v>
      </c>
      <c r="F1743" t="s">
        <v>4457</v>
      </c>
      <c r="H1743" t="str">
        <f t="shared" si="27"/>
        <v>无BOM表不可用</v>
      </c>
    </row>
    <row r="1744" spans="1:8" x14ac:dyDescent="0.15">
      <c r="A1744" t="s">
        <v>14026</v>
      </c>
      <c r="B1744" t="s">
        <v>3272</v>
      </c>
      <c r="C1744" t="s">
        <v>3271</v>
      </c>
      <c r="D1744">
        <v>103</v>
      </c>
      <c r="E1744" t="s">
        <v>4449</v>
      </c>
      <c r="F1744" t="s">
        <v>4450</v>
      </c>
      <c r="H1744" t="str">
        <f t="shared" si="27"/>
        <v>有BOM表可用</v>
      </c>
    </row>
    <row r="1745" spans="1:8" x14ac:dyDescent="0.15">
      <c r="A1745" t="s">
        <v>14027</v>
      </c>
      <c r="B1745" t="s">
        <v>2957</v>
      </c>
      <c r="C1745" t="s">
        <v>59</v>
      </c>
      <c r="D1745">
        <v>103</v>
      </c>
      <c r="E1745" t="s">
        <v>4453</v>
      </c>
      <c r="F1745" t="s">
        <v>4457</v>
      </c>
      <c r="H1745" t="str">
        <f t="shared" si="27"/>
        <v>无BOM表不可用</v>
      </c>
    </row>
    <row r="1746" spans="1:8" x14ac:dyDescent="0.15">
      <c r="A1746" t="s">
        <v>14028</v>
      </c>
      <c r="B1746" t="s">
        <v>5343</v>
      </c>
      <c r="C1746" t="s">
        <v>5344</v>
      </c>
      <c r="D1746">
        <v>103</v>
      </c>
      <c r="E1746" t="s">
        <v>4449</v>
      </c>
      <c r="F1746" t="s">
        <v>4450</v>
      </c>
      <c r="H1746" t="str">
        <f t="shared" si="27"/>
        <v>有BOM表可用</v>
      </c>
    </row>
    <row r="1747" spans="1:8" x14ac:dyDescent="0.15">
      <c r="A1747" t="s">
        <v>14029</v>
      </c>
      <c r="B1747" t="s">
        <v>4861</v>
      </c>
      <c r="C1747" t="s">
        <v>4862</v>
      </c>
      <c r="D1747">
        <v>103</v>
      </c>
      <c r="E1747" t="s">
        <v>4453</v>
      </c>
      <c r="F1747" t="s">
        <v>4457</v>
      </c>
      <c r="H1747" t="str">
        <f t="shared" si="27"/>
        <v>无BOM表不可用</v>
      </c>
    </row>
    <row r="1748" spans="1:8" x14ac:dyDescent="0.15">
      <c r="A1748" t="s">
        <v>14030</v>
      </c>
      <c r="B1748" t="s">
        <v>4862</v>
      </c>
      <c r="C1748" t="s">
        <v>4862</v>
      </c>
      <c r="D1748">
        <v>103</v>
      </c>
      <c r="E1748" t="s">
        <v>4453</v>
      </c>
      <c r="F1748" t="s">
        <v>4457</v>
      </c>
      <c r="H1748" t="str">
        <f t="shared" si="27"/>
        <v>无BOM表不可用</v>
      </c>
    </row>
    <row r="1749" spans="1:8" x14ac:dyDescent="0.15">
      <c r="A1749" t="s">
        <v>14054</v>
      </c>
      <c r="B1749" t="s">
        <v>8049</v>
      </c>
      <c r="C1749" t="s">
        <v>9342</v>
      </c>
      <c r="D1749">
        <v>102</v>
      </c>
      <c r="E1749" t="s">
        <v>4449</v>
      </c>
      <c r="F1749" t="s">
        <v>4450</v>
      </c>
      <c r="H1749" t="str">
        <f t="shared" si="27"/>
        <v>有BOM表可用</v>
      </c>
    </row>
    <row r="1750" spans="1:8" x14ac:dyDescent="0.15">
      <c r="A1750" t="s">
        <v>14055</v>
      </c>
      <c r="B1750" t="s">
        <v>8545</v>
      </c>
      <c r="C1750" t="s">
        <v>13549</v>
      </c>
      <c r="D1750">
        <v>102</v>
      </c>
      <c r="E1750" t="s">
        <v>4449</v>
      </c>
      <c r="F1750" t="s">
        <v>4450</v>
      </c>
      <c r="H1750" t="str">
        <f t="shared" si="27"/>
        <v>有BOM表可用</v>
      </c>
    </row>
    <row r="1751" spans="1:8" x14ac:dyDescent="0.15">
      <c r="A1751" t="s">
        <v>14056</v>
      </c>
      <c r="B1751" t="s">
        <v>9034</v>
      </c>
      <c r="C1751" t="s">
        <v>9035</v>
      </c>
      <c r="D1751">
        <v>102</v>
      </c>
      <c r="E1751" t="s">
        <v>4449</v>
      </c>
      <c r="F1751" t="s">
        <v>4450</v>
      </c>
      <c r="H1751" t="str">
        <f t="shared" si="27"/>
        <v>有BOM表可用</v>
      </c>
    </row>
    <row r="1752" spans="1:8" x14ac:dyDescent="0.15">
      <c r="A1752" t="s">
        <v>14057</v>
      </c>
      <c r="B1752" t="s">
        <v>9037</v>
      </c>
      <c r="C1752" t="s">
        <v>9038</v>
      </c>
      <c r="D1752">
        <v>102</v>
      </c>
      <c r="E1752" t="s">
        <v>4449</v>
      </c>
      <c r="F1752" t="s">
        <v>4450</v>
      </c>
      <c r="H1752" t="str">
        <f t="shared" si="27"/>
        <v>有BOM表可用</v>
      </c>
    </row>
    <row r="1753" spans="1:8" x14ac:dyDescent="0.15">
      <c r="A1753" t="s">
        <v>14058</v>
      </c>
      <c r="B1753" t="s">
        <v>9040</v>
      </c>
      <c r="C1753" t="s">
        <v>9041</v>
      </c>
      <c r="D1753">
        <v>102</v>
      </c>
      <c r="E1753" t="s">
        <v>4449</v>
      </c>
      <c r="F1753" t="s">
        <v>4450</v>
      </c>
      <c r="H1753" t="str">
        <f t="shared" si="27"/>
        <v>有BOM表可用</v>
      </c>
    </row>
    <row r="1754" spans="1:8" x14ac:dyDescent="0.15">
      <c r="A1754" t="s">
        <v>15149</v>
      </c>
      <c r="B1754" t="s">
        <v>9242</v>
      </c>
      <c r="C1754" t="s">
        <v>12380</v>
      </c>
      <c r="D1754">
        <v>102</v>
      </c>
      <c r="E1754" t="s">
        <v>4449</v>
      </c>
      <c r="F1754" t="s">
        <v>4450</v>
      </c>
      <c r="H1754" t="str">
        <f t="shared" si="27"/>
        <v>有BOM表可用</v>
      </c>
    </row>
    <row r="1755" spans="1:8" x14ac:dyDescent="0.15">
      <c r="A1755" t="s">
        <v>15684</v>
      </c>
      <c r="B1755" t="s">
        <v>14715</v>
      </c>
      <c r="C1755" t="s">
        <v>5813</v>
      </c>
      <c r="D1755">
        <v>103</v>
      </c>
      <c r="E1755" t="s">
        <v>4449</v>
      </c>
      <c r="F1755" t="s">
        <v>4450</v>
      </c>
      <c r="H1755" t="str">
        <f t="shared" si="27"/>
        <v>有BOM表可用</v>
      </c>
    </row>
    <row r="1756" spans="1:8" x14ac:dyDescent="0.15">
      <c r="A1756" t="s">
        <v>15685</v>
      </c>
      <c r="B1756" t="s">
        <v>15686</v>
      </c>
      <c r="C1756" t="s">
        <v>15687</v>
      </c>
      <c r="D1756">
        <v>103</v>
      </c>
      <c r="E1756" t="s">
        <v>4453</v>
      </c>
      <c r="F1756" t="s">
        <v>4450</v>
      </c>
      <c r="H1756" t="str">
        <f t="shared" si="27"/>
        <v>无BOM表可用</v>
      </c>
    </row>
    <row r="1757" spans="1:8" x14ac:dyDescent="0.15">
      <c r="A1757" t="s">
        <v>15688</v>
      </c>
      <c r="B1757" t="s">
        <v>14150</v>
      </c>
      <c r="C1757" t="s">
        <v>14150</v>
      </c>
      <c r="D1757">
        <v>103</v>
      </c>
      <c r="E1757" t="s">
        <v>4453</v>
      </c>
      <c r="F1757" t="s">
        <v>4450</v>
      </c>
      <c r="H1757" t="str">
        <f t="shared" si="27"/>
        <v>无BOM表可用</v>
      </c>
    </row>
    <row r="1758" spans="1:8" x14ac:dyDescent="0.15">
      <c r="A1758" t="s">
        <v>15689</v>
      </c>
      <c r="B1758" t="s">
        <v>2926</v>
      </c>
      <c r="C1758" t="s">
        <v>2925</v>
      </c>
      <c r="D1758">
        <v>102</v>
      </c>
      <c r="E1758" t="s">
        <v>4449</v>
      </c>
      <c r="F1758" t="s">
        <v>4450</v>
      </c>
      <c r="H1758" t="str">
        <f t="shared" si="27"/>
        <v>有BOM表可用</v>
      </c>
    </row>
    <row r="1759" spans="1:8" x14ac:dyDescent="0.15">
      <c r="A1759" t="s">
        <v>11476</v>
      </c>
      <c r="B1759" t="s">
        <v>3012</v>
      </c>
      <c r="C1759" t="s">
        <v>178</v>
      </c>
      <c r="D1759">
        <v>103</v>
      </c>
      <c r="E1759" t="s">
        <v>4453</v>
      </c>
      <c r="F1759" t="s">
        <v>4450</v>
      </c>
      <c r="H1759" t="str">
        <f t="shared" si="27"/>
        <v>无BOM表可用</v>
      </c>
    </row>
    <row r="1760" spans="1:8" x14ac:dyDescent="0.15">
      <c r="A1760" t="s">
        <v>11477</v>
      </c>
      <c r="B1760" t="s">
        <v>8038</v>
      </c>
      <c r="C1760" t="s">
        <v>11478</v>
      </c>
      <c r="D1760">
        <v>103</v>
      </c>
      <c r="E1760" t="s">
        <v>4453</v>
      </c>
      <c r="F1760" t="s">
        <v>4450</v>
      </c>
      <c r="H1760" t="str">
        <f t="shared" si="27"/>
        <v>无BOM表可用</v>
      </c>
    </row>
    <row r="1761" spans="1:8" x14ac:dyDescent="0.15">
      <c r="A1761" t="s">
        <v>11479</v>
      </c>
      <c r="B1761" t="s">
        <v>8784</v>
      </c>
      <c r="C1761" t="s">
        <v>8784</v>
      </c>
      <c r="D1761">
        <v>103</v>
      </c>
      <c r="E1761" t="s">
        <v>4453</v>
      </c>
      <c r="F1761" t="s">
        <v>4457</v>
      </c>
      <c r="H1761" t="str">
        <f t="shared" si="27"/>
        <v>无BOM表不可用</v>
      </c>
    </row>
    <row r="1762" spans="1:8" x14ac:dyDescent="0.15">
      <c r="A1762" t="s">
        <v>11480</v>
      </c>
      <c r="B1762" t="s">
        <v>86</v>
      </c>
      <c r="C1762" t="s">
        <v>86</v>
      </c>
      <c r="D1762">
        <v>103</v>
      </c>
      <c r="E1762" t="s">
        <v>4453</v>
      </c>
      <c r="F1762" t="s">
        <v>4450</v>
      </c>
      <c r="H1762" t="str">
        <f t="shared" si="27"/>
        <v>无BOM表可用</v>
      </c>
    </row>
    <row r="1763" spans="1:8" x14ac:dyDescent="0.15">
      <c r="A1763" t="s">
        <v>11481</v>
      </c>
      <c r="B1763" t="s">
        <v>3686</v>
      </c>
      <c r="C1763" t="s">
        <v>3686</v>
      </c>
      <c r="D1763">
        <v>103</v>
      </c>
      <c r="E1763" t="s">
        <v>4453</v>
      </c>
      <c r="F1763" t="s">
        <v>4457</v>
      </c>
      <c r="H1763" t="str">
        <f t="shared" si="27"/>
        <v>无BOM表不可用</v>
      </c>
    </row>
    <row r="1764" spans="1:8" x14ac:dyDescent="0.15">
      <c r="A1764" t="s">
        <v>11482</v>
      </c>
      <c r="B1764" t="s">
        <v>9383</v>
      </c>
      <c r="C1764" t="s">
        <v>9384</v>
      </c>
      <c r="D1764">
        <v>103</v>
      </c>
      <c r="E1764" t="s">
        <v>4453</v>
      </c>
      <c r="F1764" t="s">
        <v>4457</v>
      </c>
      <c r="H1764" t="str">
        <f t="shared" si="27"/>
        <v>无BOM表不可用</v>
      </c>
    </row>
    <row r="1765" spans="1:8" x14ac:dyDescent="0.15">
      <c r="A1765" t="s">
        <v>14595</v>
      </c>
      <c r="B1765" t="s">
        <v>11280</v>
      </c>
      <c r="C1765" t="s">
        <v>14596</v>
      </c>
      <c r="D1765">
        <v>102</v>
      </c>
      <c r="E1765" t="s">
        <v>4449</v>
      </c>
      <c r="F1765" t="s">
        <v>4450</v>
      </c>
      <c r="H1765" t="str">
        <f t="shared" si="27"/>
        <v>有BOM表可用</v>
      </c>
    </row>
    <row r="1766" spans="1:8" x14ac:dyDescent="0.15">
      <c r="A1766" t="s">
        <v>14597</v>
      </c>
      <c r="B1766" t="s">
        <v>7</v>
      </c>
      <c r="C1766" t="s">
        <v>11509</v>
      </c>
      <c r="D1766">
        <v>102</v>
      </c>
      <c r="E1766" t="s">
        <v>4449</v>
      </c>
      <c r="F1766" t="s">
        <v>4450</v>
      </c>
      <c r="H1766" t="str">
        <f t="shared" si="27"/>
        <v>有BOM表可用</v>
      </c>
    </row>
    <row r="1767" spans="1:8" x14ac:dyDescent="0.15">
      <c r="A1767" t="s">
        <v>14598</v>
      </c>
      <c r="B1767" t="s">
        <v>6</v>
      </c>
      <c r="C1767" t="s">
        <v>10692</v>
      </c>
      <c r="D1767">
        <v>102</v>
      </c>
      <c r="E1767" t="s">
        <v>4449</v>
      </c>
      <c r="F1767" t="s">
        <v>4450</v>
      </c>
      <c r="H1767" t="str">
        <f t="shared" si="27"/>
        <v>有BOM表可用</v>
      </c>
    </row>
    <row r="1768" spans="1:8" x14ac:dyDescent="0.15">
      <c r="A1768" t="s">
        <v>16479</v>
      </c>
      <c r="B1768" t="s">
        <v>15111</v>
      </c>
      <c r="C1768" t="s">
        <v>15112</v>
      </c>
      <c r="D1768">
        <v>102</v>
      </c>
      <c r="E1768" t="s">
        <v>4449</v>
      </c>
      <c r="F1768" t="s">
        <v>4450</v>
      </c>
      <c r="H1768" t="str">
        <f t="shared" si="27"/>
        <v>有BOM表可用</v>
      </c>
    </row>
    <row r="1769" spans="1:8" x14ac:dyDescent="0.15">
      <c r="A1769" t="s">
        <v>16480</v>
      </c>
      <c r="B1769" t="s">
        <v>16481</v>
      </c>
      <c r="C1769" t="s">
        <v>16482</v>
      </c>
      <c r="D1769">
        <v>102</v>
      </c>
      <c r="E1769" t="s">
        <v>4449</v>
      </c>
      <c r="F1769" t="s">
        <v>4450</v>
      </c>
      <c r="H1769" t="str">
        <f t="shared" si="27"/>
        <v>有BOM表可用</v>
      </c>
    </row>
    <row r="1770" spans="1:8" x14ac:dyDescent="0.15">
      <c r="A1770" t="s">
        <v>16483</v>
      </c>
      <c r="B1770" t="s">
        <v>13721</v>
      </c>
      <c r="C1770" t="s">
        <v>13722</v>
      </c>
      <c r="D1770">
        <v>102</v>
      </c>
      <c r="E1770" t="s">
        <v>4449</v>
      </c>
      <c r="F1770" t="s">
        <v>4450</v>
      </c>
      <c r="H1770" t="str">
        <f t="shared" si="27"/>
        <v>有BOM表可用</v>
      </c>
    </row>
    <row r="1771" spans="1:8" x14ac:dyDescent="0.15">
      <c r="A1771" t="s">
        <v>17094</v>
      </c>
      <c r="B1771" t="s">
        <v>8887</v>
      </c>
      <c r="C1771" t="s">
        <v>67</v>
      </c>
      <c r="D1771">
        <v>102</v>
      </c>
      <c r="E1771" t="s">
        <v>4449</v>
      </c>
      <c r="F1771" t="s">
        <v>4450</v>
      </c>
      <c r="H1771" t="str">
        <f t="shared" si="27"/>
        <v>有BOM表可用</v>
      </c>
    </row>
    <row r="1772" spans="1:8" x14ac:dyDescent="0.15">
      <c r="A1772" t="s">
        <v>17095</v>
      </c>
      <c r="B1772" t="s">
        <v>14661</v>
      </c>
      <c r="C1772" t="s">
        <v>8891</v>
      </c>
      <c r="D1772">
        <v>102</v>
      </c>
      <c r="E1772" t="s">
        <v>4453</v>
      </c>
      <c r="F1772" t="s">
        <v>4450</v>
      </c>
      <c r="H1772" t="str">
        <f t="shared" si="27"/>
        <v>无BOM表可用</v>
      </c>
    </row>
    <row r="1773" spans="1:8" x14ac:dyDescent="0.15">
      <c r="A1773" t="s">
        <v>17096</v>
      </c>
      <c r="B1773" t="s">
        <v>406</v>
      </c>
      <c r="C1773" t="s">
        <v>3924</v>
      </c>
      <c r="D1773">
        <v>102</v>
      </c>
      <c r="E1773" t="s">
        <v>4449</v>
      </c>
      <c r="F1773" t="s">
        <v>4450</v>
      </c>
      <c r="H1773" t="str">
        <f t="shared" si="27"/>
        <v>有BOM表可用</v>
      </c>
    </row>
    <row r="1774" spans="1:8" x14ac:dyDescent="0.15">
      <c r="A1774" t="s">
        <v>17097</v>
      </c>
      <c r="B1774" t="s">
        <v>5623</v>
      </c>
      <c r="C1774" t="s">
        <v>5623</v>
      </c>
      <c r="D1774">
        <v>102</v>
      </c>
      <c r="E1774" t="s">
        <v>4453</v>
      </c>
      <c r="F1774" t="s">
        <v>4450</v>
      </c>
      <c r="H1774" t="str">
        <f t="shared" si="27"/>
        <v>无BOM表可用</v>
      </c>
    </row>
    <row r="1775" spans="1:8" x14ac:dyDescent="0.15">
      <c r="A1775" t="s">
        <v>17098</v>
      </c>
      <c r="B1775" t="s">
        <v>13802</v>
      </c>
      <c r="C1775" t="s">
        <v>13802</v>
      </c>
      <c r="D1775">
        <v>103</v>
      </c>
      <c r="E1775" t="s">
        <v>4453</v>
      </c>
      <c r="F1775" t="s">
        <v>4450</v>
      </c>
      <c r="H1775" t="str">
        <f t="shared" si="27"/>
        <v>无BOM表可用</v>
      </c>
    </row>
    <row r="1776" spans="1:8" x14ac:dyDescent="0.15">
      <c r="A1776" t="s">
        <v>2511</v>
      </c>
      <c r="B1776" t="s">
        <v>2512</v>
      </c>
      <c r="C1776" t="s">
        <v>2510</v>
      </c>
      <c r="D1776">
        <v>103</v>
      </c>
      <c r="E1776" t="s">
        <v>4449</v>
      </c>
      <c r="F1776" t="s">
        <v>4450</v>
      </c>
      <c r="H1776" t="str">
        <f t="shared" si="27"/>
        <v>有BOM表可用</v>
      </c>
    </row>
    <row r="1777" spans="1:8" x14ac:dyDescent="0.15">
      <c r="A1777" t="s">
        <v>2515</v>
      </c>
      <c r="B1777" t="s">
        <v>2516</v>
      </c>
      <c r="C1777" t="s">
        <v>2510</v>
      </c>
      <c r="D1777">
        <v>103</v>
      </c>
      <c r="E1777" t="s">
        <v>4449</v>
      </c>
      <c r="F1777" t="s">
        <v>4450</v>
      </c>
      <c r="H1777" t="str">
        <f t="shared" si="27"/>
        <v>有BOM表可用</v>
      </c>
    </row>
    <row r="1778" spans="1:8" x14ac:dyDescent="0.15">
      <c r="A1778" t="s">
        <v>2536</v>
      </c>
      <c r="B1778" t="s">
        <v>2537</v>
      </c>
      <c r="C1778" t="s">
        <v>8</v>
      </c>
      <c r="D1778">
        <v>103</v>
      </c>
      <c r="E1778" t="s">
        <v>4449</v>
      </c>
      <c r="F1778" t="s">
        <v>4450</v>
      </c>
      <c r="H1778" t="str">
        <f t="shared" si="27"/>
        <v>有BOM表可用</v>
      </c>
    </row>
    <row r="1779" spans="1:8" x14ac:dyDescent="0.15">
      <c r="A1779" t="s">
        <v>1514</v>
      </c>
      <c r="B1779" t="s">
        <v>1515</v>
      </c>
      <c r="C1779" t="s">
        <v>1281</v>
      </c>
      <c r="D1779">
        <v>103</v>
      </c>
      <c r="E1779" t="s">
        <v>4449</v>
      </c>
      <c r="F1779" t="s">
        <v>4450</v>
      </c>
      <c r="H1779" t="str">
        <f t="shared" si="27"/>
        <v>有BOM表可用</v>
      </c>
    </row>
    <row r="1780" spans="1:8" x14ac:dyDescent="0.15">
      <c r="A1780" t="s">
        <v>1517</v>
      </c>
      <c r="B1780" t="s">
        <v>6</v>
      </c>
      <c r="C1780" t="s">
        <v>6</v>
      </c>
      <c r="D1780">
        <v>103</v>
      </c>
      <c r="E1780" t="s">
        <v>4449</v>
      </c>
      <c r="F1780" t="s">
        <v>4450</v>
      </c>
      <c r="H1780" t="str">
        <f t="shared" si="27"/>
        <v>有BOM表可用</v>
      </c>
    </row>
    <row r="1781" spans="1:8" x14ac:dyDescent="0.15">
      <c r="A1781" t="s">
        <v>1518</v>
      </c>
      <c r="B1781" t="s">
        <v>437</v>
      </c>
      <c r="C1781" t="s">
        <v>437</v>
      </c>
      <c r="D1781">
        <v>103</v>
      </c>
      <c r="E1781" t="s">
        <v>4449</v>
      </c>
      <c r="F1781" t="s">
        <v>4450</v>
      </c>
      <c r="H1781" t="str">
        <f t="shared" si="27"/>
        <v>有BOM表可用</v>
      </c>
    </row>
    <row r="1782" spans="1:8" x14ac:dyDescent="0.15">
      <c r="A1782" t="s">
        <v>1919</v>
      </c>
      <c r="B1782" t="s">
        <v>1920</v>
      </c>
      <c r="C1782" t="s">
        <v>1921</v>
      </c>
      <c r="D1782">
        <v>103</v>
      </c>
      <c r="E1782" t="s">
        <v>4449</v>
      </c>
      <c r="F1782" t="s">
        <v>4450</v>
      </c>
      <c r="H1782" t="str">
        <f t="shared" si="27"/>
        <v>有BOM表可用</v>
      </c>
    </row>
    <row r="1783" spans="1:8" x14ac:dyDescent="0.15">
      <c r="A1783" t="s">
        <v>6309</v>
      </c>
      <c r="B1783" t="s">
        <v>5203</v>
      </c>
      <c r="C1783" t="s">
        <v>6310</v>
      </c>
      <c r="D1783">
        <v>103</v>
      </c>
      <c r="E1783" t="s">
        <v>4453</v>
      </c>
      <c r="F1783" t="s">
        <v>4450</v>
      </c>
      <c r="H1783" t="str">
        <f t="shared" si="27"/>
        <v>无BOM表可用</v>
      </c>
    </row>
    <row r="1784" spans="1:8" x14ac:dyDescent="0.15">
      <c r="A1784" t="s">
        <v>3844</v>
      </c>
      <c r="B1784" t="s">
        <v>3845</v>
      </c>
      <c r="C1784" t="s">
        <v>199</v>
      </c>
      <c r="D1784">
        <v>103</v>
      </c>
      <c r="E1784" t="s">
        <v>4449</v>
      </c>
      <c r="F1784" t="s">
        <v>4450</v>
      </c>
      <c r="H1784" t="str">
        <f t="shared" si="27"/>
        <v>有BOM表可用</v>
      </c>
    </row>
    <row r="1785" spans="1:8" x14ac:dyDescent="0.15">
      <c r="A1785" t="s">
        <v>6311</v>
      </c>
      <c r="B1785" t="s">
        <v>6312</v>
      </c>
      <c r="C1785" t="s">
        <v>6312</v>
      </c>
      <c r="D1785">
        <v>103</v>
      </c>
      <c r="E1785" t="s">
        <v>4449</v>
      </c>
      <c r="F1785" t="s">
        <v>4450</v>
      </c>
      <c r="H1785" t="str">
        <f t="shared" si="27"/>
        <v>有BOM表可用</v>
      </c>
    </row>
    <row r="1786" spans="1:8" x14ac:dyDescent="0.15">
      <c r="A1786" t="s">
        <v>6313</v>
      </c>
      <c r="B1786" t="s">
        <v>6314</v>
      </c>
      <c r="C1786" t="s">
        <v>85</v>
      </c>
      <c r="D1786">
        <v>103</v>
      </c>
      <c r="E1786" t="s">
        <v>4449</v>
      </c>
      <c r="F1786" t="s">
        <v>4450</v>
      </c>
      <c r="H1786" t="str">
        <f t="shared" si="27"/>
        <v>有BOM表可用</v>
      </c>
    </row>
    <row r="1787" spans="1:8" x14ac:dyDescent="0.15">
      <c r="A1787" t="s">
        <v>3872</v>
      </c>
      <c r="B1787" t="s">
        <v>3874</v>
      </c>
      <c r="C1787" t="s">
        <v>3873</v>
      </c>
      <c r="D1787">
        <v>103</v>
      </c>
      <c r="E1787" t="s">
        <v>4449</v>
      </c>
      <c r="F1787" t="s">
        <v>4450</v>
      </c>
      <c r="H1787" t="str">
        <f t="shared" si="27"/>
        <v>有BOM表可用</v>
      </c>
    </row>
    <row r="1788" spans="1:8" x14ac:dyDescent="0.15">
      <c r="A1788" t="s">
        <v>6315</v>
      </c>
      <c r="B1788" t="s">
        <v>5643</v>
      </c>
      <c r="C1788" t="s">
        <v>748</v>
      </c>
      <c r="D1788">
        <v>103</v>
      </c>
      <c r="E1788" t="s">
        <v>4449</v>
      </c>
      <c r="F1788" t="s">
        <v>4450</v>
      </c>
      <c r="H1788" t="str">
        <f t="shared" si="27"/>
        <v>有BOM表可用</v>
      </c>
    </row>
    <row r="1789" spans="1:8" x14ac:dyDescent="0.15">
      <c r="A1789" t="s">
        <v>6316</v>
      </c>
      <c r="B1789" t="s">
        <v>748</v>
      </c>
      <c r="C1789" t="s">
        <v>748</v>
      </c>
      <c r="D1789">
        <v>103</v>
      </c>
      <c r="E1789" t="s">
        <v>4449</v>
      </c>
      <c r="F1789" t="s">
        <v>4450</v>
      </c>
      <c r="H1789" t="str">
        <f t="shared" si="27"/>
        <v>有BOM表可用</v>
      </c>
    </row>
    <row r="1790" spans="1:8" x14ac:dyDescent="0.15">
      <c r="A1790" t="s">
        <v>6317</v>
      </c>
      <c r="B1790" t="s">
        <v>5722</v>
      </c>
      <c r="C1790" t="s">
        <v>5723</v>
      </c>
      <c r="D1790">
        <v>102</v>
      </c>
      <c r="E1790" t="s">
        <v>4449</v>
      </c>
      <c r="F1790" t="s">
        <v>4450</v>
      </c>
      <c r="H1790" t="str">
        <f t="shared" si="27"/>
        <v>有BOM表可用</v>
      </c>
    </row>
    <row r="1791" spans="1:8" x14ac:dyDescent="0.15">
      <c r="A1791" t="s">
        <v>17150</v>
      </c>
      <c r="B1791" t="s">
        <v>17151</v>
      </c>
      <c r="C1791" t="s">
        <v>17152</v>
      </c>
      <c r="D1791">
        <v>102</v>
      </c>
      <c r="E1791" t="s">
        <v>4449</v>
      </c>
      <c r="F1791" t="s">
        <v>4450</v>
      </c>
      <c r="H1791" t="str">
        <f t="shared" si="27"/>
        <v>有BOM表可用</v>
      </c>
    </row>
    <row r="1792" spans="1:8" x14ac:dyDescent="0.15">
      <c r="A1792" t="s">
        <v>17153</v>
      </c>
      <c r="B1792" t="s">
        <v>16929</v>
      </c>
      <c r="C1792" t="s">
        <v>8797</v>
      </c>
      <c r="D1792">
        <v>102</v>
      </c>
      <c r="E1792" t="s">
        <v>4449</v>
      </c>
      <c r="F1792" t="s">
        <v>4450</v>
      </c>
      <c r="H1792" t="str">
        <f t="shared" si="27"/>
        <v>有BOM表可用</v>
      </c>
    </row>
    <row r="1793" spans="1:8" x14ac:dyDescent="0.15">
      <c r="A1793" t="s">
        <v>17973</v>
      </c>
      <c r="B1793" t="s">
        <v>14921</v>
      </c>
      <c r="C1793" t="s">
        <v>12325</v>
      </c>
      <c r="D1793">
        <v>102</v>
      </c>
      <c r="E1793" t="s">
        <v>4449</v>
      </c>
      <c r="F1793" t="s">
        <v>4450</v>
      </c>
      <c r="H1793" t="str">
        <f t="shared" si="27"/>
        <v>有BOM表可用</v>
      </c>
    </row>
    <row r="1794" spans="1:8" x14ac:dyDescent="0.15">
      <c r="A1794" t="s">
        <v>17974</v>
      </c>
      <c r="B1794" t="s">
        <v>16873</v>
      </c>
      <c r="C1794" t="s">
        <v>16874</v>
      </c>
      <c r="D1794">
        <v>102</v>
      </c>
      <c r="E1794" t="s">
        <v>4449</v>
      </c>
      <c r="F1794" t="s">
        <v>4450</v>
      </c>
      <c r="H1794" t="str">
        <f t="shared" si="27"/>
        <v>有BOM表可用</v>
      </c>
    </row>
    <row r="1795" spans="1:8" x14ac:dyDescent="0.15">
      <c r="A1795" t="s">
        <v>17975</v>
      </c>
      <c r="B1795" t="s">
        <v>17976</v>
      </c>
      <c r="C1795" t="s">
        <v>16844</v>
      </c>
      <c r="D1795">
        <v>103</v>
      </c>
      <c r="E1795" t="s">
        <v>4453</v>
      </c>
      <c r="F1795" t="s">
        <v>4450</v>
      </c>
      <c r="H1795" t="str">
        <f t="shared" si="27"/>
        <v>无BOM表可用</v>
      </c>
    </row>
    <row r="1796" spans="1:8" x14ac:dyDescent="0.15">
      <c r="A1796" t="s">
        <v>17977</v>
      </c>
      <c r="B1796" t="s">
        <v>16664</v>
      </c>
      <c r="C1796" t="s">
        <v>16664</v>
      </c>
      <c r="D1796">
        <v>103</v>
      </c>
      <c r="E1796" t="s">
        <v>4453</v>
      </c>
      <c r="F1796" t="s">
        <v>4450</v>
      </c>
      <c r="H1796" t="str">
        <f t="shared" ref="H1796:H1859" si="28">E1796&amp;F1796</f>
        <v>无BOM表可用</v>
      </c>
    </row>
    <row r="1797" spans="1:8" x14ac:dyDescent="0.15">
      <c r="A1797" t="s">
        <v>17978</v>
      </c>
      <c r="B1797" t="s">
        <v>17979</v>
      </c>
      <c r="C1797" t="s">
        <v>17979</v>
      </c>
      <c r="D1797">
        <v>103</v>
      </c>
      <c r="E1797" t="s">
        <v>4453</v>
      </c>
      <c r="F1797" t="s">
        <v>4450</v>
      </c>
      <c r="H1797" t="str">
        <f t="shared" si="28"/>
        <v>无BOM表可用</v>
      </c>
    </row>
    <row r="1798" spans="1:8" x14ac:dyDescent="0.15">
      <c r="A1798" t="s">
        <v>6329</v>
      </c>
      <c r="B1798" t="s">
        <v>925</v>
      </c>
      <c r="C1798" t="s">
        <v>163</v>
      </c>
      <c r="D1798">
        <v>102</v>
      </c>
      <c r="E1798" t="s">
        <v>4453</v>
      </c>
      <c r="F1798" t="s">
        <v>4450</v>
      </c>
      <c r="H1798" t="str">
        <f t="shared" si="28"/>
        <v>无BOM表可用</v>
      </c>
    </row>
    <row r="1799" spans="1:8" x14ac:dyDescent="0.15">
      <c r="A1799" t="s">
        <v>6330</v>
      </c>
      <c r="B1799" t="s">
        <v>6331</v>
      </c>
      <c r="C1799" t="s">
        <v>1749</v>
      </c>
      <c r="D1799">
        <v>102</v>
      </c>
      <c r="E1799" t="s">
        <v>4453</v>
      </c>
      <c r="F1799" t="s">
        <v>4450</v>
      </c>
      <c r="H1799" t="str">
        <f t="shared" si="28"/>
        <v>无BOM表可用</v>
      </c>
    </row>
    <row r="1800" spans="1:8" x14ac:dyDescent="0.15">
      <c r="A1800" t="s">
        <v>6332</v>
      </c>
      <c r="B1800" t="s">
        <v>2047</v>
      </c>
      <c r="C1800" t="s">
        <v>6245</v>
      </c>
      <c r="D1800">
        <v>102</v>
      </c>
      <c r="E1800" t="s">
        <v>4453</v>
      </c>
      <c r="F1800" t="s">
        <v>4450</v>
      </c>
      <c r="H1800" t="str">
        <f t="shared" si="28"/>
        <v>无BOM表可用</v>
      </c>
    </row>
    <row r="1801" spans="1:8" x14ac:dyDescent="0.15">
      <c r="A1801" t="s">
        <v>6333</v>
      </c>
      <c r="B1801" t="s">
        <v>925</v>
      </c>
      <c r="C1801" t="s">
        <v>7</v>
      </c>
      <c r="D1801">
        <v>102</v>
      </c>
      <c r="E1801" t="s">
        <v>4453</v>
      </c>
      <c r="F1801" t="s">
        <v>4450</v>
      </c>
      <c r="H1801" t="str">
        <f t="shared" si="28"/>
        <v>无BOM表可用</v>
      </c>
    </row>
    <row r="1802" spans="1:8" x14ac:dyDescent="0.15">
      <c r="A1802" t="s">
        <v>6334</v>
      </c>
      <c r="B1802" t="s">
        <v>465</v>
      </c>
      <c r="C1802" t="s">
        <v>5736</v>
      </c>
      <c r="D1802">
        <v>102</v>
      </c>
      <c r="E1802" t="s">
        <v>4449</v>
      </c>
      <c r="F1802" t="s">
        <v>4450</v>
      </c>
      <c r="H1802" t="str">
        <f t="shared" si="28"/>
        <v>有BOM表可用</v>
      </c>
    </row>
    <row r="1803" spans="1:8" x14ac:dyDescent="0.15">
      <c r="A1803" t="s">
        <v>6335</v>
      </c>
      <c r="B1803" t="s">
        <v>2007</v>
      </c>
      <c r="C1803" t="s">
        <v>1998</v>
      </c>
      <c r="D1803">
        <v>102</v>
      </c>
      <c r="E1803" t="s">
        <v>4449</v>
      </c>
      <c r="F1803" t="s">
        <v>4450</v>
      </c>
      <c r="H1803" t="str">
        <f t="shared" si="28"/>
        <v>有BOM表可用</v>
      </c>
    </row>
    <row r="1804" spans="1:8" x14ac:dyDescent="0.15">
      <c r="A1804" t="s">
        <v>6336</v>
      </c>
      <c r="B1804" t="s">
        <v>6337</v>
      </c>
      <c r="C1804" t="s">
        <v>3894</v>
      </c>
      <c r="D1804">
        <v>102</v>
      </c>
      <c r="E1804" t="s">
        <v>4453</v>
      </c>
      <c r="F1804" t="s">
        <v>4450</v>
      </c>
      <c r="H1804" t="str">
        <f t="shared" si="28"/>
        <v>无BOM表可用</v>
      </c>
    </row>
    <row r="1805" spans="1:8" x14ac:dyDescent="0.15">
      <c r="A1805" t="s">
        <v>6338</v>
      </c>
      <c r="B1805" t="s">
        <v>925</v>
      </c>
      <c r="C1805" t="s">
        <v>81</v>
      </c>
      <c r="D1805">
        <v>102</v>
      </c>
      <c r="E1805" t="s">
        <v>4453</v>
      </c>
      <c r="F1805" t="s">
        <v>4450</v>
      </c>
      <c r="H1805" t="str">
        <f t="shared" si="28"/>
        <v>无BOM表可用</v>
      </c>
    </row>
    <row r="1806" spans="1:8" x14ac:dyDescent="0.15">
      <c r="A1806" t="s">
        <v>6339</v>
      </c>
      <c r="B1806" t="s">
        <v>6340</v>
      </c>
      <c r="C1806" t="s">
        <v>81</v>
      </c>
      <c r="D1806">
        <v>102</v>
      </c>
      <c r="E1806" t="s">
        <v>4453</v>
      </c>
      <c r="F1806" t="s">
        <v>4450</v>
      </c>
      <c r="H1806" t="str">
        <f t="shared" si="28"/>
        <v>无BOM表可用</v>
      </c>
    </row>
    <row r="1807" spans="1:8" x14ac:dyDescent="0.15">
      <c r="A1807" t="s">
        <v>6341</v>
      </c>
      <c r="B1807" t="s">
        <v>6342</v>
      </c>
      <c r="C1807" t="s">
        <v>81</v>
      </c>
      <c r="D1807">
        <v>102</v>
      </c>
      <c r="E1807" t="s">
        <v>4449</v>
      </c>
      <c r="F1807" t="s">
        <v>4450</v>
      </c>
      <c r="H1807" t="str">
        <f t="shared" si="28"/>
        <v>有BOM表可用</v>
      </c>
    </row>
    <row r="1808" spans="1:8" x14ac:dyDescent="0.15">
      <c r="A1808" t="s">
        <v>6343</v>
      </c>
      <c r="B1808" t="s">
        <v>6344</v>
      </c>
      <c r="C1808" t="s">
        <v>5909</v>
      </c>
      <c r="D1808">
        <v>102</v>
      </c>
      <c r="E1808" t="s">
        <v>4453</v>
      </c>
      <c r="F1808" t="s">
        <v>4450</v>
      </c>
      <c r="H1808" t="str">
        <f t="shared" si="28"/>
        <v>无BOM表可用</v>
      </c>
    </row>
    <row r="1809" spans="1:8" x14ac:dyDescent="0.15">
      <c r="A1809" t="s">
        <v>6345</v>
      </c>
      <c r="B1809" t="s">
        <v>6250</v>
      </c>
      <c r="C1809" t="s">
        <v>6250</v>
      </c>
      <c r="D1809">
        <v>102</v>
      </c>
      <c r="E1809" t="s">
        <v>4453</v>
      </c>
      <c r="F1809" t="s">
        <v>4450</v>
      </c>
      <c r="H1809" t="str">
        <f t="shared" si="28"/>
        <v>无BOM表可用</v>
      </c>
    </row>
    <row r="1810" spans="1:8" x14ac:dyDescent="0.15">
      <c r="A1810" t="s">
        <v>6346</v>
      </c>
      <c r="B1810" t="s">
        <v>6347</v>
      </c>
      <c r="C1810" t="s">
        <v>6347</v>
      </c>
      <c r="D1810">
        <v>102</v>
      </c>
      <c r="E1810" t="s">
        <v>4449</v>
      </c>
      <c r="F1810" t="s">
        <v>4450</v>
      </c>
      <c r="H1810" t="str">
        <f t="shared" si="28"/>
        <v>有BOM表可用</v>
      </c>
    </row>
    <row r="1811" spans="1:8" x14ac:dyDescent="0.15">
      <c r="A1811" t="s">
        <v>12659</v>
      </c>
      <c r="B1811" t="s">
        <v>10470</v>
      </c>
      <c r="C1811" t="s">
        <v>7</v>
      </c>
      <c r="D1811">
        <v>103</v>
      </c>
      <c r="E1811" t="s">
        <v>4449</v>
      </c>
      <c r="F1811" t="s">
        <v>4450</v>
      </c>
      <c r="H1811" t="str">
        <f t="shared" si="28"/>
        <v>有BOM表可用</v>
      </c>
    </row>
    <row r="1812" spans="1:8" x14ac:dyDescent="0.15">
      <c r="A1812" t="s">
        <v>12660</v>
      </c>
      <c r="B1812" t="s">
        <v>6515</v>
      </c>
      <c r="C1812" t="s">
        <v>7</v>
      </c>
      <c r="D1812">
        <v>103</v>
      </c>
      <c r="E1812" t="s">
        <v>4449</v>
      </c>
      <c r="F1812" t="s">
        <v>4450</v>
      </c>
      <c r="H1812" t="str">
        <f t="shared" si="28"/>
        <v>有BOM表可用</v>
      </c>
    </row>
    <row r="1813" spans="1:8" x14ac:dyDescent="0.15">
      <c r="A1813" t="s">
        <v>12661</v>
      </c>
      <c r="B1813" t="s">
        <v>1998</v>
      </c>
      <c r="C1813" t="s">
        <v>1998</v>
      </c>
      <c r="D1813">
        <v>103</v>
      </c>
      <c r="E1813" t="s">
        <v>4453</v>
      </c>
      <c r="F1813" t="s">
        <v>4450</v>
      </c>
      <c r="H1813" t="str">
        <f t="shared" si="28"/>
        <v>无BOM表可用</v>
      </c>
    </row>
    <row r="1814" spans="1:8" x14ac:dyDescent="0.15">
      <c r="A1814" t="s">
        <v>12662</v>
      </c>
      <c r="B1814" t="s">
        <v>11057</v>
      </c>
      <c r="C1814" t="s">
        <v>440</v>
      </c>
      <c r="D1814">
        <v>103</v>
      </c>
      <c r="E1814" t="s">
        <v>4449</v>
      </c>
      <c r="F1814" t="s">
        <v>4450</v>
      </c>
      <c r="H1814" t="str">
        <f t="shared" si="28"/>
        <v>有BOM表可用</v>
      </c>
    </row>
    <row r="1815" spans="1:8" x14ac:dyDescent="0.15">
      <c r="A1815" t="s">
        <v>12664</v>
      </c>
      <c r="B1815" t="s">
        <v>10289</v>
      </c>
      <c r="C1815" t="s">
        <v>12665</v>
      </c>
      <c r="D1815">
        <v>102</v>
      </c>
      <c r="E1815" t="s">
        <v>4449</v>
      </c>
      <c r="F1815" t="s">
        <v>4450</v>
      </c>
      <c r="H1815" t="str">
        <f t="shared" si="28"/>
        <v>有BOM表可用</v>
      </c>
    </row>
    <row r="1816" spans="1:8" x14ac:dyDescent="0.15">
      <c r="A1816" t="s">
        <v>17104</v>
      </c>
      <c r="B1816" t="s">
        <v>15291</v>
      </c>
      <c r="C1816" t="s">
        <v>17105</v>
      </c>
      <c r="D1816">
        <v>102</v>
      </c>
      <c r="E1816" t="s">
        <v>4449</v>
      </c>
      <c r="F1816" t="s">
        <v>4450</v>
      </c>
      <c r="H1816" t="str">
        <f t="shared" si="28"/>
        <v>有BOM表可用</v>
      </c>
    </row>
    <row r="1817" spans="1:8" x14ac:dyDescent="0.15">
      <c r="A1817" t="s">
        <v>17106</v>
      </c>
      <c r="B1817" t="s">
        <v>16803</v>
      </c>
      <c r="C1817" t="s">
        <v>16801</v>
      </c>
      <c r="D1817">
        <v>102</v>
      </c>
      <c r="E1817" t="s">
        <v>4449</v>
      </c>
      <c r="F1817" t="s">
        <v>4450</v>
      </c>
      <c r="H1817" t="str">
        <f t="shared" si="28"/>
        <v>有BOM表可用</v>
      </c>
    </row>
    <row r="1818" spans="1:8" x14ac:dyDescent="0.15">
      <c r="A1818" t="s">
        <v>17107</v>
      </c>
      <c r="B1818" t="s">
        <v>16220</v>
      </c>
      <c r="C1818" t="s">
        <v>16221</v>
      </c>
      <c r="D1818">
        <v>102</v>
      </c>
      <c r="E1818" t="s">
        <v>4449</v>
      </c>
      <c r="F1818" t="s">
        <v>4450</v>
      </c>
      <c r="H1818" t="str">
        <f t="shared" si="28"/>
        <v>有BOM表可用</v>
      </c>
    </row>
    <row r="1819" spans="1:8" x14ac:dyDescent="0.15">
      <c r="A1819" t="s">
        <v>10816</v>
      </c>
      <c r="B1819" t="s">
        <v>869</v>
      </c>
      <c r="C1819" t="s">
        <v>869</v>
      </c>
      <c r="D1819">
        <v>102</v>
      </c>
      <c r="E1819" t="s">
        <v>4449</v>
      </c>
      <c r="F1819" t="s">
        <v>4450</v>
      </c>
      <c r="H1819" t="str">
        <f t="shared" si="28"/>
        <v>有BOM表可用</v>
      </c>
    </row>
    <row r="1820" spans="1:8" x14ac:dyDescent="0.15">
      <c r="A1820" t="s">
        <v>622</v>
      </c>
      <c r="B1820" t="s">
        <v>623</v>
      </c>
      <c r="C1820" t="s">
        <v>70</v>
      </c>
      <c r="D1820">
        <v>103</v>
      </c>
      <c r="E1820" t="s">
        <v>4449</v>
      </c>
      <c r="F1820" t="s">
        <v>4450</v>
      </c>
      <c r="H1820" t="str">
        <f t="shared" si="28"/>
        <v>有BOM表可用</v>
      </c>
    </row>
    <row r="1821" spans="1:8" x14ac:dyDescent="0.15">
      <c r="A1821" t="s">
        <v>900</v>
      </c>
      <c r="B1821" t="s">
        <v>896</v>
      </c>
      <c r="C1821" t="s">
        <v>701</v>
      </c>
      <c r="D1821">
        <v>103</v>
      </c>
      <c r="E1821" t="s">
        <v>4449</v>
      </c>
      <c r="F1821" t="s">
        <v>4450</v>
      </c>
      <c r="H1821" t="str">
        <f t="shared" si="28"/>
        <v>有BOM表可用</v>
      </c>
    </row>
    <row r="1822" spans="1:8" x14ac:dyDescent="0.15">
      <c r="A1822" t="s">
        <v>909</v>
      </c>
      <c r="B1822" t="s">
        <v>910</v>
      </c>
      <c r="C1822" t="s">
        <v>701</v>
      </c>
      <c r="D1822">
        <v>103</v>
      </c>
      <c r="E1822" t="s">
        <v>4449</v>
      </c>
      <c r="F1822" t="s">
        <v>4450</v>
      </c>
      <c r="H1822" t="str">
        <f t="shared" si="28"/>
        <v>有BOM表可用</v>
      </c>
    </row>
    <row r="1823" spans="1:8" x14ac:dyDescent="0.15">
      <c r="A1823" t="s">
        <v>8687</v>
      </c>
      <c r="B1823" t="s">
        <v>8688</v>
      </c>
      <c r="C1823" t="s">
        <v>701</v>
      </c>
      <c r="D1823">
        <v>103</v>
      </c>
      <c r="E1823" t="s">
        <v>4453</v>
      </c>
      <c r="F1823" t="s">
        <v>4450</v>
      </c>
      <c r="H1823" t="str">
        <f t="shared" si="28"/>
        <v>无BOM表可用</v>
      </c>
    </row>
    <row r="1824" spans="1:8" x14ac:dyDescent="0.15">
      <c r="A1824" t="s">
        <v>1435</v>
      </c>
      <c r="B1824" t="s">
        <v>1436</v>
      </c>
      <c r="C1824" t="s">
        <v>1437</v>
      </c>
      <c r="D1824">
        <v>103</v>
      </c>
      <c r="E1824" t="s">
        <v>4449</v>
      </c>
      <c r="F1824" t="s">
        <v>4450</v>
      </c>
      <c r="H1824" t="str">
        <f t="shared" si="28"/>
        <v>有BOM表可用</v>
      </c>
    </row>
    <row r="1825" spans="1:8" x14ac:dyDescent="0.15">
      <c r="A1825" t="s">
        <v>1475</v>
      </c>
      <c r="B1825" t="s">
        <v>1476</v>
      </c>
      <c r="C1825" t="s">
        <v>58</v>
      </c>
      <c r="D1825">
        <v>103</v>
      </c>
      <c r="E1825" t="s">
        <v>4449</v>
      </c>
      <c r="F1825" t="s">
        <v>4450</v>
      </c>
      <c r="H1825" t="str">
        <f t="shared" si="28"/>
        <v>有BOM表可用</v>
      </c>
    </row>
    <row r="1826" spans="1:8" x14ac:dyDescent="0.15">
      <c r="A1826" t="s">
        <v>1500</v>
      </c>
      <c r="B1826" t="s">
        <v>638</v>
      </c>
      <c r="C1826" t="s">
        <v>638</v>
      </c>
      <c r="D1826">
        <v>103</v>
      </c>
      <c r="E1826" t="s">
        <v>4449</v>
      </c>
      <c r="F1826" t="s">
        <v>4450</v>
      </c>
      <c r="H1826" t="str">
        <f t="shared" si="28"/>
        <v>有BOM表可用</v>
      </c>
    </row>
    <row r="1827" spans="1:8" x14ac:dyDescent="0.15">
      <c r="A1827" t="s">
        <v>5809</v>
      </c>
      <c r="B1827" t="s">
        <v>5810</v>
      </c>
      <c r="C1827" t="s">
        <v>5614</v>
      </c>
      <c r="D1827">
        <v>103</v>
      </c>
      <c r="E1827" t="s">
        <v>4449</v>
      </c>
      <c r="F1827" t="s">
        <v>4450</v>
      </c>
      <c r="H1827" t="str">
        <f t="shared" si="28"/>
        <v>有BOM表可用</v>
      </c>
    </row>
    <row r="1828" spans="1:8" x14ac:dyDescent="0.15">
      <c r="A1828" t="s">
        <v>5811</v>
      </c>
      <c r="B1828" t="s">
        <v>5812</v>
      </c>
      <c r="C1828" t="s">
        <v>5813</v>
      </c>
      <c r="D1828">
        <v>103</v>
      </c>
      <c r="E1828" t="s">
        <v>4449</v>
      </c>
      <c r="F1828" t="s">
        <v>4450</v>
      </c>
      <c r="H1828" t="str">
        <f t="shared" si="28"/>
        <v>有BOM表可用</v>
      </c>
    </row>
    <row r="1829" spans="1:8" x14ac:dyDescent="0.15">
      <c r="A1829" t="s">
        <v>4463</v>
      </c>
      <c r="B1829" t="s">
        <v>3007</v>
      </c>
      <c r="C1829" t="s">
        <v>3007</v>
      </c>
      <c r="D1829">
        <v>103</v>
      </c>
      <c r="E1829" t="s">
        <v>4449</v>
      </c>
      <c r="F1829" t="s">
        <v>4450</v>
      </c>
      <c r="H1829" t="str">
        <f t="shared" si="28"/>
        <v>有BOM表可用</v>
      </c>
    </row>
    <row r="1830" spans="1:8" x14ac:dyDescent="0.15">
      <c r="A1830" t="s">
        <v>4464</v>
      </c>
      <c r="B1830" t="s">
        <v>4465</v>
      </c>
      <c r="C1830" t="s">
        <v>184</v>
      </c>
      <c r="D1830">
        <v>103</v>
      </c>
      <c r="E1830" t="s">
        <v>4449</v>
      </c>
      <c r="F1830" t="s">
        <v>4450</v>
      </c>
      <c r="H1830" t="str">
        <f t="shared" si="28"/>
        <v>有BOM表可用</v>
      </c>
    </row>
    <row r="1831" spans="1:8" x14ac:dyDescent="0.15">
      <c r="A1831" t="s">
        <v>4466</v>
      </c>
      <c r="B1831" t="s">
        <v>184</v>
      </c>
      <c r="C1831" t="s">
        <v>184</v>
      </c>
      <c r="D1831">
        <v>103</v>
      </c>
      <c r="E1831" t="s">
        <v>4449</v>
      </c>
      <c r="F1831" t="s">
        <v>4450</v>
      </c>
      <c r="H1831" t="str">
        <f t="shared" si="28"/>
        <v>有BOM表可用</v>
      </c>
    </row>
    <row r="1832" spans="1:8" x14ac:dyDescent="0.15">
      <c r="A1832" t="s">
        <v>3051</v>
      </c>
      <c r="B1832" t="s">
        <v>3052</v>
      </c>
      <c r="C1832" t="s">
        <v>207</v>
      </c>
      <c r="D1832">
        <v>103</v>
      </c>
      <c r="E1832" t="s">
        <v>4449</v>
      </c>
      <c r="F1832" t="s">
        <v>4450</v>
      </c>
      <c r="H1832" t="str">
        <f t="shared" si="28"/>
        <v>有BOM表可用</v>
      </c>
    </row>
    <row r="1833" spans="1:8" x14ac:dyDescent="0.15">
      <c r="A1833" t="s">
        <v>4467</v>
      </c>
      <c r="B1833" t="s">
        <v>3159</v>
      </c>
      <c r="C1833" t="s">
        <v>3159</v>
      </c>
      <c r="D1833">
        <v>103</v>
      </c>
      <c r="E1833" t="s">
        <v>4449</v>
      </c>
      <c r="F1833" t="s">
        <v>4450</v>
      </c>
      <c r="H1833" t="str">
        <f t="shared" si="28"/>
        <v>有BOM表可用</v>
      </c>
    </row>
    <row r="1834" spans="1:8" x14ac:dyDescent="0.15">
      <c r="A1834" t="s">
        <v>10790</v>
      </c>
      <c r="B1834" t="s">
        <v>10791</v>
      </c>
      <c r="C1834" t="s">
        <v>218</v>
      </c>
      <c r="D1834">
        <v>103</v>
      </c>
      <c r="E1834" t="s">
        <v>4453</v>
      </c>
      <c r="F1834" t="s">
        <v>4457</v>
      </c>
      <c r="H1834" t="str">
        <f t="shared" si="28"/>
        <v>无BOM表不可用</v>
      </c>
    </row>
    <row r="1835" spans="1:8" x14ac:dyDescent="0.15">
      <c r="A1835" t="s">
        <v>820</v>
      </c>
      <c r="B1835" t="s">
        <v>10792</v>
      </c>
      <c r="C1835" t="s">
        <v>244</v>
      </c>
      <c r="D1835">
        <v>103</v>
      </c>
      <c r="E1835" t="s">
        <v>4449</v>
      </c>
      <c r="F1835" t="s">
        <v>4450</v>
      </c>
      <c r="H1835" t="str">
        <f t="shared" si="28"/>
        <v>有BOM表可用</v>
      </c>
    </row>
    <row r="1836" spans="1:8" x14ac:dyDescent="0.15">
      <c r="A1836" t="s">
        <v>13400</v>
      </c>
      <c r="B1836" t="s">
        <v>1998</v>
      </c>
      <c r="C1836" t="s">
        <v>12920</v>
      </c>
      <c r="D1836">
        <v>102</v>
      </c>
      <c r="E1836" t="s">
        <v>4449</v>
      </c>
      <c r="F1836" t="s">
        <v>4450</v>
      </c>
      <c r="H1836" t="str">
        <f t="shared" si="28"/>
        <v>有BOM表可用</v>
      </c>
    </row>
    <row r="1837" spans="1:8" x14ac:dyDescent="0.15">
      <c r="A1837" t="s">
        <v>13401</v>
      </c>
      <c r="B1837" t="s">
        <v>9121</v>
      </c>
      <c r="C1837" t="s">
        <v>4681</v>
      </c>
      <c r="D1837">
        <v>102</v>
      </c>
      <c r="E1837" t="s">
        <v>4449</v>
      </c>
      <c r="F1837" t="s">
        <v>4450</v>
      </c>
      <c r="H1837" t="str">
        <f t="shared" si="28"/>
        <v>有BOM表可用</v>
      </c>
    </row>
    <row r="1838" spans="1:8" x14ac:dyDescent="0.15">
      <c r="A1838" t="s">
        <v>13402</v>
      </c>
      <c r="B1838" t="s">
        <v>6</v>
      </c>
      <c r="C1838" t="s">
        <v>13403</v>
      </c>
      <c r="D1838">
        <v>102</v>
      </c>
      <c r="E1838" t="s">
        <v>4449</v>
      </c>
      <c r="F1838" t="s">
        <v>4450</v>
      </c>
      <c r="H1838" t="str">
        <f t="shared" si="28"/>
        <v>有BOM表可用</v>
      </c>
    </row>
    <row r="1839" spans="1:8" x14ac:dyDescent="0.15">
      <c r="A1839" t="s">
        <v>13404</v>
      </c>
      <c r="B1839" t="s">
        <v>12924</v>
      </c>
      <c r="C1839" t="s">
        <v>11489</v>
      </c>
      <c r="D1839">
        <v>102</v>
      </c>
      <c r="E1839" t="s">
        <v>4449</v>
      </c>
      <c r="F1839" t="s">
        <v>4450</v>
      </c>
      <c r="H1839" t="str">
        <f t="shared" si="28"/>
        <v>有BOM表可用</v>
      </c>
    </row>
    <row r="1840" spans="1:8" x14ac:dyDescent="0.15">
      <c r="A1840" t="s">
        <v>13405</v>
      </c>
      <c r="B1840" t="s">
        <v>13406</v>
      </c>
      <c r="C1840" t="s">
        <v>13407</v>
      </c>
      <c r="D1840">
        <v>102</v>
      </c>
      <c r="E1840" t="s">
        <v>4449</v>
      </c>
      <c r="F1840" t="s">
        <v>4450</v>
      </c>
      <c r="H1840" t="str">
        <f t="shared" si="28"/>
        <v>有BOM表可用</v>
      </c>
    </row>
    <row r="1841" spans="1:8" x14ac:dyDescent="0.15">
      <c r="A1841" t="s">
        <v>13408</v>
      </c>
      <c r="B1841" t="s">
        <v>6</v>
      </c>
      <c r="C1841" t="s">
        <v>13409</v>
      </c>
      <c r="D1841">
        <v>102</v>
      </c>
      <c r="E1841" t="s">
        <v>4449</v>
      </c>
      <c r="F1841" t="s">
        <v>4450</v>
      </c>
      <c r="H1841" t="str">
        <f t="shared" si="28"/>
        <v>有BOM表可用</v>
      </c>
    </row>
    <row r="1842" spans="1:8" x14ac:dyDescent="0.15">
      <c r="A1842" t="s">
        <v>8708</v>
      </c>
      <c r="B1842" t="s">
        <v>8495</v>
      </c>
      <c r="C1842" t="s">
        <v>8709</v>
      </c>
      <c r="D1842">
        <v>102</v>
      </c>
      <c r="E1842" t="s">
        <v>4449</v>
      </c>
      <c r="F1842" t="s">
        <v>4450</v>
      </c>
      <c r="H1842" t="str">
        <f t="shared" si="28"/>
        <v>有BOM表可用</v>
      </c>
    </row>
    <row r="1843" spans="1:8" x14ac:dyDescent="0.15">
      <c r="A1843" t="s">
        <v>8710</v>
      </c>
      <c r="B1843" t="s">
        <v>8711</v>
      </c>
      <c r="C1843" t="s">
        <v>8712</v>
      </c>
      <c r="D1843">
        <v>102</v>
      </c>
      <c r="E1843" t="s">
        <v>4449</v>
      </c>
      <c r="F1843" t="s">
        <v>4450</v>
      </c>
      <c r="H1843" t="str">
        <f t="shared" si="28"/>
        <v>有BOM表可用</v>
      </c>
    </row>
    <row r="1844" spans="1:8" x14ac:dyDescent="0.15">
      <c r="A1844" t="s">
        <v>8713</v>
      </c>
      <c r="B1844" t="s">
        <v>8714</v>
      </c>
      <c r="C1844" t="s">
        <v>8678</v>
      </c>
      <c r="D1844">
        <v>102</v>
      </c>
      <c r="E1844" t="s">
        <v>4449</v>
      </c>
      <c r="F1844" t="s">
        <v>4450</v>
      </c>
      <c r="H1844" t="str">
        <f t="shared" si="28"/>
        <v>有BOM表可用</v>
      </c>
    </row>
    <row r="1845" spans="1:8" x14ac:dyDescent="0.15">
      <c r="A1845" t="s">
        <v>8715</v>
      </c>
      <c r="B1845" t="s">
        <v>8504</v>
      </c>
      <c r="C1845" t="s">
        <v>8716</v>
      </c>
      <c r="D1845">
        <v>102</v>
      </c>
      <c r="E1845" t="s">
        <v>4449</v>
      </c>
      <c r="F1845" t="s">
        <v>4450</v>
      </c>
      <c r="H1845" t="str">
        <f t="shared" si="28"/>
        <v>有BOM表可用</v>
      </c>
    </row>
    <row r="1846" spans="1:8" x14ac:dyDescent="0.15">
      <c r="A1846" t="s">
        <v>8717</v>
      </c>
      <c r="B1846" t="s">
        <v>8718</v>
      </c>
      <c r="C1846" t="s">
        <v>4792</v>
      </c>
      <c r="D1846">
        <v>102</v>
      </c>
      <c r="E1846" t="s">
        <v>4449</v>
      </c>
      <c r="F1846" t="s">
        <v>4450</v>
      </c>
      <c r="H1846" t="str">
        <f t="shared" si="28"/>
        <v>有BOM表可用</v>
      </c>
    </row>
    <row r="1847" spans="1:8" x14ac:dyDescent="0.15">
      <c r="A1847" t="s">
        <v>8719</v>
      </c>
      <c r="B1847" t="s">
        <v>8718</v>
      </c>
      <c r="C1847" t="s">
        <v>4792</v>
      </c>
      <c r="D1847">
        <v>102</v>
      </c>
      <c r="E1847" t="s">
        <v>4449</v>
      </c>
      <c r="F1847" t="s">
        <v>4450</v>
      </c>
      <c r="H1847" t="str">
        <f t="shared" si="28"/>
        <v>有BOM表可用</v>
      </c>
    </row>
    <row r="1848" spans="1:8" x14ac:dyDescent="0.15">
      <c r="A1848" t="s">
        <v>5785</v>
      </c>
      <c r="B1848" t="s">
        <v>5786</v>
      </c>
      <c r="C1848" t="s">
        <v>5786</v>
      </c>
      <c r="D1848">
        <v>103</v>
      </c>
      <c r="E1848" t="s">
        <v>4453</v>
      </c>
      <c r="F1848" t="s">
        <v>4450</v>
      </c>
      <c r="H1848" t="str">
        <f t="shared" si="28"/>
        <v>无BOM表可用</v>
      </c>
    </row>
    <row r="1849" spans="1:8" x14ac:dyDescent="0.15">
      <c r="A1849" t="s">
        <v>5787</v>
      </c>
      <c r="B1849" t="s">
        <v>5788</v>
      </c>
      <c r="C1849" t="s">
        <v>5788</v>
      </c>
      <c r="D1849">
        <v>103</v>
      </c>
      <c r="E1849" t="s">
        <v>4453</v>
      </c>
      <c r="F1849" t="s">
        <v>4450</v>
      </c>
      <c r="H1849" t="str">
        <f t="shared" si="28"/>
        <v>无BOM表可用</v>
      </c>
    </row>
    <row r="1850" spans="1:8" x14ac:dyDescent="0.15">
      <c r="A1850" t="s">
        <v>5789</v>
      </c>
      <c r="B1850" t="s">
        <v>5790</v>
      </c>
      <c r="C1850" t="s">
        <v>5790</v>
      </c>
      <c r="D1850">
        <v>103</v>
      </c>
      <c r="E1850" t="s">
        <v>4453</v>
      </c>
      <c r="F1850" t="s">
        <v>4450</v>
      </c>
      <c r="H1850" t="str">
        <f t="shared" si="28"/>
        <v>无BOM表可用</v>
      </c>
    </row>
    <row r="1851" spans="1:8" x14ac:dyDescent="0.15">
      <c r="A1851" t="s">
        <v>9156</v>
      </c>
      <c r="B1851" t="s">
        <v>2870</v>
      </c>
      <c r="C1851" t="s">
        <v>493</v>
      </c>
      <c r="D1851">
        <v>102</v>
      </c>
      <c r="E1851" t="s">
        <v>4449</v>
      </c>
      <c r="F1851" t="s">
        <v>4450</v>
      </c>
      <c r="H1851" t="str">
        <f t="shared" si="28"/>
        <v>有BOM表可用</v>
      </c>
    </row>
    <row r="1852" spans="1:8" x14ac:dyDescent="0.15">
      <c r="A1852" t="s">
        <v>9157</v>
      </c>
      <c r="B1852" t="s">
        <v>793</v>
      </c>
      <c r="C1852" t="s">
        <v>498</v>
      </c>
      <c r="D1852">
        <v>102</v>
      </c>
      <c r="E1852" t="s">
        <v>4449</v>
      </c>
      <c r="F1852" t="s">
        <v>4450</v>
      </c>
      <c r="H1852" t="str">
        <f t="shared" si="28"/>
        <v>有BOM表可用</v>
      </c>
    </row>
    <row r="1853" spans="1:8" x14ac:dyDescent="0.15">
      <c r="A1853" t="s">
        <v>9158</v>
      </c>
      <c r="B1853" t="s">
        <v>8524</v>
      </c>
      <c r="C1853" t="s">
        <v>51</v>
      </c>
      <c r="D1853">
        <v>102</v>
      </c>
      <c r="E1853" t="s">
        <v>4449</v>
      </c>
      <c r="F1853" t="s">
        <v>4450</v>
      </c>
      <c r="H1853" t="str">
        <f t="shared" si="28"/>
        <v>有BOM表可用</v>
      </c>
    </row>
    <row r="1854" spans="1:8" x14ac:dyDescent="0.15">
      <c r="A1854" t="s">
        <v>9159</v>
      </c>
      <c r="B1854" t="s">
        <v>3832</v>
      </c>
      <c r="C1854" t="s">
        <v>207</v>
      </c>
      <c r="D1854">
        <v>102</v>
      </c>
      <c r="E1854" t="s">
        <v>4449</v>
      </c>
      <c r="F1854" t="s">
        <v>4450</v>
      </c>
      <c r="H1854" t="str">
        <f t="shared" si="28"/>
        <v>有BOM表可用</v>
      </c>
    </row>
    <row r="1855" spans="1:8" x14ac:dyDescent="0.15">
      <c r="A1855" t="s">
        <v>1250</v>
      </c>
      <c r="B1855" t="s">
        <v>1251</v>
      </c>
      <c r="C1855" t="s">
        <v>588</v>
      </c>
      <c r="D1855">
        <v>103</v>
      </c>
      <c r="E1855" t="s">
        <v>4449</v>
      </c>
      <c r="F1855" t="s">
        <v>4450</v>
      </c>
      <c r="H1855" t="str">
        <f t="shared" si="28"/>
        <v>有BOM表可用</v>
      </c>
    </row>
    <row r="1856" spans="1:8" x14ac:dyDescent="0.15">
      <c r="A1856" t="s">
        <v>1256</v>
      </c>
      <c r="B1856" t="s">
        <v>1253</v>
      </c>
      <c r="C1856" t="s">
        <v>1254</v>
      </c>
      <c r="D1856">
        <v>103</v>
      </c>
      <c r="E1856" t="s">
        <v>4449</v>
      </c>
      <c r="F1856" t="s">
        <v>4450</v>
      </c>
      <c r="H1856" t="str">
        <f t="shared" si="28"/>
        <v>有BOM表可用</v>
      </c>
    </row>
    <row r="1857" spans="1:8" x14ac:dyDescent="0.15">
      <c r="A1857" t="s">
        <v>1286</v>
      </c>
      <c r="B1857" t="s">
        <v>1281</v>
      </c>
      <c r="C1857" t="s">
        <v>1281</v>
      </c>
      <c r="D1857">
        <v>103</v>
      </c>
      <c r="E1857" t="s">
        <v>4449</v>
      </c>
      <c r="F1857" t="s">
        <v>4450</v>
      </c>
      <c r="H1857" t="str">
        <f t="shared" si="28"/>
        <v>有BOM表可用</v>
      </c>
    </row>
    <row r="1858" spans="1:8" x14ac:dyDescent="0.15">
      <c r="A1858" t="s">
        <v>8703</v>
      </c>
      <c r="B1858" t="s">
        <v>3014</v>
      </c>
      <c r="C1858" t="s">
        <v>220</v>
      </c>
      <c r="D1858">
        <v>103</v>
      </c>
      <c r="E1858" t="s">
        <v>4453</v>
      </c>
      <c r="F1858" t="s">
        <v>4450</v>
      </c>
      <c r="H1858" t="str">
        <f t="shared" si="28"/>
        <v>无BOM表可用</v>
      </c>
    </row>
    <row r="1859" spans="1:8" x14ac:dyDescent="0.15">
      <c r="A1859" t="s">
        <v>8704</v>
      </c>
      <c r="B1859" t="s">
        <v>4719</v>
      </c>
      <c r="C1859" t="s">
        <v>4719</v>
      </c>
      <c r="D1859">
        <v>103</v>
      </c>
      <c r="E1859" t="s">
        <v>4453</v>
      </c>
      <c r="F1859" t="s">
        <v>4450</v>
      </c>
      <c r="H1859" t="str">
        <f t="shared" si="28"/>
        <v>无BOM表可用</v>
      </c>
    </row>
    <row r="1860" spans="1:8" x14ac:dyDescent="0.15">
      <c r="A1860" t="s">
        <v>4041</v>
      </c>
      <c r="B1860" t="s">
        <v>4042</v>
      </c>
      <c r="C1860" t="s">
        <v>3104</v>
      </c>
      <c r="D1860">
        <v>103</v>
      </c>
      <c r="E1860" t="s">
        <v>4449</v>
      </c>
      <c r="F1860" t="s">
        <v>4450</v>
      </c>
      <c r="H1860" t="str">
        <f t="shared" ref="H1860:H1923" si="29">E1860&amp;F1860</f>
        <v>有BOM表可用</v>
      </c>
    </row>
    <row r="1861" spans="1:8" x14ac:dyDescent="0.15">
      <c r="A1861" t="s">
        <v>3064</v>
      </c>
      <c r="B1861" t="s">
        <v>3065</v>
      </c>
      <c r="C1861" t="s">
        <v>3065</v>
      </c>
      <c r="D1861">
        <v>103</v>
      </c>
      <c r="E1861" t="s">
        <v>4449</v>
      </c>
      <c r="F1861" t="s">
        <v>4450</v>
      </c>
      <c r="H1861" t="str">
        <f t="shared" si="29"/>
        <v>有BOM表可用</v>
      </c>
    </row>
    <row r="1862" spans="1:8" x14ac:dyDescent="0.15">
      <c r="A1862" t="s">
        <v>8749</v>
      </c>
      <c r="B1862" t="s">
        <v>7105</v>
      </c>
      <c r="C1862" t="s">
        <v>8750</v>
      </c>
      <c r="D1862">
        <v>102</v>
      </c>
      <c r="E1862" t="s">
        <v>4449</v>
      </c>
      <c r="F1862" t="s">
        <v>4450</v>
      </c>
      <c r="H1862" t="str">
        <f t="shared" si="29"/>
        <v>有BOM表可用</v>
      </c>
    </row>
    <row r="1863" spans="1:8" x14ac:dyDescent="0.15">
      <c r="A1863" t="s">
        <v>8751</v>
      </c>
      <c r="B1863" t="s">
        <v>7105</v>
      </c>
      <c r="C1863" t="s">
        <v>8750</v>
      </c>
      <c r="D1863">
        <v>102</v>
      </c>
      <c r="E1863" t="s">
        <v>4449</v>
      </c>
      <c r="F1863" t="s">
        <v>4450</v>
      </c>
      <c r="H1863" t="str">
        <f t="shared" si="29"/>
        <v>有BOM表可用</v>
      </c>
    </row>
    <row r="1864" spans="1:8" x14ac:dyDescent="0.15">
      <c r="A1864" t="s">
        <v>8752</v>
      </c>
      <c r="B1864" t="s">
        <v>8753</v>
      </c>
      <c r="C1864" t="s">
        <v>8754</v>
      </c>
      <c r="D1864">
        <v>102</v>
      </c>
      <c r="E1864" t="s">
        <v>4449</v>
      </c>
      <c r="F1864" t="s">
        <v>4450</v>
      </c>
      <c r="H1864" t="str">
        <f t="shared" si="29"/>
        <v>有BOM表可用</v>
      </c>
    </row>
    <row r="1865" spans="1:8" x14ac:dyDescent="0.15">
      <c r="A1865" t="s">
        <v>8755</v>
      </c>
      <c r="B1865" t="s">
        <v>8756</v>
      </c>
      <c r="C1865" t="s">
        <v>8757</v>
      </c>
      <c r="D1865">
        <v>102</v>
      </c>
      <c r="E1865" t="s">
        <v>4449</v>
      </c>
      <c r="F1865" t="s">
        <v>4450</v>
      </c>
      <c r="H1865" t="str">
        <f t="shared" si="29"/>
        <v>有BOM表可用</v>
      </c>
    </row>
    <row r="1866" spans="1:8" x14ac:dyDescent="0.15">
      <c r="A1866" t="s">
        <v>8758</v>
      </c>
      <c r="B1866" t="s">
        <v>8759</v>
      </c>
      <c r="C1866" t="s">
        <v>8757</v>
      </c>
      <c r="D1866">
        <v>102</v>
      </c>
      <c r="E1866" t="s">
        <v>4449</v>
      </c>
      <c r="F1866" t="s">
        <v>4450</v>
      </c>
      <c r="H1866" t="str">
        <f t="shared" si="29"/>
        <v>有BOM表可用</v>
      </c>
    </row>
    <row r="1867" spans="1:8" x14ac:dyDescent="0.15">
      <c r="A1867" t="s">
        <v>8760</v>
      </c>
      <c r="B1867" t="s">
        <v>8059</v>
      </c>
      <c r="C1867" t="s">
        <v>8060</v>
      </c>
      <c r="D1867">
        <v>102</v>
      </c>
      <c r="E1867" t="s">
        <v>4449</v>
      </c>
      <c r="F1867" t="s">
        <v>4450</v>
      </c>
      <c r="H1867" t="str">
        <f t="shared" si="29"/>
        <v>有BOM表可用</v>
      </c>
    </row>
    <row r="1868" spans="1:8" x14ac:dyDescent="0.15">
      <c r="A1868" t="s">
        <v>8800</v>
      </c>
      <c r="B1868" t="s">
        <v>8098</v>
      </c>
      <c r="C1868" t="s">
        <v>8099</v>
      </c>
      <c r="D1868">
        <v>102</v>
      </c>
      <c r="E1868" t="s">
        <v>4449</v>
      </c>
      <c r="F1868" t="s">
        <v>4450</v>
      </c>
      <c r="H1868" t="str">
        <f t="shared" si="29"/>
        <v>有BOM表可用</v>
      </c>
    </row>
    <row r="1869" spans="1:8" x14ac:dyDescent="0.15">
      <c r="A1869" t="s">
        <v>8801</v>
      </c>
      <c r="B1869" t="s">
        <v>8802</v>
      </c>
      <c r="C1869" t="s">
        <v>8803</v>
      </c>
      <c r="D1869">
        <v>102</v>
      </c>
      <c r="E1869" t="s">
        <v>4449</v>
      </c>
      <c r="F1869" t="s">
        <v>4450</v>
      </c>
      <c r="H1869" t="str">
        <f t="shared" si="29"/>
        <v>有BOM表可用</v>
      </c>
    </row>
    <row r="1870" spans="1:8" x14ac:dyDescent="0.15">
      <c r="A1870" t="s">
        <v>8804</v>
      </c>
      <c r="B1870" t="s">
        <v>8805</v>
      </c>
      <c r="C1870" t="s">
        <v>8806</v>
      </c>
      <c r="D1870">
        <v>102</v>
      </c>
      <c r="E1870" t="s">
        <v>4449</v>
      </c>
      <c r="F1870" t="s">
        <v>4450</v>
      </c>
      <c r="H1870" t="str">
        <f t="shared" si="29"/>
        <v>有BOM表可用</v>
      </c>
    </row>
    <row r="1871" spans="1:8" x14ac:dyDescent="0.15">
      <c r="A1871" t="s">
        <v>8807</v>
      </c>
      <c r="B1871" t="s">
        <v>8808</v>
      </c>
      <c r="C1871" t="s">
        <v>8809</v>
      </c>
      <c r="D1871">
        <v>102</v>
      </c>
      <c r="E1871" t="s">
        <v>4449</v>
      </c>
      <c r="F1871" t="s">
        <v>4450</v>
      </c>
      <c r="H1871" t="str">
        <f t="shared" si="29"/>
        <v>有BOM表可用</v>
      </c>
    </row>
    <row r="1872" spans="1:8" x14ac:dyDescent="0.15">
      <c r="A1872" t="s">
        <v>11694</v>
      </c>
      <c r="B1872" t="s">
        <v>978</v>
      </c>
      <c r="C1872" t="s">
        <v>973</v>
      </c>
      <c r="D1872">
        <v>102</v>
      </c>
      <c r="E1872" t="s">
        <v>4449</v>
      </c>
      <c r="F1872" t="s">
        <v>4450</v>
      </c>
      <c r="H1872" t="str">
        <f t="shared" si="29"/>
        <v>有BOM表可用</v>
      </c>
    </row>
    <row r="1873" spans="1:8" x14ac:dyDescent="0.15">
      <c r="A1873" t="s">
        <v>11695</v>
      </c>
      <c r="B1873" t="s">
        <v>11696</v>
      </c>
      <c r="C1873" t="s">
        <v>2319</v>
      </c>
      <c r="D1873">
        <v>102</v>
      </c>
      <c r="E1873" t="s">
        <v>4449</v>
      </c>
      <c r="F1873" t="s">
        <v>4450</v>
      </c>
      <c r="H1873" t="str">
        <f t="shared" si="29"/>
        <v>有BOM表可用</v>
      </c>
    </row>
    <row r="1874" spans="1:8" x14ac:dyDescent="0.15">
      <c r="A1874" t="s">
        <v>11697</v>
      </c>
      <c r="B1874" t="s">
        <v>2884</v>
      </c>
      <c r="C1874" t="s">
        <v>2883</v>
      </c>
      <c r="D1874">
        <v>102</v>
      </c>
      <c r="E1874" t="s">
        <v>4449</v>
      </c>
      <c r="F1874" t="s">
        <v>4450</v>
      </c>
      <c r="H1874" t="str">
        <f t="shared" si="29"/>
        <v>有BOM表可用</v>
      </c>
    </row>
    <row r="1875" spans="1:8" x14ac:dyDescent="0.15">
      <c r="A1875" t="s">
        <v>11698</v>
      </c>
      <c r="B1875" t="s">
        <v>3333</v>
      </c>
      <c r="C1875" t="s">
        <v>3333</v>
      </c>
      <c r="D1875">
        <v>102</v>
      </c>
      <c r="E1875" t="s">
        <v>4453</v>
      </c>
      <c r="F1875" t="s">
        <v>4450</v>
      </c>
      <c r="H1875" t="str">
        <f t="shared" si="29"/>
        <v>无BOM表可用</v>
      </c>
    </row>
    <row r="1876" spans="1:8" x14ac:dyDescent="0.15">
      <c r="A1876" t="s">
        <v>11699</v>
      </c>
      <c r="B1876" t="s">
        <v>11700</v>
      </c>
      <c r="C1876" t="s">
        <v>590</v>
      </c>
      <c r="D1876">
        <v>102</v>
      </c>
      <c r="E1876" t="s">
        <v>4449</v>
      </c>
      <c r="F1876" t="s">
        <v>4450</v>
      </c>
      <c r="H1876" t="str">
        <f t="shared" si="29"/>
        <v>有BOM表可用</v>
      </c>
    </row>
    <row r="1877" spans="1:8" x14ac:dyDescent="0.15">
      <c r="A1877" t="s">
        <v>11701</v>
      </c>
      <c r="B1877" t="s">
        <v>11702</v>
      </c>
      <c r="C1877" t="s">
        <v>11702</v>
      </c>
      <c r="D1877">
        <v>102</v>
      </c>
      <c r="E1877" t="s">
        <v>4453</v>
      </c>
      <c r="F1877" t="s">
        <v>4450</v>
      </c>
      <c r="H1877" t="str">
        <f t="shared" si="29"/>
        <v>无BOM表可用</v>
      </c>
    </row>
    <row r="1878" spans="1:8" x14ac:dyDescent="0.15">
      <c r="A1878" t="s">
        <v>11703</v>
      </c>
      <c r="B1878" t="s">
        <v>11704</v>
      </c>
      <c r="C1878" t="s">
        <v>11704</v>
      </c>
      <c r="D1878">
        <v>102</v>
      </c>
      <c r="E1878" t="s">
        <v>4453</v>
      </c>
      <c r="F1878" t="s">
        <v>4450</v>
      </c>
      <c r="H1878" t="str">
        <f t="shared" si="29"/>
        <v>无BOM表可用</v>
      </c>
    </row>
    <row r="1879" spans="1:8" x14ac:dyDescent="0.15">
      <c r="A1879" t="s">
        <v>11705</v>
      </c>
      <c r="B1879" t="s">
        <v>11706</v>
      </c>
      <c r="C1879" t="s">
        <v>5736</v>
      </c>
      <c r="D1879">
        <v>103</v>
      </c>
      <c r="E1879" t="s">
        <v>4449</v>
      </c>
      <c r="F1879" t="s">
        <v>4450</v>
      </c>
      <c r="H1879" t="str">
        <f t="shared" si="29"/>
        <v>有BOM表可用</v>
      </c>
    </row>
    <row r="1880" spans="1:8" x14ac:dyDescent="0.15">
      <c r="A1880" t="s">
        <v>1867</v>
      </c>
      <c r="B1880" t="s">
        <v>1868</v>
      </c>
      <c r="C1880" t="s">
        <v>45</v>
      </c>
      <c r="D1880">
        <v>103</v>
      </c>
      <c r="E1880" t="s">
        <v>4449</v>
      </c>
      <c r="F1880" t="s">
        <v>4450</v>
      </c>
      <c r="H1880" t="str">
        <f t="shared" si="29"/>
        <v>有BOM表可用</v>
      </c>
    </row>
    <row r="1881" spans="1:8" x14ac:dyDescent="0.15">
      <c r="A1881" t="s">
        <v>13529</v>
      </c>
      <c r="B1881" t="s">
        <v>13530</v>
      </c>
      <c r="C1881" t="s">
        <v>8269</v>
      </c>
      <c r="D1881">
        <v>103</v>
      </c>
      <c r="E1881" t="s">
        <v>4449</v>
      </c>
      <c r="F1881" t="s">
        <v>4450</v>
      </c>
      <c r="H1881" t="str">
        <f t="shared" si="29"/>
        <v>有BOM表可用</v>
      </c>
    </row>
    <row r="1882" spans="1:8" x14ac:dyDescent="0.15">
      <c r="A1882" t="s">
        <v>13531</v>
      </c>
      <c r="B1882" t="s">
        <v>10635</v>
      </c>
      <c r="C1882" t="s">
        <v>7848</v>
      </c>
      <c r="D1882">
        <v>103</v>
      </c>
      <c r="E1882" t="s">
        <v>4449</v>
      </c>
      <c r="F1882" t="s">
        <v>4450</v>
      </c>
      <c r="H1882" t="str">
        <f t="shared" si="29"/>
        <v>有BOM表可用</v>
      </c>
    </row>
    <row r="1883" spans="1:8" x14ac:dyDescent="0.15">
      <c r="A1883" t="s">
        <v>13532</v>
      </c>
      <c r="B1883" t="s">
        <v>13533</v>
      </c>
      <c r="C1883" t="s">
        <v>7852</v>
      </c>
      <c r="D1883">
        <v>103</v>
      </c>
      <c r="E1883" t="s">
        <v>4453</v>
      </c>
      <c r="F1883" t="s">
        <v>4450</v>
      </c>
      <c r="H1883" t="str">
        <f t="shared" si="29"/>
        <v>无BOM表可用</v>
      </c>
    </row>
    <row r="1884" spans="1:8" x14ac:dyDescent="0.15">
      <c r="A1884" t="s">
        <v>1602</v>
      </c>
      <c r="B1884" t="s">
        <v>1603</v>
      </c>
      <c r="C1884" t="s">
        <v>65</v>
      </c>
      <c r="D1884">
        <v>103</v>
      </c>
      <c r="E1884" t="s">
        <v>4449</v>
      </c>
      <c r="F1884" t="s">
        <v>4450</v>
      </c>
      <c r="H1884" t="str">
        <f t="shared" si="29"/>
        <v>有BOM表可用</v>
      </c>
    </row>
    <row r="1885" spans="1:8" x14ac:dyDescent="0.15">
      <c r="A1885" t="s">
        <v>18637</v>
      </c>
      <c r="B1885" t="s">
        <v>12990</v>
      </c>
      <c r="C1885" t="s">
        <v>6310</v>
      </c>
      <c r="D1885">
        <v>103</v>
      </c>
      <c r="E1885" t="s">
        <v>4453</v>
      </c>
      <c r="F1885" t="s">
        <v>4450</v>
      </c>
      <c r="H1885" t="str">
        <f t="shared" si="29"/>
        <v>无BOM表可用</v>
      </c>
    </row>
    <row r="1886" spans="1:8" x14ac:dyDescent="0.15">
      <c r="A1886" t="s">
        <v>18638</v>
      </c>
      <c r="B1886" t="s">
        <v>507</v>
      </c>
      <c r="C1886" t="s">
        <v>507</v>
      </c>
      <c r="D1886">
        <v>103</v>
      </c>
      <c r="E1886" t="s">
        <v>4449</v>
      </c>
      <c r="F1886" t="s">
        <v>4450</v>
      </c>
      <c r="H1886" t="str">
        <f t="shared" si="29"/>
        <v>有BOM表可用</v>
      </c>
    </row>
    <row r="1887" spans="1:8" x14ac:dyDescent="0.15">
      <c r="A1887" t="s">
        <v>2590</v>
      </c>
      <c r="B1887" t="s">
        <v>1592</v>
      </c>
      <c r="C1887" t="s">
        <v>47</v>
      </c>
      <c r="D1887">
        <v>103</v>
      </c>
      <c r="E1887" t="s">
        <v>4449</v>
      </c>
      <c r="F1887" t="s">
        <v>4450</v>
      </c>
      <c r="H1887" t="str">
        <f t="shared" si="29"/>
        <v>有BOM表可用</v>
      </c>
    </row>
    <row r="1888" spans="1:8" x14ac:dyDescent="0.15">
      <c r="A1888" t="s">
        <v>10547</v>
      </c>
      <c r="B1888" t="s">
        <v>10548</v>
      </c>
      <c r="C1888" t="s">
        <v>6084</v>
      </c>
      <c r="D1888">
        <v>102</v>
      </c>
      <c r="E1888" t="s">
        <v>4449</v>
      </c>
      <c r="F1888" t="s">
        <v>4450</v>
      </c>
      <c r="H1888" t="str">
        <f t="shared" si="29"/>
        <v>有BOM表可用</v>
      </c>
    </row>
    <row r="1889" spans="1:8" x14ac:dyDescent="0.15">
      <c r="A1889" t="s">
        <v>10549</v>
      </c>
      <c r="B1889" t="s">
        <v>10550</v>
      </c>
      <c r="C1889" t="s">
        <v>10551</v>
      </c>
      <c r="D1889">
        <v>102</v>
      </c>
      <c r="E1889" t="s">
        <v>4449</v>
      </c>
      <c r="F1889" t="s">
        <v>4450</v>
      </c>
      <c r="H1889" t="str">
        <f t="shared" si="29"/>
        <v>有BOM表可用</v>
      </c>
    </row>
    <row r="1890" spans="1:8" x14ac:dyDescent="0.15">
      <c r="A1890" t="s">
        <v>10552</v>
      </c>
      <c r="B1890" t="s">
        <v>7466</v>
      </c>
      <c r="C1890" t="s">
        <v>7467</v>
      </c>
      <c r="D1890">
        <v>102</v>
      </c>
      <c r="E1890" t="s">
        <v>4449</v>
      </c>
      <c r="F1890" t="s">
        <v>4450</v>
      </c>
      <c r="H1890" t="str">
        <f t="shared" si="29"/>
        <v>有BOM表可用</v>
      </c>
    </row>
    <row r="1891" spans="1:8" x14ac:dyDescent="0.15">
      <c r="A1891" t="s">
        <v>6871</v>
      </c>
      <c r="B1891" t="s">
        <v>4961</v>
      </c>
      <c r="C1891" t="s">
        <v>4962</v>
      </c>
      <c r="D1891">
        <v>102</v>
      </c>
      <c r="E1891" t="s">
        <v>4449</v>
      </c>
      <c r="F1891" t="s">
        <v>4450</v>
      </c>
      <c r="H1891" t="str">
        <f t="shared" si="29"/>
        <v>有BOM表可用</v>
      </c>
    </row>
    <row r="1892" spans="1:8" x14ac:dyDescent="0.15">
      <c r="A1892" t="s">
        <v>6872</v>
      </c>
      <c r="B1892" t="s">
        <v>6873</v>
      </c>
      <c r="C1892" t="s">
        <v>6874</v>
      </c>
      <c r="D1892">
        <v>102</v>
      </c>
      <c r="E1892" t="s">
        <v>4449</v>
      </c>
      <c r="F1892" t="s">
        <v>4450</v>
      </c>
      <c r="H1892" t="str">
        <f t="shared" si="29"/>
        <v>有BOM表可用</v>
      </c>
    </row>
    <row r="1893" spans="1:8" x14ac:dyDescent="0.15">
      <c r="A1893" t="s">
        <v>6875</v>
      </c>
      <c r="B1893" t="s">
        <v>4794</v>
      </c>
      <c r="C1893" t="s">
        <v>4795</v>
      </c>
      <c r="D1893">
        <v>102</v>
      </c>
      <c r="E1893" t="s">
        <v>4449</v>
      </c>
      <c r="F1893" t="s">
        <v>4450</v>
      </c>
      <c r="H1893" t="str">
        <f t="shared" si="29"/>
        <v>有BOM表可用</v>
      </c>
    </row>
    <row r="1894" spans="1:8" x14ac:dyDescent="0.15">
      <c r="A1894" t="s">
        <v>6876</v>
      </c>
      <c r="B1894" t="s">
        <v>6877</v>
      </c>
      <c r="C1894" t="s">
        <v>6877</v>
      </c>
      <c r="D1894">
        <v>103</v>
      </c>
      <c r="E1894" t="s">
        <v>4453</v>
      </c>
      <c r="F1894" t="s">
        <v>4450</v>
      </c>
      <c r="H1894" t="str">
        <f t="shared" si="29"/>
        <v>无BOM表可用</v>
      </c>
    </row>
    <row r="1895" spans="1:8" x14ac:dyDescent="0.15">
      <c r="A1895" t="s">
        <v>6878</v>
      </c>
      <c r="B1895" t="s">
        <v>4886</v>
      </c>
      <c r="C1895" t="s">
        <v>4886</v>
      </c>
      <c r="D1895">
        <v>103</v>
      </c>
      <c r="E1895" t="s">
        <v>4453</v>
      </c>
      <c r="F1895" t="s">
        <v>4450</v>
      </c>
      <c r="H1895" t="str">
        <f t="shared" si="29"/>
        <v>无BOM表可用</v>
      </c>
    </row>
    <row r="1896" spans="1:8" x14ac:dyDescent="0.15">
      <c r="A1896" t="s">
        <v>6879</v>
      </c>
      <c r="B1896" t="s">
        <v>4888</v>
      </c>
      <c r="C1896" t="s">
        <v>4888</v>
      </c>
      <c r="D1896">
        <v>103</v>
      </c>
      <c r="E1896" t="s">
        <v>4453</v>
      </c>
      <c r="F1896" t="s">
        <v>4450</v>
      </c>
      <c r="H1896" t="str">
        <f t="shared" si="29"/>
        <v>无BOM表可用</v>
      </c>
    </row>
    <row r="1897" spans="1:8" x14ac:dyDescent="0.15">
      <c r="A1897" t="s">
        <v>6880</v>
      </c>
      <c r="B1897" t="s">
        <v>6881</v>
      </c>
      <c r="C1897" t="s">
        <v>6881</v>
      </c>
      <c r="D1897">
        <v>103</v>
      </c>
      <c r="E1897" t="s">
        <v>4453</v>
      </c>
      <c r="F1897" t="s">
        <v>4450</v>
      </c>
      <c r="H1897" t="str">
        <f t="shared" si="29"/>
        <v>无BOM表可用</v>
      </c>
    </row>
    <row r="1898" spans="1:8" x14ac:dyDescent="0.15">
      <c r="A1898" t="s">
        <v>10536</v>
      </c>
      <c r="B1898" t="s">
        <v>10537</v>
      </c>
      <c r="C1898" t="s">
        <v>5736</v>
      </c>
      <c r="D1898">
        <v>102</v>
      </c>
      <c r="E1898" t="s">
        <v>4449</v>
      </c>
      <c r="F1898" t="s">
        <v>4450</v>
      </c>
      <c r="H1898" t="str">
        <f t="shared" si="29"/>
        <v>有BOM表可用</v>
      </c>
    </row>
    <row r="1899" spans="1:8" x14ac:dyDescent="0.15">
      <c r="A1899" t="s">
        <v>10538</v>
      </c>
      <c r="B1899" t="s">
        <v>1977</v>
      </c>
      <c r="C1899" t="s">
        <v>363</v>
      </c>
      <c r="D1899">
        <v>102</v>
      </c>
      <c r="E1899" t="s">
        <v>4449</v>
      </c>
      <c r="F1899" t="s">
        <v>4450</v>
      </c>
      <c r="H1899" t="str">
        <f t="shared" si="29"/>
        <v>有BOM表可用</v>
      </c>
    </row>
    <row r="1900" spans="1:8" x14ac:dyDescent="0.15">
      <c r="A1900" t="s">
        <v>16778</v>
      </c>
      <c r="B1900" t="s">
        <v>11097</v>
      </c>
      <c r="C1900" t="s">
        <v>440</v>
      </c>
      <c r="D1900">
        <v>103</v>
      </c>
      <c r="E1900" t="s">
        <v>4449</v>
      </c>
      <c r="F1900" t="s">
        <v>4450</v>
      </c>
      <c r="H1900" t="str">
        <f t="shared" si="29"/>
        <v>有BOM表可用</v>
      </c>
    </row>
    <row r="1901" spans="1:8" x14ac:dyDescent="0.15">
      <c r="A1901" t="s">
        <v>16779</v>
      </c>
      <c r="B1901" t="s">
        <v>12851</v>
      </c>
      <c r="C1901" t="s">
        <v>1146</v>
      </c>
      <c r="D1901">
        <v>103</v>
      </c>
      <c r="E1901" t="s">
        <v>4449</v>
      </c>
      <c r="F1901" t="s">
        <v>4450</v>
      </c>
      <c r="H1901" t="str">
        <f t="shared" si="29"/>
        <v>有BOM表可用</v>
      </c>
    </row>
    <row r="1902" spans="1:8" x14ac:dyDescent="0.15">
      <c r="A1902" t="s">
        <v>16781</v>
      </c>
      <c r="B1902" t="s">
        <v>13181</v>
      </c>
      <c r="C1902" t="s">
        <v>10837</v>
      </c>
      <c r="D1902">
        <v>102</v>
      </c>
      <c r="E1902" t="s">
        <v>4449</v>
      </c>
      <c r="F1902" t="s">
        <v>4450</v>
      </c>
      <c r="H1902" t="str">
        <f t="shared" si="29"/>
        <v>有BOM表可用</v>
      </c>
    </row>
    <row r="1903" spans="1:8" x14ac:dyDescent="0.15">
      <c r="A1903" t="s">
        <v>16782</v>
      </c>
      <c r="B1903" t="s">
        <v>8495</v>
      </c>
      <c r="C1903" t="s">
        <v>10659</v>
      </c>
      <c r="D1903">
        <v>102</v>
      </c>
      <c r="E1903" t="s">
        <v>4453</v>
      </c>
      <c r="F1903" t="s">
        <v>4450</v>
      </c>
      <c r="H1903" t="str">
        <f t="shared" si="29"/>
        <v>无BOM表可用</v>
      </c>
    </row>
    <row r="1904" spans="1:8" x14ac:dyDescent="0.15">
      <c r="A1904" t="s">
        <v>16783</v>
      </c>
      <c r="B1904" t="s">
        <v>11101</v>
      </c>
      <c r="C1904" t="s">
        <v>9135</v>
      </c>
      <c r="D1904">
        <v>102</v>
      </c>
      <c r="E1904" t="s">
        <v>4449</v>
      </c>
      <c r="F1904" t="s">
        <v>4450</v>
      </c>
      <c r="H1904" t="str">
        <f t="shared" si="29"/>
        <v>有BOM表可用</v>
      </c>
    </row>
    <row r="1905" spans="1:8" x14ac:dyDescent="0.15">
      <c r="A1905" t="s">
        <v>16784</v>
      </c>
      <c r="B1905" t="s">
        <v>10963</v>
      </c>
      <c r="C1905" t="s">
        <v>11104</v>
      </c>
      <c r="D1905">
        <v>102</v>
      </c>
      <c r="E1905" t="s">
        <v>4449</v>
      </c>
      <c r="F1905" t="s">
        <v>4450</v>
      </c>
      <c r="H1905" t="str">
        <f t="shared" si="29"/>
        <v>有BOM表可用</v>
      </c>
    </row>
    <row r="1906" spans="1:8" x14ac:dyDescent="0.15">
      <c r="A1906" t="s">
        <v>16785</v>
      </c>
      <c r="B1906" t="s">
        <v>14826</v>
      </c>
      <c r="C1906" t="s">
        <v>9140</v>
      </c>
      <c r="D1906">
        <v>102</v>
      </c>
      <c r="E1906" t="s">
        <v>4453</v>
      </c>
      <c r="F1906" t="s">
        <v>4450</v>
      </c>
      <c r="H1906" t="str">
        <f t="shared" si="29"/>
        <v>无BOM表可用</v>
      </c>
    </row>
    <row r="1907" spans="1:8" x14ac:dyDescent="0.15">
      <c r="A1907" t="s">
        <v>18446</v>
      </c>
      <c r="B1907" t="s">
        <v>15602</v>
      </c>
      <c r="C1907" t="s">
        <v>9198</v>
      </c>
      <c r="D1907">
        <v>102</v>
      </c>
      <c r="E1907" t="s">
        <v>4449</v>
      </c>
      <c r="F1907" t="s">
        <v>4450</v>
      </c>
      <c r="H1907" t="str">
        <f t="shared" si="29"/>
        <v>有BOM表可用</v>
      </c>
    </row>
    <row r="1908" spans="1:8" x14ac:dyDescent="0.15">
      <c r="A1908" t="s">
        <v>18447</v>
      </c>
      <c r="B1908" t="s">
        <v>17007</v>
      </c>
      <c r="C1908" t="s">
        <v>17008</v>
      </c>
      <c r="D1908">
        <v>102</v>
      </c>
      <c r="E1908" t="s">
        <v>4449</v>
      </c>
      <c r="F1908" t="s">
        <v>4450</v>
      </c>
      <c r="H1908" t="str">
        <f t="shared" si="29"/>
        <v>有BOM表可用</v>
      </c>
    </row>
    <row r="1909" spans="1:8" x14ac:dyDescent="0.15">
      <c r="A1909" t="s">
        <v>18448</v>
      </c>
      <c r="B1909" t="s">
        <v>17637</v>
      </c>
      <c r="C1909" t="s">
        <v>9198</v>
      </c>
      <c r="D1909">
        <v>102</v>
      </c>
      <c r="E1909" t="s">
        <v>4453</v>
      </c>
      <c r="F1909" t="s">
        <v>4450</v>
      </c>
      <c r="H1909" t="str">
        <f t="shared" si="29"/>
        <v>无BOM表可用</v>
      </c>
    </row>
    <row r="1910" spans="1:8" x14ac:dyDescent="0.15">
      <c r="A1910" t="s">
        <v>18449</v>
      </c>
      <c r="B1910" t="s">
        <v>15612</v>
      </c>
      <c r="C1910" t="s">
        <v>4925</v>
      </c>
      <c r="D1910">
        <v>102</v>
      </c>
      <c r="E1910" t="s">
        <v>4449</v>
      </c>
      <c r="F1910" t="s">
        <v>4450</v>
      </c>
      <c r="H1910" t="str">
        <f t="shared" si="29"/>
        <v>有BOM表可用</v>
      </c>
    </row>
    <row r="1911" spans="1:8" x14ac:dyDescent="0.15">
      <c r="A1911" t="s">
        <v>18450</v>
      </c>
      <c r="B1911" t="s">
        <v>15019</v>
      </c>
      <c r="C1911" t="s">
        <v>10701</v>
      </c>
      <c r="D1911">
        <v>102</v>
      </c>
      <c r="E1911" t="s">
        <v>4449</v>
      </c>
      <c r="F1911" t="s">
        <v>4450</v>
      </c>
      <c r="H1911" t="str">
        <f t="shared" si="29"/>
        <v>有BOM表可用</v>
      </c>
    </row>
    <row r="1912" spans="1:8" x14ac:dyDescent="0.15">
      <c r="A1912" t="s">
        <v>18451</v>
      </c>
      <c r="B1912" t="s">
        <v>14471</v>
      </c>
      <c r="C1912" t="s">
        <v>14472</v>
      </c>
      <c r="D1912">
        <v>102</v>
      </c>
      <c r="E1912" t="s">
        <v>4449</v>
      </c>
      <c r="F1912" t="s">
        <v>4450</v>
      </c>
      <c r="H1912" t="str">
        <f t="shared" si="29"/>
        <v>有BOM表可用</v>
      </c>
    </row>
    <row r="1913" spans="1:8" x14ac:dyDescent="0.15">
      <c r="A1913" t="s">
        <v>18070</v>
      </c>
      <c r="B1913" t="s">
        <v>17533</v>
      </c>
      <c r="C1913" t="s">
        <v>17533</v>
      </c>
      <c r="D1913">
        <v>103</v>
      </c>
      <c r="E1913" t="s">
        <v>4453</v>
      </c>
      <c r="F1913" t="s">
        <v>4450</v>
      </c>
      <c r="H1913" t="str">
        <f t="shared" si="29"/>
        <v>无BOM表可用</v>
      </c>
    </row>
    <row r="1914" spans="1:8" x14ac:dyDescent="0.15">
      <c r="A1914" t="s">
        <v>18071</v>
      </c>
      <c r="B1914" t="s">
        <v>16379</v>
      </c>
      <c r="C1914" t="s">
        <v>16379</v>
      </c>
      <c r="D1914">
        <v>103</v>
      </c>
      <c r="E1914" t="s">
        <v>4453</v>
      </c>
      <c r="F1914" t="s">
        <v>4450</v>
      </c>
      <c r="H1914" t="str">
        <f t="shared" si="29"/>
        <v>无BOM表可用</v>
      </c>
    </row>
    <row r="1915" spans="1:8" x14ac:dyDescent="0.15">
      <c r="A1915" t="s">
        <v>18072</v>
      </c>
      <c r="B1915" t="s">
        <v>14228</v>
      </c>
      <c r="C1915" t="s">
        <v>14228</v>
      </c>
      <c r="D1915">
        <v>103</v>
      </c>
      <c r="E1915" t="s">
        <v>4453</v>
      </c>
      <c r="F1915" t="s">
        <v>4450</v>
      </c>
      <c r="H1915" t="str">
        <f t="shared" si="29"/>
        <v>无BOM表可用</v>
      </c>
    </row>
    <row r="1916" spans="1:8" x14ac:dyDescent="0.15">
      <c r="A1916" t="s">
        <v>18073</v>
      </c>
      <c r="B1916" t="s">
        <v>18074</v>
      </c>
      <c r="C1916" t="s">
        <v>18074</v>
      </c>
      <c r="D1916">
        <v>103</v>
      </c>
      <c r="E1916" t="s">
        <v>4453</v>
      </c>
      <c r="F1916" t="s">
        <v>4450</v>
      </c>
      <c r="H1916" t="str">
        <f t="shared" si="29"/>
        <v>无BOM表可用</v>
      </c>
    </row>
    <row r="1917" spans="1:8" x14ac:dyDescent="0.15">
      <c r="A1917" t="s">
        <v>18075</v>
      </c>
      <c r="B1917" t="s">
        <v>18074</v>
      </c>
      <c r="C1917" t="s">
        <v>18074</v>
      </c>
      <c r="D1917">
        <v>103</v>
      </c>
      <c r="E1917" t="s">
        <v>4453</v>
      </c>
      <c r="F1917" t="s">
        <v>4450</v>
      </c>
      <c r="H1917" t="str">
        <f t="shared" si="29"/>
        <v>无BOM表可用</v>
      </c>
    </row>
    <row r="1918" spans="1:8" x14ac:dyDescent="0.15">
      <c r="A1918" t="s">
        <v>16765</v>
      </c>
      <c r="B1918" t="s">
        <v>649</v>
      </c>
      <c r="C1918" t="s">
        <v>649</v>
      </c>
      <c r="D1918">
        <v>103</v>
      </c>
      <c r="E1918" t="s">
        <v>4449</v>
      </c>
      <c r="F1918" t="s">
        <v>4450</v>
      </c>
      <c r="H1918" t="str">
        <f t="shared" si="29"/>
        <v>有BOM表可用</v>
      </c>
    </row>
    <row r="1919" spans="1:8" x14ac:dyDescent="0.15">
      <c r="A1919" t="s">
        <v>16766</v>
      </c>
      <c r="B1919" t="s">
        <v>16767</v>
      </c>
      <c r="C1919" t="s">
        <v>16767</v>
      </c>
      <c r="D1919">
        <v>103</v>
      </c>
      <c r="E1919" t="s">
        <v>4453</v>
      </c>
      <c r="F1919" t="s">
        <v>4450</v>
      </c>
      <c r="H1919" t="str">
        <f t="shared" si="29"/>
        <v>无BOM表可用</v>
      </c>
    </row>
    <row r="1920" spans="1:8" x14ac:dyDescent="0.15">
      <c r="A1920" t="s">
        <v>16768</v>
      </c>
      <c r="B1920" t="s">
        <v>925</v>
      </c>
      <c r="C1920" t="s">
        <v>7852</v>
      </c>
      <c r="D1920">
        <v>102</v>
      </c>
      <c r="E1920" t="s">
        <v>4453</v>
      </c>
      <c r="F1920" t="s">
        <v>4450</v>
      </c>
      <c r="H1920" t="str">
        <f t="shared" si="29"/>
        <v>无BOM表可用</v>
      </c>
    </row>
    <row r="1921" spans="1:8" x14ac:dyDescent="0.15">
      <c r="A1921" t="s">
        <v>16769</v>
      </c>
      <c r="B1921" t="s">
        <v>9454</v>
      </c>
      <c r="C1921" t="s">
        <v>7852</v>
      </c>
      <c r="D1921">
        <v>102</v>
      </c>
      <c r="E1921" t="s">
        <v>4449</v>
      </c>
      <c r="F1921" t="s">
        <v>4450</v>
      </c>
      <c r="H1921" t="str">
        <f t="shared" si="29"/>
        <v>有BOM表可用</v>
      </c>
    </row>
    <row r="1922" spans="1:8" x14ac:dyDescent="0.15">
      <c r="A1922" t="s">
        <v>16770</v>
      </c>
      <c r="B1922" t="s">
        <v>7364</v>
      </c>
      <c r="C1922" t="s">
        <v>7364</v>
      </c>
      <c r="D1922">
        <v>102</v>
      </c>
      <c r="E1922" t="s">
        <v>4453</v>
      </c>
      <c r="F1922" t="s">
        <v>4450</v>
      </c>
      <c r="H1922" t="str">
        <f t="shared" si="29"/>
        <v>无BOM表可用</v>
      </c>
    </row>
    <row r="1923" spans="1:8" x14ac:dyDescent="0.15">
      <c r="A1923" t="s">
        <v>16771</v>
      </c>
      <c r="B1923" t="s">
        <v>11642</v>
      </c>
      <c r="C1923" t="s">
        <v>2985</v>
      </c>
      <c r="D1923">
        <v>102</v>
      </c>
      <c r="E1923" t="s">
        <v>4449</v>
      </c>
      <c r="F1923" t="s">
        <v>4450</v>
      </c>
      <c r="H1923" t="str">
        <f t="shared" si="29"/>
        <v>有BOM表可用</v>
      </c>
    </row>
    <row r="1924" spans="1:8" x14ac:dyDescent="0.15">
      <c r="A1924" t="s">
        <v>12453</v>
      </c>
      <c r="B1924" t="s">
        <v>925</v>
      </c>
      <c r="C1924" t="s">
        <v>1070</v>
      </c>
      <c r="D1924">
        <v>102</v>
      </c>
      <c r="E1924" t="s">
        <v>4453</v>
      </c>
      <c r="F1924" t="s">
        <v>4450</v>
      </c>
      <c r="H1924" t="str">
        <f t="shared" ref="H1924:H1987" si="30">E1924&amp;F1924</f>
        <v>无BOM表可用</v>
      </c>
    </row>
    <row r="1925" spans="1:8" x14ac:dyDescent="0.15">
      <c r="A1925" t="s">
        <v>12454</v>
      </c>
      <c r="B1925" t="s">
        <v>7409</v>
      </c>
      <c r="C1925" t="s">
        <v>7409</v>
      </c>
      <c r="D1925">
        <v>102</v>
      </c>
      <c r="E1925" t="s">
        <v>4453</v>
      </c>
      <c r="F1925" t="s">
        <v>4450</v>
      </c>
      <c r="H1925" t="str">
        <f t="shared" si="30"/>
        <v>无BOM表可用</v>
      </c>
    </row>
    <row r="1926" spans="1:8" x14ac:dyDescent="0.15">
      <c r="A1926" t="s">
        <v>1194</v>
      </c>
      <c r="B1926" t="s">
        <v>1195</v>
      </c>
      <c r="C1926" t="s">
        <v>6</v>
      </c>
      <c r="D1926">
        <v>103</v>
      </c>
      <c r="E1926" t="s">
        <v>4449</v>
      </c>
      <c r="F1926" t="s">
        <v>4450</v>
      </c>
      <c r="H1926" t="str">
        <f t="shared" si="30"/>
        <v>有BOM表可用</v>
      </c>
    </row>
    <row r="1927" spans="1:8" x14ac:dyDescent="0.15">
      <c r="A1927" t="s">
        <v>1206</v>
      </c>
      <c r="B1927" t="s">
        <v>6</v>
      </c>
      <c r="C1927" t="s">
        <v>6</v>
      </c>
      <c r="D1927">
        <v>103</v>
      </c>
      <c r="E1927" t="s">
        <v>4449</v>
      </c>
      <c r="F1927" t="s">
        <v>4450</v>
      </c>
      <c r="H1927" t="str">
        <f t="shared" si="30"/>
        <v>有BOM表可用</v>
      </c>
    </row>
    <row r="1928" spans="1:8" x14ac:dyDescent="0.15">
      <c r="A1928" t="s">
        <v>2188</v>
      </c>
      <c r="B1928" t="s">
        <v>2189</v>
      </c>
      <c r="C1928" t="s">
        <v>78</v>
      </c>
      <c r="D1928">
        <v>103</v>
      </c>
      <c r="E1928" t="s">
        <v>4449</v>
      </c>
      <c r="F1928" t="s">
        <v>4450</v>
      </c>
      <c r="H1928" t="str">
        <f t="shared" si="30"/>
        <v>有BOM表可用</v>
      </c>
    </row>
    <row r="1929" spans="1:8" x14ac:dyDescent="0.15">
      <c r="A1929" t="s">
        <v>2193</v>
      </c>
      <c r="B1929" t="s">
        <v>2194</v>
      </c>
      <c r="C1929" t="s">
        <v>2195</v>
      </c>
      <c r="D1929">
        <v>103</v>
      </c>
      <c r="E1929" t="s">
        <v>4449</v>
      </c>
      <c r="F1929" t="s">
        <v>4450</v>
      </c>
      <c r="H1929" t="str">
        <f t="shared" si="30"/>
        <v>有BOM表可用</v>
      </c>
    </row>
    <row r="1930" spans="1:8" x14ac:dyDescent="0.15">
      <c r="A1930" t="s">
        <v>2196</v>
      </c>
      <c r="B1930" t="s">
        <v>2195</v>
      </c>
      <c r="C1930" t="s">
        <v>2195</v>
      </c>
      <c r="D1930">
        <v>103</v>
      </c>
      <c r="E1930" t="s">
        <v>4449</v>
      </c>
      <c r="F1930" t="s">
        <v>4450</v>
      </c>
      <c r="H1930" t="str">
        <f t="shared" si="30"/>
        <v>有BOM表可用</v>
      </c>
    </row>
    <row r="1931" spans="1:8" x14ac:dyDescent="0.15">
      <c r="A1931" t="s">
        <v>18412</v>
      </c>
      <c r="B1931" t="s">
        <v>17040</v>
      </c>
      <c r="C1931" t="s">
        <v>10864</v>
      </c>
      <c r="D1931">
        <v>102</v>
      </c>
      <c r="E1931" t="s">
        <v>4449</v>
      </c>
      <c r="F1931" t="s">
        <v>4450</v>
      </c>
      <c r="H1931" t="str">
        <f t="shared" si="30"/>
        <v>有BOM表可用</v>
      </c>
    </row>
    <row r="1932" spans="1:8" x14ac:dyDescent="0.15">
      <c r="A1932" t="s">
        <v>18413</v>
      </c>
      <c r="B1932" t="s">
        <v>16507</v>
      </c>
      <c r="C1932" t="s">
        <v>16508</v>
      </c>
      <c r="D1932">
        <v>102</v>
      </c>
      <c r="E1932" t="s">
        <v>4453</v>
      </c>
      <c r="F1932" t="s">
        <v>4450</v>
      </c>
      <c r="H1932" t="str">
        <f t="shared" si="30"/>
        <v>无BOM表可用</v>
      </c>
    </row>
    <row r="1933" spans="1:8" x14ac:dyDescent="0.15">
      <c r="A1933" t="s">
        <v>18414</v>
      </c>
      <c r="B1933" t="s">
        <v>8043</v>
      </c>
      <c r="C1933" t="s">
        <v>13889</v>
      </c>
      <c r="D1933">
        <v>102</v>
      </c>
      <c r="E1933" t="s">
        <v>4449</v>
      </c>
      <c r="F1933" t="s">
        <v>4450</v>
      </c>
      <c r="H1933" t="str">
        <f t="shared" si="30"/>
        <v>有BOM表可用</v>
      </c>
    </row>
    <row r="1934" spans="1:8" x14ac:dyDescent="0.15">
      <c r="A1934" t="s">
        <v>17415</v>
      </c>
      <c r="B1934" t="s">
        <v>16165</v>
      </c>
      <c r="C1934" t="s">
        <v>16166</v>
      </c>
      <c r="D1934">
        <v>102</v>
      </c>
      <c r="E1934" t="s">
        <v>4449</v>
      </c>
      <c r="F1934" t="s">
        <v>4450</v>
      </c>
      <c r="H1934" t="str">
        <f t="shared" si="30"/>
        <v>有BOM表可用</v>
      </c>
    </row>
    <row r="1935" spans="1:8" x14ac:dyDescent="0.15">
      <c r="A1935" t="s">
        <v>17416</v>
      </c>
      <c r="B1935" t="s">
        <v>11539</v>
      </c>
      <c r="C1935" t="s">
        <v>5302</v>
      </c>
      <c r="D1935">
        <v>102</v>
      </c>
      <c r="E1935" t="s">
        <v>4449</v>
      </c>
      <c r="F1935" t="s">
        <v>4450</v>
      </c>
      <c r="H1935" t="str">
        <f t="shared" si="30"/>
        <v>有BOM表可用</v>
      </c>
    </row>
    <row r="1936" spans="1:8" x14ac:dyDescent="0.15">
      <c r="A1936" t="s">
        <v>17417</v>
      </c>
      <c r="B1936" t="s">
        <v>12782</v>
      </c>
      <c r="C1936" t="s">
        <v>12783</v>
      </c>
      <c r="D1936">
        <v>102</v>
      </c>
      <c r="E1936" t="s">
        <v>4453</v>
      </c>
      <c r="F1936" t="s">
        <v>4450</v>
      </c>
      <c r="H1936" t="str">
        <f t="shared" si="30"/>
        <v>无BOM表可用</v>
      </c>
    </row>
    <row r="1937" spans="1:8" x14ac:dyDescent="0.15">
      <c r="A1937" t="s">
        <v>17418</v>
      </c>
      <c r="B1937" t="s">
        <v>12063</v>
      </c>
      <c r="C1937" t="s">
        <v>12064</v>
      </c>
      <c r="D1937">
        <v>102</v>
      </c>
      <c r="E1937" t="s">
        <v>4449</v>
      </c>
      <c r="F1937" t="s">
        <v>4450</v>
      </c>
      <c r="H1937" t="str">
        <f t="shared" si="30"/>
        <v>有BOM表可用</v>
      </c>
    </row>
    <row r="1938" spans="1:8" x14ac:dyDescent="0.15">
      <c r="A1938" t="s">
        <v>17419</v>
      </c>
      <c r="B1938" t="s">
        <v>12066</v>
      </c>
      <c r="C1938" t="s">
        <v>12067</v>
      </c>
      <c r="D1938">
        <v>102</v>
      </c>
      <c r="E1938" t="s">
        <v>4449</v>
      </c>
      <c r="F1938" t="s">
        <v>4450</v>
      </c>
      <c r="H1938" t="str">
        <f t="shared" si="30"/>
        <v>有BOM表可用</v>
      </c>
    </row>
    <row r="1939" spans="1:8" x14ac:dyDescent="0.15">
      <c r="A1939" t="s">
        <v>18116</v>
      </c>
      <c r="B1939" t="s">
        <v>3464</v>
      </c>
      <c r="C1939" t="s">
        <v>602</v>
      </c>
      <c r="D1939">
        <v>102</v>
      </c>
      <c r="E1939" t="s">
        <v>4453</v>
      </c>
      <c r="F1939" t="s">
        <v>4450</v>
      </c>
      <c r="H1939" t="str">
        <f t="shared" si="30"/>
        <v>无BOM表可用</v>
      </c>
    </row>
    <row r="1940" spans="1:8" x14ac:dyDescent="0.15">
      <c r="A1940" t="s">
        <v>18117</v>
      </c>
      <c r="B1940" t="s">
        <v>1705</v>
      </c>
      <c r="C1940" t="s">
        <v>1691</v>
      </c>
      <c r="D1940">
        <v>102</v>
      </c>
      <c r="E1940" t="s">
        <v>4449</v>
      </c>
      <c r="F1940" t="s">
        <v>4450</v>
      </c>
      <c r="H1940" t="str">
        <f t="shared" si="30"/>
        <v>有BOM表可用</v>
      </c>
    </row>
    <row r="1941" spans="1:8" x14ac:dyDescent="0.15">
      <c r="A1941" t="s">
        <v>18118</v>
      </c>
      <c r="B1941" t="s">
        <v>1720</v>
      </c>
      <c r="C1941" t="s">
        <v>1691</v>
      </c>
      <c r="D1941">
        <v>102</v>
      </c>
      <c r="E1941" t="s">
        <v>4453</v>
      </c>
      <c r="F1941" t="s">
        <v>4450</v>
      </c>
      <c r="H1941" t="str">
        <f t="shared" si="30"/>
        <v>无BOM表可用</v>
      </c>
    </row>
    <row r="1942" spans="1:8" x14ac:dyDescent="0.15">
      <c r="A1942" t="s">
        <v>9645</v>
      </c>
      <c r="B1942" t="s">
        <v>925</v>
      </c>
      <c r="C1942" t="s">
        <v>671</v>
      </c>
      <c r="D1942">
        <v>102</v>
      </c>
      <c r="E1942" t="s">
        <v>4453</v>
      </c>
      <c r="F1942" t="s">
        <v>4450</v>
      </c>
      <c r="H1942" t="str">
        <f t="shared" si="30"/>
        <v>无BOM表可用</v>
      </c>
    </row>
    <row r="1943" spans="1:8" x14ac:dyDescent="0.15">
      <c r="A1943" t="s">
        <v>9646</v>
      </c>
      <c r="B1943" t="s">
        <v>5968</v>
      </c>
      <c r="C1943" t="s">
        <v>8125</v>
      </c>
      <c r="D1943">
        <v>102</v>
      </c>
      <c r="E1943" t="s">
        <v>4453</v>
      </c>
      <c r="F1943" t="s">
        <v>4450</v>
      </c>
      <c r="H1943" t="str">
        <f t="shared" si="30"/>
        <v>无BOM表可用</v>
      </c>
    </row>
    <row r="1944" spans="1:8" x14ac:dyDescent="0.15">
      <c r="A1944" t="s">
        <v>9647</v>
      </c>
      <c r="B1944" t="s">
        <v>8125</v>
      </c>
      <c r="C1944" t="s">
        <v>8125</v>
      </c>
      <c r="D1944">
        <v>102</v>
      </c>
      <c r="E1944" t="s">
        <v>4449</v>
      </c>
      <c r="F1944" t="s">
        <v>4450</v>
      </c>
      <c r="H1944" t="str">
        <f t="shared" si="30"/>
        <v>有BOM表可用</v>
      </c>
    </row>
    <row r="1945" spans="1:8" x14ac:dyDescent="0.15">
      <c r="A1945" t="s">
        <v>9648</v>
      </c>
      <c r="B1945" t="s">
        <v>4072</v>
      </c>
      <c r="C1945" t="s">
        <v>4072</v>
      </c>
      <c r="D1945">
        <v>102</v>
      </c>
      <c r="E1945" t="s">
        <v>4453</v>
      </c>
      <c r="F1945" t="s">
        <v>4450</v>
      </c>
      <c r="H1945" t="str">
        <f t="shared" si="30"/>
        <v>无BOM表可用</v>
      </c>
    </row>
    <row r="1946" spans="1:8" x14ac:dyDescent="0.15">
      <c r="A1946" t="s">
        <v>16086</v>
      </c>
      <c r="B1946" t="s">
        <v>9992</v>
      </c>
      <c r="C1946" t="s">
        <v>163</v>
      </c>
      <c r="D1946">
        <v>103</v>
      </c>
      <c r="E1946" t="s">
        <v>4453</v>
      </c>
      <c r="F1946" t="s">
        <v>4450</v>
      </c>
      <c r="H1946" t="str">
        <f t="shared" si="30"/>
        <v>无BOM表可用</v>
      </c>
    </row>
    <row r="1947" spans="1:8" x14ac:dyDescent="0.15">
      <c r="A1947" t="s">
        <v>16087</v>
      </c>
      <c r="B1947" t="s">
        <v>4175</v>
      </c>
      <c r="C1947" t="s">
        <v>7</v>
      </c>
      <c r="D1947">
        <v>103</v>
      </c>
      <c r="E1947" t="s">
        <v>4449</v>
      </c>
      <c r="F1947" t="s">
        <v>4450</v>
      </c>
      <c r="H1947" t="str">
        <f t="shared" si="30"/>
        <v>有BOM表可用</v>
      </c>
    </row>
    <row r="1948" spans="1:8" x14ac:dyDescent="0.15">
      <c r="A1948" t="s">
        <v>16088</v>
      </c>
      <c r="B1948" t="s">
        <v>10819</v>
      </c>
      <c r="C1948" t="s">
        <v>7</v>
      </c>
      <c r="D1948">
        <v>103</v>
      </c>
      <c r="E1948" t="s">
        <v>4449</v>
      </c>
      <c r="F1948" t="s">
        <v>4450</v>
      </c>
      <c r="H1948" t="str">
        <f t="shared" si="30"/>
        <v>有BOM表可用</v>
      </c>
    </row>
    <row r="1949" spans="1:8" x14ac:dyDescent="0.15">
      <c r="A1949" t="s">
        <v>18392</v>
      </c>
      <c r="B1949" t="s">
        <v>15007</v>
      </c>
      <c r="C1949" t="s">
        <v>15008</v>
      </c>
      <c r="D1949">
        <v>102</v>
      </c>
      <c r="E1949" t="s">
        <v>4449</v>
      </c>
      <c r="F1949" t="s">
        <v>4450</v>
      </c>
      <c r="H1949" t="str">
        <f t="shared" si="30"/>
        <v>有BOM表可用</v>
      </c>
    </row>
    <row r="1950" spans="1:8" x14ac:dyDescent="0.15">
      <c r="A1950" t="s">
        <v>18393</v>
      </c>
      <c r="B1950" t="s">
        <v>14217</v>
      </c>
      <c r="C1950" t="s">
        <v>12254</v>
      </c>
      <c r="D1950">
        <v>102</v>
      </c>
      <c r="E1950" t="s">
        <v>4449</v>
      </c>
      <c r="F1950" t="s">
        <v>4450</v>
      </c>
      <c r="H1950" t="str">
        <f t="shared" si="30"/>
        <v>有BOM表可用</v>
      </c>
    </row>
    <row r="1951" spans="1:8" x14ac:dyDescent="0.15">
      <c r="A1951" t="s">
        <v>18394</v>
      </c>
      <c r="B1951" t="s">
        <v>15608</v>
      </c>
      <c r="C1951" t="s">
        <v>17634</v>
      </c>
      <c r="D1951">
        <v>102</v>
      </c>
      <c r="E1951" t="s">
        <v>4449</v>
      </c>
      <c r="F1951" t="s">
        <v>4450</v>
      </c>
      <c r="H1951" t="str">
        <f t="shared" si="30"/>
        <v>有BOM表可用</v>
      </c>
    </row>
    <row r="1952" spans="1:8" x14ac:dyDescent="0.15">
      <c r="A1952" t="s">
        <v>18395</v>
      </c>
      <c r="B1952" t="s">
        <v>16218</v>
      </c>
      <c r="C1952" t="s">
        <v>5126</v>
      </c>
      <c r="D1952">
        <v>102</v>
      </c>
      <c r="E1952" t="s">
        <v>4449</v>
      </c>
      <c r="F1952" t="s">
        <v>4450</v>
      </c>
      <c r="H1952" t="str">
        <f t="shared" si="30"/>
        <v>有BOM表可用</v>
      </c>
    </row>
    <row r="1953" spans="1:8" x14ac:dyDescent="0.15">
      <c r="A1953" t="s">
        <v>18396</v>
      </c>
      <c r="B1953" t="s">
        <v>10346</v>
      </c>
      <c r="C1953" t="s">
        <v>15764</v>
      </c>
      <c r="D1953">
        <v>102</v>
      </c>
      <c r="E1953" t="s">
        <v>4449</v>
      </c>
      <c r="F1953" t="s">
        <v>4450</v>
      </c>
      <c r="H1953" t="str">
        <f t="shared" si="30"/>
        <v>有BOM表可用</v>
      </c>
    </row>
    <row r="1954" spans="1:8" x14ac:dyDescent="0.15">
      <c r="A1954" t="s">
        <v>18022</v>
      </c>
      <c r="B1954" t="s">
        <v>18023</v>
      </c>
      <c r="C1954" t="s">
        <v>18023</v>
      </c>
      <c r="D1954">
        <v>103</v>
      </c>
      <c r="E1954" t="s">
        <v>4453</v>
      </c>
      <c r="F1954" t="s">
        <v>4450</v>
      </c>
      <c r="H1954" t="str">
        <f t="shared" si="30"/>
        <v>无BOM表可用</v>
      </c>
    </row>
    <row r="1955" spans="1:8" x14ac:dyDescent="0.15">
      <c r="A1955" t="s">
        <v>18024</v>
      </c>
      <c r="B1955" t="s">
        <v>14226</v>
      </c>
      <c r="C1955" t="s">
        <v>14226</v>
      </c>
      <c r="D1955">
        <v>103</v>
      </c>
      <c r="E1955" t="s">
        <v>4453</v>
      </c>
      <c r="F1955" t="s">
        <v>4450</v>
      </c>
      <c r="H1955" t="str">
        <f t="shared" si="30"/>
        <v>无BOM表可用</v>
      </c>
    </row>
    <row r="1956" spans="1:8" x14ac:dyDescent="0.15">
      <c r="A1956" t="s">
        <v>18025</v>
      </c>
      <c r="B1956" t="s">
        <v>16616</v>
      </c>
      <c r="C1956" t="s">
        <v>16616</v>
      </c>
      <c r="D1956">
        <v>103</v>
      </c>
      <c r="E1956" t="s">
        <v>4453</v>
      </c>
      <c r="F1956" t="s">
        <v>4450</v>
      </c>
      <c r="H1956" t="str">
        <f t="shared" si="30"/>
        <v>无BOM表可用</v>
      </c>
    </row>
    <row r="1957" spans="1:8" x14ac:dyDescent="0.15">
      <c r="A1957" t="s">
        <v>4060</v>
      </c>
      <c r="B1957" t="s">
        <v>4062</v>
      </c>
      <c r="C1957" t="s">
        <v>4061</v>
      </c>
      <c r="D1957">
        <v>103</v>
      </c>
      <c r="E1957" t="s">
        <v>4453</v>
      </c>
      <c r="F1957" t="s">
        <v>4450</v>
      </c>
      <c r="H1957" t="str">
        <f t="shared" si="30"/>
        <v>无BOM表可用</v>
      </c>
    </row>
    <row r="1958" spans="1:8" x14ac:dyDescent="0.15">
      <c r="A1958" t="s">
        <v>4066</v>
      </c>
      <c r="B1958" t="s">
        <v>4068</v>
      </c>
      <c r="C1958" t="s">
        <v>4067</v>
      </c>
      <c r="D1958">
        <v>103</v>
      </c>
      <c r="E1958" t="s">
        <v>4453</v>
      </c>
      <c r="F1958" t="s">
        <v>4450</v>
      </c>
      <c r="H1958" t="str">
        <f t="shared" si="30"/>
        <v>无BOM表可用</v>
      </c>
    </row>
    <row r="1959" spans="1:8" x14ac:dyDescent="0.15">
      <c r="A1959" t="s">
        <v>2468</v>
      </c>
      <c r="B1959" t="s">
        <v>2469</v>
      </c>
      <c r="C1959" t="s">
        <v>57</v>
      </c>
      <c r="D1959">
        <v>103</v>
      </c>
      <c r="E1959" t="s">
        <v>4449</v>
      </c>
      <c r="F1959" t="s">
        <v>4450</v>
      </c>
      <c r="H1959" t="str">
        <f t="shared" si="30"/>
        <v>有BOM表可用</v>
      </c>
    </row>
    <row r="1960" spans="1:8" x14ac:dyDescent="0.15">
      <c r="A1960" t="s">
        <v>492</v>
      </c>
      <c r="B1960" t="s">
        <v>4367</v>
      </c>
      <c r="C1960" t="s">
        <v>493</v>
      </c>
      <c r="D1960">
        <v>103</v>
      </c>
      <c r="E1960" t="s">
        <v>4449</v>
      </c>
      <c r="F1960" t="s">
        <v>4450</v>
      </c>
      <c r="H1960" t="str">
        <f t="shared" si="30"/>
        <v>有BOM表可用</v>
      </c>
    </row>
    <row r="1961" spans="1:8" x14ac:dyDescent="0.15">
      <c r="A1961" t="s">
        <v>14576</v>
      </c>
      <c r="B1961" t="s">
        <v>10995</v>
      </c>
      <c r="C1961" t="s">
        <v>5813</v>
      </c>
      <c r="D1961">
        <v>102</v>
      </c>
      <c r="E1961" t="s">
        <v>4449</v>
      </c>
      <c r="F1961" t="s">
        <v>4450</v>
      </c>
      <c r="H1961" t="str">
        <f t="shared" si="30"/>
        <v>有BOM表可用</v>
      </c>
    </row>
    <row r="1962" spans="1:8" x14ac:dyDescent="0.15">
      <c r="A1962" t="s">
        <v>14577</v>
      </c>
      <c r="B1962" t="s">
        <v>12638</v>
      </c>
      <c r="C1962" t="s">
        <v>5813</v>
      </c>
      <c r="D1962">
        <v>102</v>
      </c>
      <c r="E1962" t="s">
        <v>4453</v>
      </c>
      <c r="F1962" t="s">
        <v>4450</v>
      </c>
      <c r="H1962" t="str">
        <f t="shared" si="30"/>
        <v>无BOM表可用</v>
      </c>
    </row>
    <row r="1963" spans="1:8" x14ac:dyDescent="0.15">
      <c r="A1963" t="s">
        <v>14578</v>
      </c>
      <c r="B1963" t="s">
        <v>1761</v>
      </c>
      <c r="C1963" t="s">
        <v>1762</v>
      </c>
      <c r="D1963">
        <v>102</v>
      </c>
      <c r="E1963" t="s">
        <v>4453</v>
      </c>
      <c r="F1963" t="s">
        <v>4450</v>
      </c>
      <c r="H1963" t="str">
        <f t="shared" si="30"/>
        <v>无BOM表可用</v>
      </c>
    </row>
    <row r="1964" spans="1:8" x14ac:dyDescent="0.15">
      <c r="A1964" t="s">
        <v>14579</v>
      </c>
      <c r="B1964" t="s">
        <v>1777</v>
      </c>
      <c r="C1964" t="s">
        <v>1762</v>
      </c>
      <c r="D1964">
        <v>102</v>
      </c>
      <c r="E1964" t="s">
        <v>4453</v>
      </c>
      <c r="F1964" t="s">
        <v>4450</v>
      </c>
      <c r="H1964" t="str">
        <f t="shared" si="30"/>
        <v>无BOM表可用</v>
      </c>
    </row>
    <row r="1965" spans="1:8" x14ac:dyDescent="0.15">
      <c r="A1965" t="s">
        <v>14580</v>
      </c>
      <c r="B1965" t="s">
        <v>9115</v>
      </c>
      <c r="C1965" t="s">
        <v>407</v>
      </c>
      <c r="D1965">
        <v>103</v>
      </c>
      <c r="E1965" t="s">
        <v>4453</v>
      </c>
      <c r="F1965" t="s">
        <v>4450</v>
      </c>
      <c r="H1965" t="str">
        <f t="shared" si="30"/>
        <v>无BOM表可用</v>
      </c>
    </row>
    <row r="1966" spans="1:8" x14ac:dyDescent="0.15">
      <c r="A1966" t="s">
        <v>2051</v>
      </c>
      <c r="B1966" t="s">
        <v>2052</v>
      </c>
      <c r="C1966" t="s">
        <v>2053</v>
      </c>
      <c r="D1966">
        <v>103</v>
      </c>
      <c r="E1966" t="s">
        <v>4449</v>
      </c>
      <c r="F1966" t="s">
        <v>4450</v>
      </c>
      <c r="H1966" t="str">
        <f t="shared" si="30"/>
        <v>有BOM表可用</v>
      </c>
    </row>
    <row r="1967" spans="1:8" x14ac:dyDescent="0.15">
      <c r="A1967" t="s">
        <v>14581</v>
      </c>
      <c r="B1967" t="s">
        <v>14582</v>
      </c>
      <c r="C1967" t="s">
        <v>583</v>
      </c>
      <c r="D1967">
        <v>103</v>
      </c>
      <c r="E1967" t="s">
        <v>4453</v>
      </c>
      <c r="F1967" t="s">
        <v>4450</v>
      </c>
      <c r="H1967" t="str">
        <f t="shared" si="30"/>
        <v>无BOM表可用</v>
      </c>
    </row>
    <row r="1968" spans="1:8" x14ac:dyDescent="0.15">
      <c r="A1968" t="s">
        <v>1373</v>
      </c>
      <c r="B1968" t="s">
        <v>1374</v>
      </c>
      <c r="C1968" t="s">
        <v>1375</v>
      </c>
      <c r="D1968">
        <v>103</v>
      </c>
      <c r="E1968" t="s">
        <v>4449</v>
      </c>
      <c r="F1968" t="s">
        <v>4450</v>
      </c>
      <c r="H1968" t="str">
        <f t="shared" si="30"/>
        <v>有BOM表可用</v>
      </c>
    </row>
    <row r="1969" spans="1:8" x14ac:dyDescent="0.15">
      <c r="A1969" t="s">
        <v>1383</v>
      </c>
      <c r="B1969" t="s">
        <v>1384</v>
      </c>
      <c r="C1969" t="s">
        <v>1375</v>
      </c>
      <c r="D1969">
        <v>103</v>
      </c>
      <c r="E1969" t="s">
        <v>4449</v>
      </c>
      <c r="F1969" t="s">
        <v>4450</v>
      </c>
      <c r="H1969" t="str">
        <f t="shared" si="30"/>
        <v>有BOM表可用</v>
      </c>
    </row>
    <row r="1970" spans="1:8" x14ac:dyDescent="0.15">
      <c r="A1970" t="s">
        <v>14583</v>
      </c>
      <c r="B1970" t="s">
        <v>12997</v>
      </c>
      <c r="C1970" t="s">
        <v>1375</v>
      </c>
      <c r="D1970">
        <v>103</v>
      </c>
      <c r="E1970" t="s">
        <v>4453</v>
      </c>
      <c r="F1970" t="s">
        <v>4450</v>
      </c>
      <c r="H1970" t="str">
        <f t="shared" si="30"/>
        <v>无BOM表可用</v>
      </c>
    </row>
    <row r="1971" spans="1:8" x14ac:dyDescent="0.15">
      <c r="A1971" t="s">
        <v>14584</v>
      </c>
      <c r="B1971" t="s">
        <v>14585</v>
      </c>
      <c r="C1971" t="s">
        <v>684</v>
      </c>
      <c r="D1971">
        <v>103</v>
      </c>
      <c r="E1971" t="s">
        <v>4453</v>
      </c>
      <c r="F1971" t="s">
        <v>4450</v>
      </c>
      <c r="H1971" t="str">
        <f t="shared" si="30"/>
        <v>无BOM表可用</v>
      </c>
    </row>
    <row r="1972" spans="1:8" x14ac:dyDescent="0.15">
      <c r="A1972" t="s">
        <v>1816</v>
      </c>
      <c r="B1972" t="s">
        <v>1799</v>
      </c>
      <c r="C1972" t="s">
        <v>45</v>
      </c>
      <c r="D1972">
        <v>103</v>
      </c>
      <c r="E1972" t="s">
        <v>4449</v>
      </c>
      <c r="F1972" t="s">
        <v>4450</v>
      </c>
      <c r="H1972" t="str">
        <f t="shared" si="30"/>
        <v>有BOM表可用</v>
      </c>
    </row>
    <row r="1973" spans="1:8" x14ac:dyDescent="0.15">
      <c r="A1973" t="s">
        <v>12525</v>
      </c>
      <c r="B1973" t="s">
        <v>4053</v>
      </c>
      <c r="C1973" t="s">
        <v>4052</v>
      </c>
      <c r="D1973">
        <v>103</v>
      </c>
      <c r="E1973" t="s">
        <v>4449</v>
      </c>
      <c r="F1973" t="s">
        <v>4450</v>
      </c>
      <c r="H1973" t="str">
        <f t="shared" si="30"/>
        <v>有BOM表可用</v>
      </c>
    </row>
    <row r="1974" spans="1:8" x14ac:dyDescent="0.15">
      <c r="A1974" t="s">
        <v>12526</v>
      </c>
      <c r="B1974" t="s">
        <v>8655</v>
      </c>
      <c r="C1974" t="s">
        <v>7852</v>
      </c>
      <c r="D1974">
        <v>103</v>
      </c>
      <c r="E1974" t="s">
        <v>4449</v>
      </c>
      <c r="F1974" t="s">
        <v>4450</v>
      </c>
      <c r="H1974" t="str">
        <f t="shared" si="30"/>
        <v>有BOM表可用</v>
      </c>
    </row>
    <row r="1975" spans="1:8" x14ac:dyDescent="0.15">
      <c r="A1975" t="s">
        <v>12527</v>
      </c>
      <c r="B1975" t="s">
        <v>8655</v>
      </c>
      <c r="C1975" t="s">
        <v>7852</v>
      </c>
      <c r="D1975">
        <v>103</v>
      </c>
      <c r="E1975" t="s">
        <v>4449</v>
      </c>
      <c r="F1975" t="s">
        <v>4450</v>
      </c>
      <c r="H1975" t="str">
        <f t="shared" si="30"/>
        <v>有BOM表可用</v>
      </c>
    </row>
    <row r="1976" spans="1:8" x14ac:dyDescent="0.15">
      <c r="A1976" t="s">
        <v>12528</v>
      </c>
      <c r="B1976" t="s">
        <v>10266</v>
      </c>
      <c r="C1976" t="s">
        <v>7852</v>
      </c>
      <c r="D1976">
        <v>103</v>
      </c>
      <c r="E1976" t="s">
        <v>4449</v>
      </c>
      <c r="F1976" t="s">
        <v>4450</v>
      </c>
      <c r="H1976" t="str">
        <f t="shared" si="30"/>
        <v>有BOM表可用</v>
      </c>
    </row>
    <row r="1977" spans="1:8" x14ac:dyDescent="0.15">
      <c r="A1977" t="s">
        <v>12529</v>
      </c>
      <c r="B1977" t="s">
        <v>9923</v>
      </c>
      <c r="C1977" t="s">
        <v>301</v>
      </c>
      <c r="D1977">
        <v>103</v>
      </c>
      <c r="E1977" t="s">
        <v>4453</v>
      </c>
      <c r="F1977" t="s">
        <v>4450</v>
      </c>
      <c r="H1977" t="str">
        <f t="shared" si="30"/>
        <v>无BOM表可用</v>
      </c>
    </row>
    <row r="1978" spans="1:8" x14ac:dyDescent="0.15">
      <c r="A1978" t="s">
        <v>18478</v>
      </c>
      <c r="B1978" t="s">
        <v>12600</v>
      </c>
      <c r="C1978" t="s">
        <v>87</v>
      </c>
      <c r="D1978">
        <v>103</v>
      </c>
      <c r="E1978" t="s">
        <v>4449</v>
      </c>
      <c r="F1978" t="s">
        <v>4450</v>
      </c>
      <c r="H1978" t="str">
        <f t="shared" si="30"/>
        <v>有BOM表可用</v>
      </c>
    </row>
    <row r="1979" spans="1:8" x14ac:dyDescent="0.15">
      <c r="A1979" t="s">
        <v>18479</v>
      </c>
      <c r="B1979" t="s">
        <v>9418</v>
      </c>
      <c r="C1979" t="s">
        <v>6031</v>
      </c>
      <c r="D1979">
        <v>103</v>
      </c>
      <c r="E1979" t="s">
        <v>4449</v>
      </c>
      <c r="F1979" t="s">
        <v>4450</v>
      </c>
      <c r="H1979" t="str">
        <f t="shared" si="30"/>
        <v>有BOM表可用</v>
      </c>
    </row>
    <row r="1980" spans="1:8" x14ac:dyDescent="0.15">
      <c r="A1980" t="s">
        <v>18480</v>
      </c>
      <c r="B1980" t="s">
        <v>18481</v>
      </c>
      <c r="C1980" t="s">
        <v>6031</v>
      </c>
      <c r="D1980">
        <v>103</v>
      </c>
      <c r="E1980" t="s">
        <v>4453</v>
      </c>
      <c r="F1980" t="s">
        <v>4450</v>
      </c>
      <c r="H1980" t="str">
        <f t="shared" si="30"/>
        <v>无BOM表可用</v>
      </c>
    </row>
    <row r="1981" spans="1:8" x14ac:dyDescent="0.15">
      <c r="A1981" t="s">
        <v>18482</v>
      </c>
      <c r="B1981" t="s">
        <v>12992</v>
      </c>
      <c r="C1981" t="s">
        <v>507</v>
      </c>
      <c r="D1981">
        <v>103</v>
      </c>
      <c r="E1981" t="s">
        <v>4453</v>
      </c>
      <c r="F1981" t="s">
        <v>4450</v>
      </c>
      <c r="H1981" t="str">
        <f t="shared" si="30"/>
        <v>无BOM表可用</v>
      </c>
    </row>
    <row r="1982" spans="1:8" x14ac:dyDescent="0.15">
      <c r="A1982" t="s">
        <v>18483</v>
      </c>
      <c r="B1982" t="s">
        <v>18484</v>
      </c>
      <c r="C1982" t="s">
        <v>507</v>
      </c>
      <c r="D1982">
        <v>103</v>
      </c>
      <c r="E1982" t="s">
        <v>4453</v>
      </c>
      <c r="F1982" t="s">
        <v>4450</v>
      </c>
      <c r="H1982" t="str">
        <f t="shared" si="30"/>
        <v>无BOM表可用</v>
      </c>
    </row>
    <row r="1983" spans="1:8" x14ac:dyDescent="0.15">
      <c r="A1983" t="s">
        <v>18485</v>
      </c>
      <c r="B1983" t="s">
        <v>12698</v>
      </c>
      <c r="C1983" t="s">
        <v>6250</v>
      </c>
      <c r="D1983">
        <v>103</v>
      </c>
      <c r="E1983" t="s">
        <v>4449</v>
      </c>
      <c r="F1983" t="s">
        <v>4450</v>
      </c>
      <c r="H1983" t="str">
        <f t="shared" si="30"/>
        <v>有BOM表可用</v>
      </c>
    </row>
    <row r="1984" spans="1:8" x14ac:dyDescent="0.15">
      <c r="A1984" t="s">
        <v>18486</v>
      </c>
      <c r="B1984" t="s">
        <v>6252</v>
      </c>
      <c r="C1984" t="s">
        <v>5912</v>
      </c>
      <c r="D1984">
        <v>103</v>
      </c>
      <c r="E1984" t="s">
        <v>4453</v>
      </c>
      <c r="F1984" t="s">
        <v>4457</v>
      </c>
      <c r="H1984" t="str">
        <f t="shared" si="30"/>
        <v>无BOM表不可用</v>
      </c>
    </row>
    <row r="1985" spans="1:8" x14ac:dyDescent="0.15">
      <c r="A1985" t="s">
        <v>18487</v>
      </c>
      <c r="B1985" t="s">
        <v>6347</v>
      </c>
      <c r="C1985" t="s">
        <v>6347</v>
      </c>
      <c r="D1985">
        <v>103</v>
      </c>
      <c r="E1985" t="s">
        <v>4449</v>
      </c>
      <c r="F1985" t="s">
        <v>4450</v>
      </c>
      <c r="H1985" t="str">
        <f t="shared" si="30"/>
        <v>有BOM表可用</v>
      </c>
    </row>
    <row r="1986" spans="1:8" x14ac:dyDescent="0.15">
      <c r="A1986" t="s">
        <v>18488</v>
      </c>
      <c r="B1986" t="s">
        <v>14906</v>
      </c>
      <c r="C1986" t="s">
        <v>14906</v>
      </c>
      <c r="D1986">
        <v>103</v>
      </c>
      <c r="E1986" t="s">
        <v>4453</v>
      </c>
      <c r="F1986" t="s">
        <v>4450</v>
      </c>
      <c r="H1986" t="str">
        <f t="shared" si="30"/>
        <v>无BOM表可用</v>
      </c>
    </row>
    <row r="1987" spans="1:8" x14ac:dyDescent="0.15">
      <c r="A1987" t="s">
        <v>18489</v>
      </c>
      <c r="B1987" t="s">
        <v>2361</v>
      </c>
      <c r="C1987" t="s">
        <v>2361</v>
      </c>
      <c r="D1987">
        <v>103</v>
      </c>
      <c r="E1987" t="s">
        <v>4453</v>
      </c>
      <c r="F1987" t="s">
        <v>4457</v>
      </c>
      <c r="H1987" t="str">
        <f t="shared" si="30"/>
        <v>无BOM表不可用</v>
      </c>
    </row>
    <row r="1988" spans="1:8" x14ac:dyDescent="0.15">
      <c r="A1988" t="s">
        <v>9654</v>
      </c>
      <c r="B1988" t="s">
        <v>6083</v>
      </c>
      <c r="C1988" t="s">
        <v>6943</v>
      </c>
      <c r="D1988">
        <v>102</v>
      </c>
      <c r="E1988" t="s">
        <v>4449</v>
      </c>
      <c r="F1988" t="s">
        <v>4450</v>
      </c>
      <c r="H1988" t="str">
        <f t="shared" ref="H1988:H2051" si="31">E1988&amp;F1988</f>
        <v>有BOM表可用</v>
      </c>
    </row>
    <row r="1989" spans="1:8" x14ac:dyDescent="0.15">
      <c r="A1989" t="s">
        <v>9655</v>
      </c>
      <c r="B1989" t="s">
        <v>7194</v>
      </c>
      <c r="C1989" t="s">
        <v>7048</v>
      </c>
      <c r="D1989">
        <v>102</v>
      </c>
      <c r="E1989" t="s">
        <v>4449</v>
      </c>
      <c r="F1989" t="s">
        <v>4450</v>
      </c>
      <c r="H1989" t="str">
        <f t="shared" si="31"/>
        <v>有BOM表可用</v>
      </c>
    </row>
    <row r="1990" spans="1:8" x14ac:dyDescent="0.15">
      <c r="A1990" t="s">
        <v>9656</v>
      </c>
      <c r="B1990" t="s">
        <v>9657</v>
      </c>
      <c r="C1990" t="s">
        <v>6081</v>
      </c>
      <c r="D1990">
        <v>102</v>
      </c>
      <c r="E1990" t="s">
        <v>4449</v>
      </c>
      <c r="F1990" t="s">
        <v>4450</v>
      </c>
      <c r="H1990" t="str">
        <f t="shared" si="31"/>
        <v>有BOM表可用</v>
      </c>
    </row>
    <row r="1991" spans="1:8" x14ac:dyDescent="0.15">
      <c r="A1991" t="s">
        <v>9658</v>
      </c>
      <c r="B1991" t="s">
        <v>9659</v>
      </c>
      <c r="C1991" t="s">
        <v>9660</v>
      </c>
      <c r="D1991">
        <v>102</v>
      </c>
      <c r="E1991" t="s">
        <v>4449</v>
      </c>
      <c r="F1991" t="s">
        <v>4450</v>
      </c>
      <c r="H1991" t="str">
        <f t="shared" si="31"/>
        <v>有BOM表可用</v>
      </c>
    </row>
    <row r="1992" spans="1:8" x14ac:dyDescent="0.15">
      <c r="A1992" t="s">
        <v>17683</v>
      </c>
      <c r="B1992" t="s">
        <v>12211</v>
      </c>
      <c r="C1992" t="s">
        <v>12212</v>
      </c>
      <c r="D1992">
        <v>102</v>
      </c>
      <c r="E1992" t="s">
        <v>4449</v>
      </c>
      <c r="F1992" t="s">
        <v>4450</v>
      </c>
      <c r="H1992" t="str">
        <f t="shared" si="31"/>
        <v>有BOM表可用</v>
      </c>
    </row>
    <row r="1993" spans="1:8" x14ac:dyDescent="0.15">
      <c r="A1993" t="s">
        <v>5950</v>
      </c>
      <c r="B1993" t="s">
        <v>5276</v>
      </c>
      <c r="C1993" t="s">
        <v>5277</v>
      </c>
      <c r="D1993">
        <v>102</v>
      </c>
      <c r="E1993" t="s">
        <v>4449</v>
      </c>
      <c r="F1993" t="s">
        <v>4450</v>
      </c>
      <c r="H1993" t="str">
        <f t="shared" si="31"/>
        <v>有BOM表可用</v>
      </c>
    </row>
    <row r="1994" spans="1:8" x14ac:dyDescent="0.15">
      <c r="A1994" t="s">
        <v>5951</v>
      </c>
      <c r="B1994" t="s">
        <v>4590</v>
      </c>
      <c r="C1994" t="s">
        <v>4591</v>
      </c>
      <c r="D1994">
        <v>102</v>
      </c>
      <c r="E1994" t="s">
        <v>4449</v>
      </c>
      <c r="F1994" t="s">
        <v>4450</v>
      </c>
      <c r="H1994" t="str">
        <f t="shared" si="31"/>
        <v>有BOM表可用</v>
      </c>
    </row>
    <row r="1995" spans="1:8" x14ac:dyDescent="0.15">
      <c r="A1995" t="s">
        <v>5952</v>
      </c>
      <c r="B1995" t="s">
        <v>5394</v>
      </c>
      <c r="C1995" t="s">
        <v>5395</v>
      </c>
      <c r="D1995">
        <v>102</v>
      </c>
      <c r="E1995" t="s">
        <v>4449</v>
      </c>
      <c r="F1995" t="s">
        <v>4450</v>
      </c>
      <c r="H1995" t="str">
        <f t="shared" si="31"/>
        <v>有BOM表可用</v>
      </c>
    </row>
    <row r="1996" spans="1:8" x14ac:dyDescent="0.15">
      <c r="A1996" t="s">
        <v>5953</v>
      </c>
      <c r="B1996" t="s">
        <v>4500</v>
      </c>
      <c r="C1996" t="s">
        <v>4798</v>
      </c>
      <c r="D1996">
        <v>102</v>
      </c>
      <c r="E1996" t="s">
        <v>4449</v>
      </c>
      <c r="F1996" t="s">
        <v>4450</v>
      </c>
      <c r="H1996" t="str">
        <f t="shared" si="31"/>
        <v>有BOM表可用</v>
      </c>
    </row>
    <row r="1997" spans="1:8" x14ac:dyDescent="0.15">
      <c r="A1997" t="s">
        <v>5954</v>
      </c>
      <c r="B1997" t="s">
        <v>4797</v>
      </c>
      <c r="C1997" t="s">
        <v>4501</v>
      </c>
      <c r="D1997">
        <v>102</v>
      </c>
      <c r="E1997" t="s">
        <v>4449</v>
      </c>
      <c r="F1997" t="s">
        <v>4450</v>
      </c>
      <c r="H1997" t="str">
        <f t="shared" si="31"/>
        <v>有BOM表可用</v>
      </c>
    </row>
    <row r="1998" spans="1:8" x14ac:dyDescent="0.15">
      <c r="A1998" t="s">
        <v>5955</v>
      </c>
      <c r="B1998" t="s">
        <v>4797</v>
      </c>
      <c r="C1998" t="s">
        <v>4798</v>
      </c>
      <c r="D1998">
        <v>102</v>
      </c>
      <c r="E1998" t="s">
        <v>4449</v>
      </c>
      <c r="F1998" t="s">
        <v>4450</v>
      </c>
      <c r="H1998" t="str">
        <f t="shared" si="31"/>
        <v>有BOM表可用</v>
      </c>
    </row>
    <row r="1999" spans="1:8" x14ac:dyDescent="0.15">
      <c r="A1999" t="s">
        <v>5956</v>
      </c>
      <c r="B1999" t="s">
        <v>5957</v>
      </c>
      <c r="C1999" t="s">
        <v>5957</v>
      </c>
      <c r="D1999">
        <v>103</v>
      </c>
      <c r="E1999" t="s">
        <v>4453</v>
      </c>
      <c r="F1999" t="s">
        <v>4450</v>
      </c>
      <c r="H1999" t="str">
        <f t="shared" si="31"/>
        <v>无BOM表可用</v>
      </c>
    </row>
    <row r="2000" spans="1:8" x14ac:dyDescent="0.15">
      <c r="A2000" t="s">
        <v>5958</v>
      </c>
      <c r="B2000" t="s">
        <v>5959</v>
      </c>
      <c r="C2000" t="s">
        <v>5959</v>
      </c>
      <c r="D2000">
        <v>103</v>
      </c>
      <c r="E2000" t="s">
        <v>4453</v>
      </c>
      <c r="F2000" t="s">
        <v>4450</v>
      </c>
      <c r="H2000" t="str">
        <f t="shared" si="31"/>
        <v>无BOM表可用</v>
      </c>
    </row>
    <row r="2001" spans="1:8" x14ac:dyDescent="0.15">
      <c r="A2001" t="s">
        <v>5960</v>
      </c>
      <c r="B2001" t="s">
        <v>5961</v>
      </c>
      <c r="C2001" t="s">
        <v>5961</v>
      </c>
      <c r="D2001">
        <v>103</v>
      </c>
      <c r="E2001" t="s">
        <v>4453</v>
      </c>
      <c r="F2001" t="s">
        <v>4450</v>
      </c>
      <c r="H2001" t="str">
        <f t="shared" si="31"/>
        <v>无BOM表可用</v>
      </c>
    </row>
    <row r="2002" spans="1:8" x14ac:dyDescent="0.15">
      <c r="A2002" t="s">
        <v>5962</v>
      </c>
      <c r="B2002" t="s">
        <v>4800</v>
      </c>
      <c r="C2002" t="s">
        <v>4800</v>
      </c>
      <c r="D2002">
        <v>103</v>
      </c>
      <c r="E2002" t="s">
        <v>4453</v>
      </c>
      <c r="F2002" t="s">
        <v>4450</v>
      </c>
      <c r="H2002" t="str">
        <f t="shared" si="31"/>
        <v>无BOM表可用</v>
      </c>
    </row>
    <row r="2003" spans="1:8" x14ac:dyDescent="0.15">
      <c r="A2003" t="s">
        <v>5963</v>
      </c>
      <c r="B2003" t="s">
        <v>5964</v>
      </c>
      <c r="C2003" t="s">
        <v>5964</v>
      </c>
      <c r="D2003">
        <v>103</v>
      </c>
      <c r="E2003" t="s">
        <v>4453</v>
      </c>
      <c r="F2003" t="s">
        <v>4450</v>
      </c>
      <c r="H2003" t="str">
        <f t="shared" si="31"/>
        <v>无BOM表可用</v>
      </c>
    </row>
    <row r="2004" spans="1:8" x14ac:dyDescent="0.15">
      <c r="A2004" t="s">
        <v>16075</v>
      </c>
      <c r="B2004" t="s">
        <v>3579</v>
      </c>
      <c r="C2004" t="s">
        <v>3579</v>
      </c>
      <c r="D2004">
        <v>102</v>
      </c>
      <c r="E2004" t="s">
        <v>4453</v>
      </c>
      <c r="F2004" t="s">
        <v>4450</v>
      </c>
      <c r="H2004" t="str">
        <f t="shared" si="31"/>
        <v>无BOM表可用</v>
      </c>
    </row>
    <row r="2005" spans="1:8" x14ac:dyDescent="0.15">
      <c r="A2005" t="s">
        <v>16076</v>
      </c>
      <c r="B2005" t="s">
        <v>16077</v>
      </c>
      <c r="C2005" t="s">
        <v>8691</v>
      </c>
      <c r="D2005">
        <v>102</v>
      </c>
      <c r="E2005" t="s">
        <v>4453</v>
      </c>
      <c r="F2005" t="s">
        <v>4450</v>
      </c>
      <c r="H2005" t="str">
        <f t="shared" si="31"/>
        <v>无BOM表可用</v>
      </c>
    </row>
    <row r="2006" spans="1:8" x14ac:dyDescent="0.15">
      <c r="A2006" t="s">
        <v>16078</v>
      </c>
      <c r="B2006" t="s">
        <v>3427</v>
      </c>
      <c r="C2006" t="s">
        <v>2985</v>
      </c>
      <c r="D2006">
        <v>102</v>
      </c>
      <c r="E2006" t="s">
        <v>4449</v>
      </c>
      <c r="F2006" t="s">
        <v>4450</v>
      </c>
      <c r="H2006" t="str">
        <f t="shared" si="31"/>
        <v>有BOM表可用</v>
      </c>
    </row>
    <row r="2007" spans="1:8" x14ac:dyDescent="0.15">
      <c r="A2007" t="s">
        <v>19016</v>
      </c>
      <c r="B2007" t="s">
        <v>925</v>
      </c>
      <c r="C2007" t="s">
        <v>1947</v>
      </c>
      <c r="D2007">
        <v>102</v>
      </c>
      <c r="E2007" t="s">
        <v>4453</v>
      </c>
      <c r="F2007" t="s">
        <v>4450</v>
      </c>
      <c r="H2007" t="str">
        <f t="shared" si="31"/>
        <v>无BOM表可用</v>
      </c>
    </row>
    <row r="2008" spans="1:8" x14ac:dyDescent="0.15">
      <c r="A2008" t="s">
        <v>19017</v>
      </c>
      <c r="B2008" t="s">
        <v>18633</v>
      </c>
      <c r="C2008" t="s">
        <v>56</v>
      </c>
      <c r="D2008">
        <v>102</v>
      </c>
      <c r="E2008" t="s">
        <v>4453</v>
      </c>
      <c r="F2008" t="s">
        <v>4450</v>
      </c>
      <c r="H2008" t="str">
        <f t="shared" si="31"/>
        <v>无BOM表可用</v>
      </c>
    </row>
    <row r="2009" spans="1:8" x14ac:dyDescent="0.15">
      <c r="A2009" t="s">
        <v>19018</v>
      </c>
      <c r="B2009" t="s">
        <v>18253</v>
      </c>
      <c r="C2009" t="s">
        <v>14510</v>
      </c>
      <c r="D2009">
        <v>102</v>
      </c>
      <c r="E2009" t="s">
        <v>4453</v>
      </c>
      <c r="F2009" t="s">
        <v>4450</v>
      </c>
      <c r="H2009" t="str">
        <f t="shared" si="31"/>
        <v>无BOM表可用</v>
      </c>
    </row>
    <row r="2010" spans="1:8" x14ac:dyDescent="0.15">
      <c r="A2010" t="s">
        <v>19019</v>
      </c>
      <c r="B2010" t="s">
        <v>1880</v>
      </c>
      <c r="C2010" t="s">
        <v>1872</v>
      </c>
      <c r="D2010">
        <v>102</v>
      </c>
      <c r="E2010" t="s">
        <v>4449</v>
      </c>
      <c r="F2010" t="s">
        <v>4450</v>
      </c>
      <c r="H2010" t="str">
        <f t="shared" si="31"/>
        <v>有BOM表可用</v>
      </c>
    </row>
    <row r="2011" spans="1:8" x14ac:dyDescent="0.15">
      <c r="A2011" t="s">
        <v>19020</v>
      </c>
      <c r="B2011" t="s">
        <v>10583</v>
      </c>
      <c r="C2011" t="s">
        <v>7</v>
      </c>
      <c r="D2011">
        <v>103</v>
      </c>
      <c r="E2011" t="s">
        <v>4449</v>
      </c>
      <c r="F2011" t="s">
        <v>4450</v>
      </c>
      <c r="H2011" t="str">
        <f t="shared" si="31"/>
        <v>有BOM表可用</v>
      </c>
    </row>
    <row r="2012" spans="1:8" x14ac:dyDescent="0.15">
      <c r="A2012" t="s">
        <v>19021</v>
      </c>
      <c r="B2012" t="s">
        <v>11706</v>
      </c>
      <c r="C2012" t="s">
        <v>5736</v>
      </c>
      <c r="D2012">
        <v>103</v>
      </c>
      <c r="E2012" t="s">
        <v>4449</v>
      </c>
      <c r="F2012" t="s">
        <v>4450</v>
      </c>
      <c r="H2012" t="str">
        <f t="shared" si="31"/>
        <v>有BOM表可用</v>
      </c>
    </row>
    <row r="2013" spans="1:8" x14ac:dyDescent="0.15">
      <c r="A2013" t="s">
        <v>19022</v>
      </c>
      <c r="B2013" t="s">
        <v>12334</v>
      </c>
      <c r="C2013" t="s">
        <v>5813</v>
      </c>
      <c r="D2013">
        <v>103</v>
      </c>
      <c r="E2013" t="s">
        <v>4449</v>
      </c>
      <c r="F2013" t="s">
        <v>4450</v>
      </c>
      <c r="H2013" t="str">
        <f t="shared" si="31"/>
        <v>有BOM表可用</v>
      </c>
    </row>
    <row r="2014" spans="1:8" x14ac:dyDescent="0.15">
      <c r="A2014" t="s">
        <v>19023</v>
      </c>
      <c r="B2014" t="s">
        <v>1842</v>
      </c>
      <c r="C2014" t="s">
        <v>5813</v>
      </c>
      <c r="D2014">
        <v>103</v>
      </c>
      <c r="E2014" t="s">
        <v>4453</v>
      </c>
      <c r="F2014" t="s">
        <v>4450</v>
      </c>
      <c r="H2014" t="str">
        <f t="shared" si="31"/>
        <v>无BOM表可用</v>
      </c>
    </row>
    <row r="2015" spans="1:8" x14ac:dyDescent="0.15">
      <c r="A2015" t="s">
        <v>19024</v>
      </c>
      <c r="B2015" t="s">
        <v>10595</v>
      </c>
      <c r="C2015" t="s">
        <v>5813</v>
      </c>
      <c r="D2015">
        <v>103</v>
      </c>
      <c r="E2015" t="s">
        <v>4449</v>
      </c>
      <c r="F2015" t="s">
        <v>4450</v>
      </c>
      <c r="H2015" t="str">
        <f t="shared" si="31"/>
        <v>有BOM表可用</v>
      </c>
    </row>
    <row r="2016" spans="1:8" x14ac:dyDescent="0.15">
      <c r="A2016" t="s">
        <v>19025</v>
      </c>
      <c r="B2016" t="s">
        <v>11418</v>
      </c>
      <c r="C2016" t="s">
        <v>6220</v>
      </c>
      <c r="D2016">
        <v>103</v>
      </c>
      <c r="E2016" t="s">
        <v>4453</v>
      </c>
      <c r="F2016" t="s">
        <v>4450</v>
      </c>
      <c r="H2016" t="str">
        <f t="shared" si="31"/>
        <v>无BOM表可用</v>
      </c>
    </row>
    <row r="2017" spans="1:8" x14ac:dyDescent="0.15">
      <c r="A2017" t="s">
        <v>19026</v>
      </c>
      <c r="B2017" t="s">
        <v>19027</v>
      </c>
      <c r="C2017" t="s">
        <v>19028</v>
      </c>
      <c r="D2017">
        <v>103</v>
      </c>
      <c r="E2017" t="s">
        <v>4453</v>
      </c>
      <c r="F2017" t="s">
        <v>4450</v>
      </c>
      <c r="H2017" t="str">
        <f t="shared" si="31"/>
        <v>无BOM表可用</v>
      </c>
    </row>
    <row r="2018" spans="1:8" x14ac:dyDescent="0.15">
      <c r="A2018" t="s">
        <v>19029</v>
      </c>
      <c r="B2018" t="s">
        <v>7652</v>
      </c>
      <c r="C2018" t="s">
        <v>17834</v>
      </c>
      <c r="D2018">
        <v>103</v>
      </c>
      <c r="E2018" t="s">
        <v>4453</v>
      </c>
      <c r="F2018" t="s">
        <v>4450</v>
      </c>
      <c r="H2018" t="str">
        <f t="shared" si="31"/>
        <v>无BOM表可用</v>
      </c>
    </row>
    <row r="2019" spans="1:8" x14ac:dyDescent="0.15">
      <c r="A2019" t="s">
        <v>19030</v>
      </c>
      <c r="B2019" t="s">
        <v>4064</v>
      </c>
      <c r="C2019" t="s">
        <v>4064</v>
      </c>
      <c r="D2019">
        <v>102</v>
      </c>
      <c r="E2019" t="s">
        <v>4453</v>
      </c>
      <c r="F2019" t="s">
        <v>4450</v>
      </c>
      <c r="H2019" t="str">
        <f t="shared" si="31"/>
        <v>无BOM表可用</v>
      </c>
    </row>
    <row r="2020" spans="1:8" x14ac:dyDescent="0.15">
      <c r="A2020" t="s">
        <v>19067</v>
      </c>
      <c r="B2020" t="s">
        <v>2172</v>
      </c>
      <c r="C2020" t="s">
        <v>2172</v>
      </c>
      <c r="D2020">
        <v>103</v>
      </c>
      <c r="E2020" t="s">
        <v>4453</v>
      </c>
      <c r="F2020" t="s">
        <v>4450</v>
      </c>
      <c r="H2020" t="str">
        <f t="shared" si="31"/>
        <v>无BOM表可用</v>
      </c>
    </row>
    <row r="2021" spans="1:8" x14ac:dyDescent="0.15">
      <c r="A2021" t="s">
        <v>3492</v>
      </c>
      <c r="B2021" t="s">
        <v>3493</v>
      </c>
      <c r="C2021" t="s">
        <v>3493</v>
      </c>
      <c r="D2021">
        <v>103</v>
      </c>
      <c r="E2021" t="s">
        <v>4453</v>
      </c>
      <c r="F2021" t="s">
        <v>4450</v>
      </c>
      <c r="H2021" t="str">
        <f t="shared" si="31"/>
        <v>无BOM表可用</v>
      </c>
    </row>
    <row r="2022" spans="1:8" x14ac:dyDescent="0.15">
      <c r="A2022" t="s">
        <v>19068</v>
      </c>
      <c r="B2022" t="s">
        <v>2172</v>
      </c>
      <c r="C2022" t="s">
        <v>2172</v>
      </c>
      <c r="D2022">
        <v>103</v>
      </c>
      <c r="E2022" t="s">
        <v>4449</v>
      </c>
      <c r="F2022" t="s">
        <v>4450</v>
      </c>
      <c r="H2022" t="str">
        <f t="shared" si="31"/>
        <v>有BOM表可用</v>
      </c>
    </row>
    <row r="2023" spans="1:8" x14ac:dyDescent="0.15">
      <c r="A2023" t="s">
        <v>18894</v>
      </c>
      <c r="B2023" t="s">
        <v>3211</v>
      </c>
      <c r="C2023" t="s">
        <v>3210</v>
      </c>
      <c r="D2023">
        <v>103</v>
      </c>
      <c r="E2023" t="s">
        <v>4453</v>
      </c>
      <c r="F2023" t="s">
        <v>4450</v>
      </c>
      <c r="H2023" t="str">
        <f t="shared" si="31"/>
        <v>无BOM表可用</v>
      </c>
    </row>
    <row r="2024" spans="1:8" x14ac:dyDescent="0.15">
      <c r="A2024" t="s">
        <v>18895</v>
      </c>
      <c r="B2024" t="s">
        <v>3129</v>
      </c>
      <c r="C2024" t="s">
        <v>3129</v>
      </c>
      <c r="D2024">
        <v>103</v>
      </c>
      <c r="E2024" t="s">
        <v>4453</v>
      </c>
      <c r="F2024" t="s">
        <v>4457</v>
      </c>
      <c r="H2024" t="str">
        <f t="shared" si="31"/>
        <v>无BOM表不可用</v>
      </c>
    </row>
    <row r="2025" spans="1:8" x14ac:dyDescent="0.15">
      <c r="A2025" t="s">
        <v>18896</v>
      </c>
      <c r="B2025" t="s">
        <v>10072</v>
      </c>
      <c r="C2025" t="s">
        <v>8081</v>
      </c>
      <c r="D2025">
        <v>103</v>
      </c>
      <c r="E2025" t="s">
        <v>4449</v>
      </c>
      <c r="F2025" t="s">
        <v>4450</v>
      </c>
      <c r="H2025" t="str">
        <f t="shared" si="31"/>
        <v>有BOM表可用</v>
      </c>
    </row>
    <row r="2026" spans="1:8" x14ac:dyDescent="0.15">
      <c r="A2026" t="s">
        <v>18897</v>
      </c>
      <c r="B2026" t="s">
        <v>8787</v>
      </c>
      <c r="C2026" t="s">
        <v>8787</v>
      </c>
      <c r="D2026">
        <v>103</v>
      </c>
      <c r="E2026" t="s">
        <v>4453</v>
      </c>
      <c r="F2026" t="s">
        <v>4450</v>
      </c>
      <c r="H2026" t="str">
        <f t="shared" si="31"/>
        <v>无BOM表可用</v>
      </c>
    </row>
    <row r="2027" spans="1:8" x14ac:dyDescent="0.15">
      <c r="A2027" t="s">
        <v>18898</v>
      </c>
      <c r="B2027" t="s">
        <v>9384</v>
      </c>
      <c r="C2027" t="s">
        <v>9384</v>
      </c>
      <c r="D2027">
        <v>103</v>
      </c>
      <c r="E2027" t="s">
        <v>4453</v>
      </c>
      <c r="F2027" t="s">
        <v>4457</v>
      </c>
      <c r="H2027" t="str">
        <f t="shared" si="31"/>
        <v>无BOM表不可用</v>
      </c>
    </row>
    <row r="2028" spans="1:8" x14ac:dyDescent="0.15">
      <c r="A2028" t="s">
        <v>18899</v>
      </c>
      <c r="B2028" t="s">
        <v>9760</v>
      </c>
      <c r="C2028" t="s">
        <v>2970</v>
      </c>
      <c r="D2028">
        <v>103</v>
      </c>
      <c r="E2028" t="s">
        <v>4449</v>
      </c>
      <c r="F2028" t="s">
        <v>4450</v>
      </c>
      <c r="H2028" t="str">
        <f t="shared" si="31"/>
        <v>有BOM表可用</v>
      </c>
    </row>
    <row r="2029" spans="1:8" x14ac:dyDescent="0.15">
      <c r="A2029" t="s">
        <v>18961</v>
      </c>
      <c r="B2029" t="s">
        <v>6446</v>
      </c>
      <c r="C2029" t="s">
        <v>10794</v>
      </c>
      <c r="D2029">
        <v>102</v>
      </c>
      <c r="E2029" t="s">
        <v>4449</v>
      </c>
      <c r="F2029" t="s">
        <v>4450</v>
      </c>
      <c r="H2029" t="str">
        <f t="shared" si="31"/>
        <v>有BOM表可用</v>
      </c>
    </row>
    <row r="2030" spans="1:8" x14ac:dyDescent="0.15">
      <c r="A2030" t="s">
        <v>18962</v>
      </c>
      <c r="B2030" t="s">
        <v>6088</v>
      </c>
      <c r="C2030" t="s">
        <v>16128</v>
      </c>
      <c r="D2030">
        <v>102</v>
      </c>
      <c r="E2030" t="s">
        <v>4449</v>
      </c>
      <c r="F2030" t="s">
        <v>4450</v>
      </c>
      <c r="H2030" t="str">
        <f t="shared" si="31"/>
        <v>有BOM表可用</v>
      </c>
    </row>
    <row r="2031" spans="1:8" x14ac:dyDescent="0.15">
      <c r="A2031" t="s">
        <v>18963</v>
      </c>
      <c r="B2031" t="s">
        <v>6088</v>
      </c>
      <c r="C2031" t="s">
        <v>14414</v>
      </c>
      <c r="D2031">
        <v>102</v>
      </c>
      <c r="E2031" t="s">
        <v>4449</v>
      </c>
      <c r="F2031" t="s">
        <v>4450</v>
      </c>
      <c r="H2031" t="str">
        <f t="shared" si="31"/>
        <v>有BOM表可用</v>
      </c>
    </row>
    <row r="2032" spans="1:8" x14ac:dyDescent="0.15">
      <c r="A2032" t="s">
        <v>18964</v>
      </c>
      <c r="B2032" t="s">
        <v>11128</v>
      </c>
      <c r="C2032" t="s">
        <v>11129</v>
      </c>
      <c r="D2032">
        <v>102</v>
      </c>
      <c r="E2032" t="s">
        <v>4449</v>
      </c>
      <c r="F2032" t="s">
        <v>4450</v>
      </c>
      <c r="H2032" t="str">
        <f t="shared" si="31"/>
        <v>有BOM表可用</v>
      </c>
    </row>
    <row r="2033" spans="1:8" x14ac:dyDescent="0.15">
      <c r="A2033" t="s">
        <v>18965</v>
      </c>
      <c r="B2033" t="s">
        <v>738</v>
      </c>
      <c r="C2033" t="s">
        <v>11509</v>
      </c>
      <c r="D2033">
        <v>102</v>
      </c>
      <c r="E2033" t="s">
        <v>4449</v>
      </c>
      <c r="F2033" t="s">
        <v>4450</v>
      </c>
      <c r="H2033" t="str">
        <f t="shared" si="31"/>
        <v>有BOM表可用</v>
      </c>
    </row>
    <row r="2034" spans="1:8" x14ac:dyDescent="0.15">
      <c r="A2034" t="s">
        <v>18966</v>
      </c>
      <c r="B2034" t="s">
        <v>738</v>
      </c>
      <c r="C2034" t="s">
        <v>11131</v>
      </c>
      <c r="D2034">
        <v>102</v>
      </c>
      <c r="E2034" t="s">
        <v>4449</v>
      </c>
      <c r="F2034" t="s">
        <v>4450</v>
      </c>
      <c r="H2034" t="str">
        <f t="shared" si="31"/>
        <v>有BOM表可用</v>
      </c>
    </row>
    <row r="2035" spans="1:8" x14ac:dyDescent="0.15">
      <c r="A2035" t="s">
        <v>18967</v>
      </c>
      <c r="B2035" t="s">
        <v>7</v>
      </c>
      <c r="C2035" t="s">
        <v>10801</v>
      </c>
      <c r="D2035">
        <v>102</v>
      </c>
      <c r="E2035" t="s">
        <v>4449</v>
      </c>
      <c r="F2035" t="s">
        <v>4450</v>
      </c>
      <c r="H2035" t="str">
        <f t="shared" si="31"/>
        <v>有BOM表可用</v>
      </c>
    </row>
    <row r="2036" spans="1:8" x14ac:dyDescent="0.15">
      <c r="A2036" t="s">
        <v>18968</v>
      </c>
      <c r="B2036" t="s">
        <v>741</v>
      </c>
      <c r="C2036" t="s">
        <v>10692</v>
      </c>
      <c r="D2036">
        <v>102</v>
      </c>
      <c r="E2036" t="s">
        <v>4449</v>
      </c>
      <c r="F2036" t="s">
        <v>4450</v>
      </c>
      <c r="H2036" t="str">
        <f t="shared" si="31"/>
        <v>有BOM表可用</v>
      </c>
    </row>
    <row r="2037" spans="1:8" x14ac:dyDescent="0.15">
      <c r="A2037" t="s">
        <v>19083</v>
      </c>
      <c r="B2037" t="s">
        <v>3429</v>
      </c>
      <c r="C2037" t="s">
        <v>14368</v>
      </c>
      <c r="D2037">
        <v>102</v>
      </c>
      <c r="E2037" t="s">
        <v>4449</v>
      </c>
      <c r="F2037" t="s">
        <v>4450</v>
      </c>
      <c r="H2037" t="str">
        <f t="shared" si="31"/>
        <v>有BOM表可用</v>
      </c>
    </row>
    <row r="2038" spans="1:8" x14ac:dyDescent="0.15">
      <c r="A2038" t="s">
        <v>19084</v>
      </c>
      <c r="B2038" t="s">
        <v>13865</v>
      </c>
      <c r="C2038" t="s">
        <v>14196</v>
      </c>
      <c r="D2038">
        <v>102</v>
      </c>
      <c r="E2038" t="s">
        <v>4449</v>
      </c>
      <c r="F2038" t="s">
        <v>4450</v>
      </c>
      <c r="H2038" t="str">
        <f t="shared" si="31"/>
        <v>有BOM表可用</v>
      </c>
    </row>
    <row r="2039" spans="1:8" x14ac:dyDescent="0.15">
      <c r="A2039" t="s">
        <v>18956</v>
      </c>
      <c r="B2039" t="s">
        <v>12744</v>
      </c>
      <c r="C2039" t="s">
        <v>12745</v>
      </c>
      <c r="D2039">
        <v>102</v>
      </c>
      <c r="E2039" t="s">
        <v>4453</v>
      </c>
      <c r="F2039" t="s">
        <v>4450</v>
      </c>
      <c r="H2039" t="str">
        <f t="shared" si="31"/>
        <v>无BOM表可用</v>
      </c>
    </row>
    <row r="2040" spans="1:8" x14ac:dyDescent="0.15">
      <c r="A2040" t="s">
        <v>18957</v>
      </c>
      <c r="B2040" t="s">
        <v>995</v>
      </c>
      <c r="C2040" t="s">
        <v>38</v>
      </c>
      <c r="D2040">
        <v>102</v>
      </c>
      <c r="E2040" t="s">
        <v>4449</v>
      </c>
      <c r="F2040" t="s">
        <v>4450</v>
      </c>
      <c r="H2040" t="str">
        <f t="shared" si="31"/>
        <v>有BOM表可用</v>
      </c>
    </row>
    <row r="2041" spans="1:8" x14ac:dyDescent="0.15">
      <c r="A2041" t="s">
        <v>18958</v>
      </c>
      <c r="B2041" t="s">
        <v>4353</v>
      </c>
      <c r="C2041" t="s">
        <v>51</v>
      </c>
      <c r="D2041">
        <v>102</v>
      </c>
      <c r="E2041" t="s">
        <v>4449</v>
      </c>
      <c r="F2041" t="s">
        <v>4450</v>
      </c>
      <c r="H2041" t="str">
        <f t="shared" si="31"/>
        <v>有BOM表可用</v>
      </c>
    </row>
    <row r="2042" spans="1:8" x14ac:dyDescent="0.15">
      <c r="A2042" t="s">
        <v>18959</v>
      </c>
      <c r="B2042" t="s">
        <v>182</v>
      </c>
      <c r="C2042" t="s">
        <v>85</v>
      </c>
      <c r="D2042">
        <v>102</v>
      </c>
      <c r="E2042" t="s">
        <v>4449</v>
      </c>
      <c r="F2042" t="s">
        <v>4450</v>
      </c>
      <c r="H2042" t="str">
        <f t="shared" si="31"/>
        <v>有BOM表可用</v>
      </c>
    </row>
    <row r="2043" spans="1:8" x14ac:dyDescent="0.15">
      <c r="A2043" t="s">
        <v>18960</v>
      </c>
      <c r="B2043" t="s">
        <v>8526</v>
      </c>
      <c r="C2043" t="s">
        <v>8526</v>
      </c>
      <c r="D2043">
        <v>102</v>
      </c>
      <c r="E2043" t="s">
        <v>4453</v>
      </c>
      <c r="F2043" t="s">
        <v>4450</v>
      </c>
      <c r="H2043" t="str">
        <f t="shared" si="31"/>
        <v>无BOM表可用</v>
      </c>
    </row>
    <row r="2044" spans="1:8" x14ac:dyDescent="0.15">
      <c r="A2044" t="s">
        <v>18891</v>
      </c>
      <c r="B2044" t="s">
        <v>1905</v>
      </c>
      <c r="C2044" t="s">
        <v>889</v>
      </c>
      <c r="D2044">
        <v>103</v>
      </c>
      <c r="E2044" t="s">
        <v>4453</v>
      </c>
      <c r="F2044" t="s">
        <v>4450</v>
      </c>
      <c r="H2044" t="str">
        <f t="shared" si="31"/>
        <v>无BOM表可用</v>
      </c>
    </row>
    <row r="2045" spans="1:8" x14ac:dyDescent="0.15">
      <c r="A2045" t="s">
        <v>1243</v>
      </c>
      <c r="B2045" t="s">
        <v>588</v>
      </c>
      <c r="C2045" t="s">
        <v>588</v>
      </c>
      <c r="D2045">
        <v>103</v>
      </c>
      <c r="E2045" t="s">
        <v>4449</v>
      </c>
      <c r="F2045" t="s">
        <v>4450</v>
      </c>
      <c r="H2045" t="str">
        <f t="shared" si="31"/>
        <v>有BOM表可用</v>
      </c>
    </row>
    <row r="2046" spans="1:8" x14ac:dyDescent="0.15">
      <c r="A2046" t="s">
        <v>18892</v>
      </c>
      <c r="B2046" t="s">
        <v>1425</v>
      </c>
      <c r="C2046" t="s">
        <v>588</v>
      </c>
      <c r="D2046">
        <v>103</v>
      </c>
      <c r="E2046" t="s">
        <v>4453</v>
      </c>
      <c r="F2046" t="s">
        <v>4450</v>
      </c>
      <c r="H2046" t="str">
        <f t="shared" si="31"/>
        <v>无BOM表可用</v>
      </c>
    </row>
    <row r="2047" spans="1:8" x14ac:dyDescent="0.15">
      <c r="A2047" t="s">
        <v>18893</v>
      </c>
      <c r="B2047" t="s">
        <v>1431</v>
      </c>
      <c r="C2047" t="s">
        <v>588</v>
      </c>
      <c r="D2047">
        <v>103</v>
      </c>
      <c r="E2047" t="s">
        <v>4453</v>
      </c>
      <c r="F2047" t="s">
        <v>4450</v>
      </c>
      <c r="H2047" t="str">
        <f t="shared" si="31"/>
        <v>无BOM表可用</v>
      </c>
    </row>
    <row r="2048" spans="1:8" x14ac:dyDescent="0.15">
      <c r="A2048" t="s">
        <v>1288</v>
      </c>
      <c r="B2048" t="s">
        <v>1281</v>
      </c>
      <c r="C2048" t="s">
        <v>1281</v>
      </c>
      <c r="D2048">
        <v>103</v>
      </c>
      <c r="E2048" t="s">
        <v>4449</v>
      </c>
      <c r="F2048" t="s">
        <v>4450</v>
      </c>
      <c r="H2048" t="str">
        <f t="shared" si="31"/>
        <v>有BOM表可用</v>
      </c>
    </row>
    <row r="2049" spans="1:8" x14ac:dyDescent="0.15">
      <c r="A2049" t="s">
        <v>18839</v>
      </c>
      <c r="B2049" t="s">
        <v>4579</v>
      </c>
      <c r="C2049" t="s">
        <v>4580</v>
      </c>
      <c r="D2049">
        <v>103</v>
      </c>
      <c r="E2049" t="s">
        <v>4453</v>
      </c>
      <c r="F2049" t="s">
        <v>4457</v>
      </c>
      <c r="H2049" t="str">
        <f t="shared" si="31"/>
        <v>无BOM表不可用</v>
      </c>
    </row>
    <row r="2050" spans="1:8" x14ac:dyDescent="0.15">
      <c r="A2050" t="s">
        <v>3050</v>
      </c>
      <c r="B2050" t="s">
        <v>2859</v>
      </c>
      <c r="C2050" t="s">
        <v>2858</v>
      </c>
      <c r="D2050">
        <v>103</v>
      </c>
      <c r="E2050" t="s">
        <v>4449</v>
      </c>
      <c r="F2050" t="s">
        <v>4450</v>
      </c>
      <c r="H2050" t="str">
        <f t="shared" si="31"/>
        <v>有BOM表可用</v>
      </c>
    </row>
    <row r="2051" spans="1:8" x14ac:dyDescent="0.15">
      <c r="A2051" t="s">
        <v>18840</v>
      </c>
      <c r="B2051" t="s">
        <v>2858</v>
      </c>
      <c r="C2051" t="s">
        <v>2858</v>
      </c>
      <c r="D2051">
        <v>103</v>
      </c>
      <c r="E2051" t="s">
        <v>4449</v>
      </c>
      <c r="F2051" t="s">
        <v>4450</v>
      </c>
      <c r="H2051" t="str">
        <f t="shared" si="31"/>
        <v>有BOM表可用</v>
      </c>
    </row>
    <row r="2052" spans="1:8" x14ac:dyDescent="0.15">
      <c r="A2052" t="s">
        <v>18841</v>
      </c>
      <c r="B2052" t="s">
        <v>4718</v>
      </c>
      <c r="C2052" t="s">
        <v>4719</v>
      </c>
      <c r="D2052">
        <v>103</v>
      </c>
      <c r="E2052" t="s">
        <v>4453</v>
      </c>
      <c r="F2052" t="s">
        <v>4457</v>
      </c>
      <c r="H2052" t="str">
        <f t="shared" ref="H2052:H2115" si="32">E2052&amp;F2052</f>
        <v>无BOM表不可用</v>
      </c>
    </row>
    <row r="2053" spans="1:8" x14ac:dyDescent="0.15">
      <c r="A2053" t="s">
        <v>18842</v>
      </c>
      <c r="B2053" t="s">
        <v>18843</v>
      </c>
      <c r="C2053" t="s">
        <v>5344</v>
      </c>
      <c r="D2053">
        <v>103</v>
      </c>
      <c r="E2053" t="s">
        <v>4453</v>
      </c>
      <c r="F2053" t="s">
        <v>4450</v>
      </c>
      <c r="H2053" t="str">
        <f t="shared" si="32"/>
        <v>无BOM表可用</v>
      </c>
    </row>
    <row r="2054" spans="1:8" x14ac:dyDescent="0.15">
      <c r="A2054" t="s">
        <v>18844</v>
      </c>
      <c r="B2054" t="s">
        <v>4861</v>
      </c>
      <c r="C2054" t="s">
        <v>4862</v>
      </c>
      <c r="D2054">
        <v>103</v>
      </c>
      <c r="E2054" t="s">
        <v>4449</v>
      </c>
      <c r="F2054" t="s">
        <v>4450</v>
      </c>
      <c r="H2054" t="str">
        <f t="shared" si="32"/>
        <v>有BOM表可用</v>
      </c>
    </row>
    <row r="2055" spans="1:8" x14ac:dyDescent="0.15">
      <c r="A2055" t="s">
        <v>18845</v>
      </c>
      <c r="B2055" t="s">
        <v>3171</v>
      </c>
      <c r="C2055" t="s">
        <v>3170</v>
      </c>
      <c r="D2055">
        <v>103</v>
      </c>
      <c r="E2055" t="s">
        <v>4453</v>
      </c>
      <c r="F2055" t="s">
        <v>4457</v>
      </c>
      <c r="H2055" t="str">
        <f t="shared" si="32"/>
        <v>无BOM表不可用</v>
      </c>
    </row>
    <row r="2056" spans="1:8" x14ac:dyDescent="0.15">
      <c r="A2056" t="s">
        <v>18846</v>
      </c>
      <c r="B2056" t="s">
        <v>3586</v>
      </c>
      <c r="C2056" t="s">
        <v>3586</v>
      </c>
      <c r="D2056">
        <v>103</v>
      </c>
      <c r="E2056" t="s">
        <v>4453</v>
      </c>
      <c r="F2056" t="s">
        <v>4450</v>
      </c>
      <c r="H2056" t="str">
        <f t="shared" si="32"/>
        <v>无BOM表可用</v>
      </c>
    </row>
    <row r="2057" spans="1:8" x14ac:dyDescent="0.15">
      <c r="A2057" t="s">
        <v>18874</v>
      </c>
      <c r="B2057" t="s">
        <v>7105</v>
      </c>
      <c r="C2057" t="s">
        <v>8541</v>
      </c>
      <c r="D2057">
        <v>102</v>
      </c>
      <c r="E2057" t="s">
        <v>4449</v>
      </c>
      <c r="F2057" t="s">
        <v>4450</v>
      </c>
      <c r="H2057" t="str">
        <f t="shared" si="32"/>
        <v>有BOM表可用</v>
      </c>
    </row>
    <row r="2058" spans="1:8" x14ac:dyDescent="0.15">
      <c r="A2058" t="s">
        <v>18875</v>
      </c>
      <c r="B2058" t="s">
        <v>8545</v>
      </c>
      <c r="C2058" t="s">
        <v>13549</v>
      </c>
      <c r="D2058">
        <v>102</v>
      </c>
      <c r="E2058" t="s">
        <v>4449</v>
      </c>
      <c r="F2058" t="s">
        <v>4450</v>
      </c>
      <c r="H2058" t="str">
        <f t="shared" si="32"/>
        <v>有BOM表可用</v>
      </c>
    </row>
    <row r="2059" spans="1:8" x14ac:dyDescent="0.15">
      <c r="A2059" t="s">
        <v>18876</v>
      </c>
      <c r="B2059" t="s">
        <v>8056</v>
      </c>
      <c r="C2059" t="s">
        <v>8057</v>
      </c>
      <c r="D2059">
        <v>102</v>
      </c>
      <c r="E2059" t="s">
        <v>4449</v>
      </c>
      <c r="F2059" t="s">
        <v>4450</v>
      </c>
      <c r="H2059" t="str">
        <f t="shared" si="32"/>
        <v>有BOM表可用</v>
      </c>
    </row>
    <row r="2060" spans="1:8" x14ac:dyDescent="0.15">
      <c r="A2060" t="s">
        <v>18904</v>
      </c>
      <c r="B2060" t="s">
        <v>14703</v>
      </c>
      <c r="C2060" t="s">
        <v>10496</v>
      </c>
      <c r="D2060">
        <v>102</v>
      </c>
      <c r="E2060" t="s">
        <v>4449</v>
      </c>
      <c r="F2060" t="s">
        <v>4450</v>
      </c>
      <c r="H2060" t="str">
        <f t="shared" si="32"/>
        <v>有BOM表可用</v>
      </c>
    </row>
    <row r="2061" spans="1:8" x14ac:dyDescent="0.15">
      <c r="A2061" t="s">
        <v>18905</v>
      </c>
      <c r="B2061" t="s">
        <v>10563</v>
      </c>
      <c r="C2061" t="s">
        <v>10564</v>
      </c>
      <c r="D2061">
        <v>102</v>
      </c>
      <c r="E2061" t="s">
        <v>4449</v>
      </c>
      <c r="F2061" t="s">
        <v>4450</v>
      </c>
      <c r="H2061" t="str">
        <f t="shared" si="32"/>
        <v>有BOM表可用</v>
      </c>
    </row>
    <row r="2062" spans="1:8" x14ac:dyDescent="0.15">
      <c r="A2062" t="s">
        <v>18906</v>
      </c>
      <c r="B2062" t="s">
        <v>14703</v>
      </c>
      <c r="C2062" t="s">
        <v>10496</v>
      </c>
      <c r="D2062">
        <v>102</v>
      </c>
      <c r="E2062" t="s">
        <v>4449</v>
      </c>
      <c r="F2062" t="s">
        <v>4450</v>
      </c>
      <c r="H2062" t="str">
        <f t="shared" si="32"/>
        <v>有BOM表可用</v>
      </c>
    </row>
    <row r="2063" spans="1:8" x14ac:dyDescent="0.15">
      <c r="A2063" t="s">
        <v>19114</v>
      </c>
      <c r="B2063" t="s">
        <v>6143</v>
      </c>
      <c r="C2063" t="s">
        <v>5612</v>
      </c>
      <c r="D2063">
        <v>102</v>
      </c>
      <c r="E2063" t="s">
        <v>4449</v>
      </c>
      <c r="F2063" t="s">
        <v>4450</v>
      </c>
      <c r="H2063" t="str">
        <f t="shared" si="32"/>
        <v>有BOM表可用</v>
      </c>
    </row>
    <row r="2064" spans="1:8" x14ac:dyDescent="0.15">
      <c r="A2064" t="s">
        <v>19115</v>
      </c>
      <c r="B2064" t="s">
        <v>5707</v>
      </c>
      <c r="C2064" t="s">
        <v>5614</v>
      </c>
      <c r="D2064">
        <v>102</v>
      </c>
      <c r="E2064" t="s">
        <v>4449</v>
      </c>
      <c r="F2064" t="s">
        <v>4450</v>
      </c>
      <c r="H2064" t="str">
        <f t="shared" si="32"/>
        <v>有BOM表可用</v>
      </c>
    </row>
    <row r="2065" spans="1:8" x14ac:dyDescent="0.15">
      <c r="A2065" t="s">
        <v>2517</v>
      </c>
      <c r="B2065" t="s">
        <v>2510</v>
      </c>
      <c r="C2065" t="s">
        <v>2510</v>
      </c>
      <c r="D2065">
        <v>103</v>
      </c>
      <c r="E2065" t="s">
        <v>4449</v>
      </c>
      <c r="F2065" t="s">
        <v>4450</v>
      </c>
      <c r="H2065" t="str">
        <f t="shared" si="32"/>
        <v>有BOM表可用</v>
      </c>
    </row>
    <row r="2066" spans="1:8" x14ac:dyDescent="0.15">
      <c r="A2066" t="s">
        <v>2518</v>
      </c>
      <c r="B2066" t="s">
        <v>2516</v>
      </c>
      <c r="C2066" t="s">
        <v>2510</v>
      </c>
      <c r="D2066">
        <v>103</v>
      </c>
      <c r="E2066" t="s">
        <v>4449</v>
      </c>
      <c r="F2066" t="s">
        <v>4450</v>
      </c>
      <c r="H2066" t="str">
        <f t="shared" si="32"/>
        <v>有BOM表可用</v>
      </c>
    </row>
    <row r="2067" spans="1:8" x14ac:dyDescent="0.15">
      <c r="A2067" t="s">
        <v>446</v>
      </c>
      <c r="B2067" t="s">
        <v>432</v>
      </c>
      <c r="C2067" t="s">
        <v>8</v>
      </c>
      <c r="D2067">
        <v>103</v>
      </c>
      <c r="E2067" t="s">
        <v>4449</v>
      </c>
      <c r="F2067" t="s">
        <v>4450</v>
      </c>
      <c r="H2067" t="str">
        <f t="shared" si="32"/>
        <v>有BOM表可用</v>
      </c>
    </row>
    <row r="2068" spans="1:8" x14ac:dyDescent="0.15">
      <c r="A2068" t="s">
        <v>19116</v>
      </c>
      <c r="B2068" t="s">
        <v>6566</v>
      </c>
      <c r="C2068" t="s">
        <v>6566</v>
      </c>
      <c r="D2068">
        <v>103</v>
      </c>
      <c r="E2068" t="s">
        <v>4449</v>
      </c>
      <c r="F2068" t="s">
        <v>4450</v>
      </c>
      <c r="H2068" t="str">
        <f t="shared" si="32"/>
        <v>有BOM表可用</v>
      </c>
    </row>
    <row r="2069" spans="1:8" x14ac:dyDescent="0.15">
      <c r="A2069" t="s">
        <v>1458</v>
      </c>
      <c r="B2069" t="s">
        <v>1459</v>
      </c>
      <c r="C2069" t="s">
        <v>56</v>
      </c>
      <c r="D2069">
        <v>103</v>
      </c>
      <c r="E2069" t="s">
        <v>4449</v>
      </c>
      <c r="F2069" t="s">
        <v>4450</v>
      </c>
      <c r="H2069" t="str">
        <f t="shared" si="32"/>
        <v>有BOM表可用</v>
      </c>
    </row>
    <row r="2070" spans="1:8" x14ac:dyDescent="0.15">
      <c r="A2070" t="s">
        <v>16853</v>
      </c>
      <c r="B2070" t="s">
        <v>5203</v>
      </c>
      <c r="C2070" t="s">
        <v>6310</v>
      </c>
      <c r="D2070">
        <v>103</v>
      </c>
      <c r="E2070" t="s">
        <v>4449</v>
      </c>
      <c r="F2070" t="s">
        <v>4450</v>
      </c>
      <c r="H2070" t="str">
        <f t="shared" si="32"/>
        <v>有BOM表可用</v>
      </c>
    </row>
    <row r="2071" spans="1:8" x14ac:dyDescent="0.15">
      <c r="A2071" t="s">
        <v>16854</v>
      </c>
      <c r="B2071" t="s">
        <v>6407</v>
      </c>
      <c r="C2071" t="s">
        <v>5909</v>
      </c>
      <c r="D2071">
        <v>103</v>
      </c>
      <c r="E2071" t="s">
        <v>4449</v>
      </c>
      <c r="F2071" t="s">
        <v>4450</v>
      </c>
      <c r="H2071" t="str">
        <f t="shared" si="32"/>
        <v>有BOM表可用</v>
      </c>
    </row>
    <row r="2072" spans="1:8" x14ac:dyDescent="0.15">
      <c r="A2072" t="s">
        <v>16855</v>
      </c>
      <c r="B2072" t="s">
        <v>3777</v>
      </c>
      <c r="C2072" t="s">
        <v>6250</v>
      </c>
      <c r="D2072">
        <v>103</v>
      </c>
      <c r="E2072" t="s">
        <v>4453</v>
      </c>
      <c r="F2072" t="s">
        <v>4450</v>
      </c>
      <c r="H2072" t="str">
        <f t="shared" si="32"/>
        <v>无BOM表可用</v>
      </c>
    </row>
    <row r="2073" spans="1:8" x14ac:dyDescent="0.15">
      <c r="A2073" t="s">
        <v>16856</v>
      </c>
      <c r="B2073" t="s">
        <v>5911</v>
      </c>
      <c r="C2073" t="s">
        <v>5912</v>
      </c>
      <c r="D2073">
        <v>103</v>
      </c>
      <c r="E2073" t="s">
        <v>4453</v>
      </c>
      <c r="F2073" t="s">
        <v>4450</v>
      </c>
      <c r="H2073" t="str">
        <f t="shared" si="32"/>
        <v>无BOM表可用</v>
      </c>
    </row>
    <row r="2074" spans="1:8" x14ac:dyDescent="0.15">
      <c r="A2074" t="s">
        <v>6268</v>
      </c>
      <c r="B2074" t="s">
        <v>6269</v>
      </c>
      <c r="C2074" t="s">
        <v>6270</v>
      </c>
      <c r="D2074">
        <v>102</v>
      </c>
      <c r="E2074" t="s">
        <v>4449</v>
      </c>
      <c r="F2074" t="s">
        <v>4450</v>
      </c>
      <c r="H2074" t="str">
        <f t="shared" si="32"/>
        <v>有BOM表可用</v>
      </c>
    </row>
    <row r="2075" spans="1:8" x14ac:dyDescent="0.15">
      <c r="A2075" t="s">
        <v>7601</v>
      </c>
      <c r="B2075" t="s">
        <v>7602</v>
      </c>
      <c r="C2075" t="s">
        <v>6270</v>
      </c>
      <c r="D2075">
        <v>102</v>
      </c>
      <c r="E2075" t="s">
        <v>4449</v>
      </c>
      <c r="F2075" t="s">
        <v>4450</v>
      </c>
      <c r="H2075" t="str">
        <f t="shared" si="32"/>
        <v>有BOM表可用</v>
      </c>
    </row>
    <row r="2076" spans="1:8" x14ac:dyDescent="0.15">
      <c r="A2076" t="s">
        <v>7603</v>
      </c>
      <c r="B2076" t="s">
        <v>6942</v>
      </c>
      <c r="C2076" t="s">
        <v>6943</v>
      </c>
      <c r="D2076">
        <v>102</v>
      </c>
      <c r="E2076" t="s">
        <v>4449</v>
      </c>
      <c r="F2076" t="s">
        <v>4450</v>
      </c>
      <c r="H2076" t="str">
        <f t="shared" si="32"/>
        <v>有BOM表可用</v>
      </c>
    </row>
    <row r="2077" spans="1:8" x14ac:dyDescent="0.15">
      <c r="A2077" t="s">
        <v>7604</v>
      </c>
      <c r="B2077" t="s">
        <v>6446</v>
      </c>
      <c r="C2077" t="s">
        <v>6447</v>
      </c>
      <c r="D2077">
        <v>102</v>
      </c>
      <c r="E2077" t="s">
        <v>4449</v>
      </c>
      <c r="F2077" t="s">
        <v>4450</v>
      </c>
      <c r="H2077" t="str">
        <f t="shared" si="32"/>
        <v>有BOM表可用</v>
      </c>
    </row>
    <row r="2078" spans="1:8" x14ac:dyDescent="0.15">
      <c r="A2078" t="s">
        <v>7605</v>
      </c>
      <c r="B2078" t="s">
        <v>6088</v>
      </c>
      <c r="C2078" t="s">
        <v>7606</v>
      </c>
      <c r="D2078">
        <v>102</v>
      </c>
      <c r="E2078" t="s">
        <v>4449</v>
      </c>
      <c r="F2078" t="s">
        <v>4450</v>
      </c>
      <c r="H2078" t="str">
        <f t="shared" si="32"/>
        <v>有BOM表可用</v>
      </c>
    </row>
    <row r="2079" spans="1:8" x14ac:dyDescent="0.15">
      <c r="A2079" t="s">
        <v>4732</v>
      </c>
      <c r="B2079" t="s">
        <v>4733</v>
      </c>
      <c r="C2079" t="s">
        <v>4734</v>
      </c>
      <c r="D2079">
        <v>102</v>
      </c>
      <c r="E2079" t="s">
        <v>4449</v>
      </c>
      <c r="F2079" t="s">
        <v>4450</v>
      </c>
      <c r="H2079" t="str">
        <f t="shared" si="32"/>
        <v>有BOM表可用</v>
      </c>
    </row>
    <row r="2080" spans="1:8" x14ac:dyDescent="0.15">
      <c r="A2080" t="s">
        <v>4735</v>
      </c>
      <c r="B2080" t="s">
        <v>4736</v>
      </c>
      <c r="C2080" t="s">
        <v>4737</v>
      </c>
      <c r="D2080">
        <v>102</v>
      </c>
      <c r="E2080" t="s">
        <v>4449</v>
      </c>
      <c r="F2080" t="s">
        <v>4450</v>
      </c>
      <c r="H2080" t="str">
        <f t="shared" si="32"/>
        <v>有BOM表可用</v>
      </c>
    </row>
    <row r="2081" spans="1:8" x14ac:dyDescent="0.15">
      <c r="A2081" t="s">
        <v>4738</v>
      </c>
      <c r="B2081" t="s">
        <v>4739</v>
      </c>
      <c r="C2081" t="s">
        <v>4740</v>
      </c>
      <c r="D2081">
        <v>102</v>
      </c>
      <c r="E2081" t="s">
        <v>4449</v>
      </c>
      <c r="F2081" t="s">
        <v>4450</v>
      </c>
      <c r="H2081" t="str">
        <f t="shared" si="32"/>
        <v>有BOM表可用</v>
      </c>
    </row>
    <row r="2082" spans="1:8" x14ac:dyDescent="0.15">
      <c r="A2082" t="s">
        <v>4741</v>
      </c>
      <c r="B2082" t="s">
        <v>4742</v>
      </c>
      <c r="C2082" t="s">
        <v>4742</v>
      </c>
      <c r="D2082">
        <v>103</v>
      </c>
      <c r="E2082" t="s">
        <v>4453</v>
      </c>
      <c r="F2082" t="s">
        <v>4450</v>
      </c>
      <c r="H2082" t="str">
        <f t="shared" si="32"/>
        <v>无BOM表可用</v>
      </c>
    </row>
    <row r="2083" spans="1:8" x14ac:dyDescent="0.15">
      <c r="A2083" t="s">
        <v>4743</v>
      </c>
      <c r="B2083" t="s">
        <v>4744</v>
      </c>
      <c r="C2083" t="s">
        <v>4744</v>
      </c>
      <c r="D2083">
        <v>103</v>
      </c>
      <c r="E2083" t="s">
        <v>4453</v>
      </c>
      <c r="F2083" t="s">
        <v>4450</v>
      </c>
      <c r="H2083" t="str">
        <f t="shared" si="32"/>
        <v>无BOM表可用</v>
      </c>
    </row>
    <row r="2084" spans="1:8" x14ac:dyDescent="0.15">
      <c r="A2084" t="s">
        <v>4745</v>
      </c>
      <c r="B2084" t="s">
        <v>4746</v>
      </c>
      <c r="C2084" t="s">
        <v>4746</v>
      </c>
      <c r="D2084">
        <v>103</v>
      </c>
      <c r="E2084" t="s">
        <v>4453</v>
      </c>
      <c r="F2084" t="s">
        <v>4450</v>
      </c>
      <c r="H2084" t="str">
        <f t="shared" si="32"/>
        <v>无BOM表可用</v>
      </c>
    </row>
    <row r="2085" spans="1:8" x14ac:dyDescent="0.15">
      <c r="A2085" t="s">
        <v>4747</v>
      </c>
      <c r="B2085" t="s">
        <v>4748</v>
      </c>
      <c r="C2085" t="s">
        <v>4748</v>
      </c>
      <c r="D2085">
        <v>103</v>
      </c>
      <c r="E2085" t="s">
        <v>4453</v>
      </c>
      <c r="F2085" t="s">
        <v>4450</v>
      </c>
      <c r="H2085" t="str">
        <f t="shared" si="32"/>
        <v>无BOM表可用</v>
      </c>
    </row>
    <row r="2086" spans="1:8" x14ac:dyDescent="0.15">
      <c r="A2086" t="s">
        <v>6243</v>
      </c>
      <c r="B2086" t="s">
        <v>1989</v>
      </c>
      <c r="C2086" t="s">
        <v>1989</v>
      </c>
      <c r="D2086">
        <v>102</v>
      </c>
      <c r="E2086" t="s">
        <v>4449</v>
      </c>
      <c r="F2086" t="s">
        <v>4450</v>
      </c>
      <c r="H2086" t="str">
        <f t="shared" si="32"/>
        <v>有BOM表可用</v>
      </c>
    </row>
    <row r="2087" spans="1:8" x14ac:dyDescent="0.15">
      <c r="A2087" t="s">
        <v>6244</v>
      </c>
      <c r="B2087" t="s">
        <v>2033</v>
      </c>
      <c r="C2087" t="s">
        <v>6245</v>
      </c>
      <c r="D2087">
        <v>102</v>
      </c>
      <c r="E2087" t="s">
        <v>4453</v>
      </c>
      <c r="F2087" t="s">
        <v>4450</v>
      </c>
      <c r="H2087" t="str">
        <f t="shared" si="32"/>
        <v>无BOM表可用</v>
      </c>
    </row>
    <row r="2088" spans="1:8" x14ac:dyDescent="0.15">
      <c r="A2088" t="s">
        <v>6246</v>
      </c>
      <c r="B2088" t="s">
        <v>81</v>
      </c>
      <c r="C2088" t="s">
        <v>81</v>
      </c>
      <c r="D2088">
        <v>102</v>
      </c>
      <c r="E2088" t="s">
        <v>4449</v>
      </c>
      <c r="F2088" t="s">
        <v>4450</v>
      </c>
      <c r="H2088" t="str">
        <f t="shared" si="32"/>
        <v>有BOM表可用</v>
      </c>
    </row>
    <row r="2089" spans="1:8" x14ac:dyDescent="0.15">
      <c r="A2089" t="s">
        <v>6247</v>
      </c>
      <c r="B2089" t="s">
        <v>332</v>
      </c>
      <c r="C2089" t="s">
        <v>332</v>
      </c>
      <c r="D2089">
        <v>102</v>
      </c>
      <c r="E2089" t="s">
        <v>4449</v>
      </c>
      <c r="F2089" t="s">
        <v>4450</v>
      </c>
      <c r="H2089" t="str">
        <f t="shared" si="32"/>
        <v>有BOM表可用</v>
      </c>
    </row>
    <row r="2090" spans="1:8" x14ac:dyDescent="0.15">
      <c r="A2090" t="s">
        <v>6248</v>
      </c>
      <c r="B2090" t="s">
        <v>6249</v>
      </c>
      <c r="C2090" t="s">
        <v>6250</v>
      </c>
      <c r="D2090">
        <v>102</v>
      </c>
      <c r="E2090" t="s">
        <v>4453</v>
      </c>
      <c r="F2090" t="s">
        <v>4450</v>
      </c>
      <c r="H2090" t="str">
        <f t="shared" si="32"/>
        <v>无BOM表可用</v>
      </c>
    </row>
    <row r="2091" spans="1:8" x14ac:dyDescent="0.15">
      <c r="A2091" t="s">
        <v>6251</v>
      </c>
      <c r="B2091" t="s">
        <v>6252</v>
      </c>
      <c r="C2091" t="s">
        <v>5912</v>
      </c>
      <c r="D2091">
        <v>102</v>
      </c>
      <c r="E2091" t="s">
        <v>4453</v>
      </c>
      <c r="F2091" t="s">
        <v>4457</v>
      </c>
      <c r="H2091" t="str">
        <f t="shared" si="32"/>
        <v>无BOM表不可用</v>
      </c>
    </row>
    <row r="2092" spans="1:8" x14ac:dyDescent="0.15">
      <c r="A2092" t="s">
        <v>6253</v>
      </c>
      <c r="B2092" t="s">
        <v>1981</v>
      </c>
      <c r="C2092" t="s">
        <v>33</v>
      </c>
      <c r="D2092">
        <v>102</v>
      </c>
      <c r="E2092" t="s">
        <v>4449</v>
      </c>
      <c r="F2092" t="s">
        <v>4450</v>
      </c>
      <c r="H2092" t="str">
        <f t="shared" si="32"/>
        <v>有BOM表可用</v>
      </c>
    </row>
    <row r="2093" spans="1:8" x14ac:dyDescent="0.15">
      <c r="A2093" t="s">
        <v>13172</v>
      </c>
      <c r="B2093" t="s">
        <v>6515</v>
      </c>
      <c r="C2093" t="s">
        <v>7</v>
      </c>
      <c r="D2093">
        <v>103</v>
      </c>
      <c r="E2093" t="s">
        <v>4449</v>
      </c>
      <c r="F2093" t="s">
        <v>4450</v>
      </c>
      <c r="H2093" t="str">
        <f t="shared" si="32"/>
        <v>有BOM表可用</v>
      </c>
    </row>
    <row r="2094" spans="1:8" x14ac:dyDescent="0.15">
      <c r="A2094" t="s">
        <v>13173</v>
      </c>
      <c r="B2094" t="s">
        <v>4175</v>
      </c>
      <c r="C2094" t="s">
        <v>7</v>
      </c>
      <c r="D2094">
        <v>103</v>
      </c>
      <c r="E2094" t="s">
        <v>4449</v>
      </c>
      <c r="F2094" t="s">
        <v>4450</v>
      </c>
      <c r="H2094" t="str">
        <f t="shared" si="32"/>
        <v>有BOM表可用</v>
      </c>
    </row>
    <row r="2095" spans="1:8" x14ac:dyDescent="0.15">
      <c r="A2095" t="s">
        <v>13174</v>
      </c>
      <c r="B2095" t="s">
        <v>7</v>
      </c>
      <c r="C2095" t="s">
        <v>7</v>
      </c>
      <c r="D2095">
        <v>103</v>
      </c>
      <c r="E2095" t="s">
        <v>4449</v>
      </c>
      <c r="F2095" t="s">
        <v>4450</v>
      </c>
      <c r="H2095" t="str">
        <f t="shared" si="32"/>
        <v>有BOM表可用</v>
      </c>
    </row>
    <row r="2096" spans="1:8" x14ac:dyDescent="0.15">
      <c r="A2096" t="s">
        <v>13175</v>
      </c>
      <c r="B2096" t="s">
        <v>4398</v>
      </c>
      <c r="C2096" t="s">
        <v>7</v>
      </c>
      <c r="D2096">
        <v>103</v>
      </c>
      <c r="E2096" t="s">
        <v>4449</v>
      </c>
      <c r="F2096" t="s">
        <v>4450</v>
      </c>
      <c r="H2096" t="str">
        <f t="shared" si="32"/>
        <v>有BOM表可用</v>
      </c>
    </row>
    <row r="2097" spans="1:8" x14ac:dyDescent="0.15">
      <c r="A2097" t="s">
        <v>2054</v>
      </c>
      <c r="B2097" t="s">
        <v>2000</v>
      </c>
      <c r="C2097" t="s">
        <v>1998</v>
      </c>
      <c r="D2097">
        <v>103</v>
      </c>
      <c r="E2097" t="s">
        <v>4449</v>
      </c>
      <c r="F2097" t="s">
        <v>4450</v>
      </c>
      <c r="H2097" t="str">
        <f t="shared" si="32"/>
        <v>有BOM表可用</v>
      </c>
    </row>
    <row r="2098" spans="1:8" x14ac:dyDescent="0.15">
      <c r="A2098" t="s">
        <v>13177</v>
      </c>
      <c r="B2098" t="s">
        <v>13178</v>
      </c>
      <c r="C2098" t="s">
        <v>10837</v>
      </c>
      <c r="D2098">
        <v>102</v>
      </c>
      <c r="E2098" t="s">
        <v>4449</v>
      </c>
      <c r="F2098" t="s">
        <v>4450</v>
      </c>
      <c r="H2098" t="str">
        <f t="shared" si="32"/>
        <v>有BOM表可用</v>
      </c>
    </row>
    <row r="2099" spans="1:8" x14ac:dyDescent="0.15">
      <c r="A2099" t="s">
        <v>13179</v>
      </c>
      <c r="B2099" t="s">
        <v>13028</v>
      </c>
      <c r="C2099" t="s">
        <v>10837</v>
      </c>
      <c r="D2099">
        <v>102</v>
      </c>
      <c r="E2099" t="s">
        <v>4449</v>
      </c>
      <c r="F2099" t="s">
        <v>4450</v>
      </c>
      <c r="H2099" t="str">
        <f t="shared" si="32"/>
        <v>有BOM表可用</v>
      </c>
    </row>
    <row r="2100" spans="1:8" x14ac:dyDescent="0.15">
      <c r="A2100" t="s">
        <v>13180</v>
      </c>
      <c r="B2100" t="s">
        <v>13181</v>
      </c>
      <c r="C2100" t="s">
        <v>10837</v>
      </c>
      <c r="D2100">
        <v>102</v>
      </c>
      <c r="E2100" t="s">
        <v>4449</v>
      </c>
      <c r="F2100" t="s">
        <v>4450</v>
      </c>
      <c r="H2100" t="str">
        <f t="shared" si="32"/>
        <v>有BOM表可用</v>
      </c>
    </row>
    <row r="2101" spans="1:8" x14ac:dyDescent="0.15">
      <c r="A2101" t="s">
        <v>13182</v>
      </c>
      <c r="B2101" t="s">
        <v>11779</v>
      </c>
      <c r="C2101" t="s">
        <v>13032</v>
      </c>
      <c r="D2101">
        <v>102</v>
      </c>
      <c r="E2101" t="s">
        <v>4449</v>
      </c>
      <c r="F2101" t="s">
        <v>4450</v>
      </c>
      <c r="H2101" t="str">
        <f t="shared" si="32"/>
        <v>有BOM表可用</v>
      </c>
    </row>
    <row r="2102" spans="1:8" x14ac:dyDescent="0.15">
      <c r="A2102" t="s">
        <v>13183</v>
      </c>
      <c r="B2102" t="s">
        <v>10963</v>
      </c>
      <c r="C2102" t="s">
        <v>11104</v>
      </c>
      <c r="D2102">
        <v>102</v>
      </c>
      <c r="E2102" t="s">
        <v>4453</v>
      </c>
      <c r="F2102" t="s">
        <v>4450</v>
      </c>
      <c r="H2102" t="str">
        <f t="shared" si="32"/>
        <v>无BOM表可用</v>
      </c>
    </row>
    <row r="2103" spans="1:8" x14ac:dyDescent="0.15">
      <c r="A2103" t="s">
        <v>16215</v>
      </c>
      <c r="B2103" t="s">
        <v>15007</v>
      </c>
      <c r="C2103" t="s">
        <v>15008</v>
      </c>
      <c r="D2103">
        <v>102</v>
      </c>
      <c r="E2103" t="s">
        <v>4449</v>
      </c>
      <c r="F2103" t="s">
        <v>4450</v>
      </c>
      <c r="H2103" t="str">
        <f t="shared" si="32"/>
        <v>有BOM表可用</v>
      </c>
    </row>
    <row r="2104" spans="1:8" x14ac:dyDescent="0.15">
      <c r="A2104" t="s">
        <v>16216</v>
      </c>
      <c r="B2104" t="s">
        <v>15612</v>
      </c>
      <c r="C2104" t="s">
        <v>4925</v>
      </c>
      <c r="D2104">
        <v>102</v>
      </c>
      <c r="E2104" t="s">
        <v>4449</v>
      </c>
      <c r="F2104" t="s">
        <v>4450</v>
      </c>
      <c r="H2104" t="str">
        <f t="shared" si="32"/>
        <v>有BOM表可用</v>
      </c>
    </row>
    <row r="2105" spans="1:8" x14ac:dyDescent="0.15">
      <c r="A2105" t="s">
        <v>16217</v>
      </c>
      <c r="B2105" t="s">
        <v>16218</v>
      </c>
      <c r="C2105" t="s">
        <v>5980</v>
      </c>
      <c r="D2105">
        <v>102</v>
      </c>
      <c r="E2105" t="s">
        <v>4449</v>
      </c>
      <c r="F2105" t="s">
        <v>4450</v>
      </c>
      <c r="H2105" t="str">
        <f t="shared" si="32"/>
        <v>有BOM表可用</v>
      </c>
    </row>
    <row r="2106" spans="1:8" x14ac:dyDescent="0.15">
      <c r="A2106" t="s">
        <v>16219</v>
      </c>
      <c r="B2106" t="s">
        <v>16220</v>
      </c>
      <c r="C2106" t="s">
        <v>16221</v>
      </c>
      <c r="D2106">
        <v>102</v>
      </c>
      <c r="E2106" t="s">
        <v>4449</v>
      </c>
      <c r="F2106" t="s">
        <v>4450</v>
      </c>
      <c r="H2106" t="str">
        <f t="shared" si="32"/>
        <v>有BOM表可用</v>
      </c>
    </row>
    <row r="2107" spans="1:8" x14ac:dyDescent="0.15">
      <c r="A2107" t="s">
        <v>16222</v>
      </c>
      <c r="B2107" t="s">
        <v>14874</v>
      </c>
      <c r="C2107" t="s">
        <v>4684</v>
      </c>
      <c r="D2107">
        <v>102</v>
      </c>
      <c r="E2107" t="s">
        <v>4449</v>
      </c>
      <c r="F2107" t="s">
        <v>4450</v>
      </c>
      <c r="H2107" t="str">
        <f t="shared" si="32"/>
        <v>有BOM表可用</v>
      </c>
    </row>
    <row r="2108" spans="1:8" x14ac:dyDescent="0.15">
      <c r="A2108" t="s">
        <v>16223</v>
      </c>
      <c r="B2108" t="s">
        <v>15761</v>
      </c>
      <c r="C2108" t="s">
        <v>15762</v>
      </c>
      <c r="D2108">
        <v>102</v>
      </c>
      <c r="E2108" t="s">
        <v>4449</v>
      </c>
      <c r="F2108" t="s">
        <v>4450</v>
      </c>
      <c r="H2108" t="str">
        <f t="shared" si="32"/>
        <v>有BOM表可用</v>
      </c>
    </row>
    <row r="2109" spans="1:8" x14ac:dyDescent="0.15">
      <c r="A2109" t="s">
        <v>16224</v>
      </c>
      <c r="B2109" t="s">
        <v>14876</v>
      </c>
      <c r="C2109" t="s">
        <v>16225</v>
      </c>
      <c r="D2109">
        <v>102</v>
      </c>
      <c r="E2109" t="s">
        <v>4449</v>
      </c>
      <c r="F2109" t="s">
        <v>4450</v>
      </c>
      <c r="H2109" t="str">
        <f t="shared" si="32"/>
        <v>有BOM表可用</v>
      </c>
    </row>
    <row r="2110" spans="1:8" x14ac:dyDescent="0.15">
      <c r="A2110" t="s">
        <v>16226</v>
      </c>
      <c r="B2110" t="s">
        <v>14876</v>
      </c>
      <c r="C2110" t="s">
        <v>4695</v>
      </c>
      <c r="D2110">
        <v>102</v>
      </c>
      <c r="E2110" t="s">
        <v>4449</v>
      </c>
      <c r="F2110" t="s">
        <v>4450</v>
      </c>
      <c r="H2110" t="str">
        <f t="shared" si="32"/>
        <v>有BOM表可用</v>
      </c>
    </row>
    <row r="2111" spans="1:8" x14ac:dyDescent="0.15">
      <c r="A2111" t="s">
        <v>16227</v>
      </c>
      <c r="B2111" t="s">
        <v>15616</v>
      </c>
      <c r="C2111" t="s">
        <v>16228</v>
      </c>
      <c r="D2111">
        <v>102</v>
      </c>
      <c r="E2111" t="s">
        <v>4449</v>
      </c>
      <c r="F2111" t="s">
        <v>4450</v>
      </c>
      <c r="H2111" t="str">
        <f t="shared" si="32"/>
        <v>有BOM表可用</v>
      </c>
    </row>
    <row r="2112" spans="1:8" x14ac:dyDescent="0.15">
      <c r="A2112" t="s">
        <v>16229</v>
      </c>
      <c r="B2112" t="s">
        <v>10346</v>
      </c>
      <c r="C2112" t="s">
        <v>14474</v>
      </c>
      <c r="D2112">
        <v>102</v>
      </c>
      <c r="E2112" t="s">
        <v>4449</v>
      </c>
      <c r="F2112" t="s">
        <v>4450</v>
      </c>
      <c r="H2112" t="str">
        <f t="shared" si="32"/>
        <v>有BOM表可用</v>
      </c>
    </row>
    <row r="2113" spans="1:8" x14ac:dyDescent="0.15">
      <c r="A2113" t="s">
        <v>16230</v>
      </c>
      <c r="B2113" t="s">
        <v>10346</v>
      </c>
      <c r="C2113" t="s">
        <v>10573</v>
      </c>
      <c r="D2113">
        <v>102</v>
      </c>
      <c r="E2113" t="s">
        <v>4449</v>
      </c>
      <c r="F2113" t="s">
        <v>4450</v>
      </c>
      <c r="H2113" t="str">
        <f t="shared" si="32"/>
        <v>有BOM表可用</v>
      </c>
    </row>
    <row r="2114" spans="1:8" x14ac:dyDescent="0.15">
      <c r="A2114" t="s">
        <v>16231</v>
      </c>
      <c r="B2114" t="s">
        <v>10346</v>
      </c>
      <c r="C2114" t="s">
        <v>10573</v>
      </c>
      <c r="D2114">
        <v>102</v>
      </c>
      <c r="E2114" t="s">
        <v>4449</v>
      </c>
      <c r="F2114" t="s">
        <v>4450</v>
      </c>
      <c r="H2114" t="str">
        <f t="shared" si="32"/>
        <v>有BOM表可用</v>
      </c>
    </row>
    <row r="2115" spans="1:8" x14ac:dyDescent="0.15">
      <c r="A2115" t="s">
        <v>15094</v>
      </c>
      <c r="B2115" t="s">
        <v>4067</v>
      </c>
      <c r="C2115" t="s">
        <v>4067</v>
      </c>
      <c r="D2115">
        <v>103</v>
      </c>
      <c r="E2115" t="s">
        <v>4453</v>
      </c>
      <c r="F2115" t="s">
        <v>4450</v>
      </c>
      <c r="H2115" t="str">
        <f t="shared" si="32"/>
        <v>无BOM表可用</v>
      </c>
    </row>
    <row r="2116" spans="1:8" x14ac:dyDescent="0.15">
      <c r="A2116" t="s">
        <v>15095</v>
      </c>
      <c r="B2116" t="s">
        <v>4067</v>
      </c>
      <c r="C2116" t="s">
        <v>4067</v>
      </c>
      <c r="D2116">
        <v>103</v>
      </c>
      <c r="E2116" t="s">
        <v>4453</v>
      </c>
      <c r="F2116" t="s">
        <v>4450</v>
      </c>
      <c r="H2116" t="str">
        <f t="shared" ref="H2116:H2179" si="33">E2116&amp;F2116</f>
        <v>无BOM表可用</v>
      </c>
    </row>
    <row r="2117" spans="1:8" x14ac:dyDescent="0.15">
      <c r="A2117" t="s">
        <v>2828</v>
      </c>
      <c r="B2117" t="s">
        <v>3801</v>
      </c>
      <c r="C2117" t="s">
        <v>649</v>
      </c>
      <c r="D2117">
        <v>103</v>
      </c>
      <c r="E2117" t="s">
        <v>4449</v>
      </c>
      <c r="F2117" t="s">
        <v>4450</v>
      </c>
      <c r="H2117" t="str">
        <f t="shared" si="33"/>
        <v>有BOM表可用</v>
      </c>
    </row>
    <row r="2118" spans="1:8" x14ac:dyDescent="0.15">
      <c r="A2118" t="s">
        <v>12370</v>
      </c>
      <c r="B2118" t="s">
        <v>2779</v>
      </c>
      <c r="C2118" t="s">
        <v>2779</v>
      </c>
      <c r="D2118">
        <v>103</v>
      </c>
      <c r="E2118" t="s">
        <v>4453</v>
      </c>
      <c r="F2118" t="s">
        <v>4450</v>
      </c>
      <c r="H2118" t="str">
        <f t="shared" si="33"/>
        <v>无BOM表可用</v>
      </c>
    </row>
    <row r="2119" spans="1:8" x14ac:dyDescent="0.15">
      <c r="A2119" t="s">
        <v>12371</v>
      </c>
      <c r="B2119" t="s">
        <v>10768</v>
      </c>
      <c r="C2119" t="s">
        <v>10769</v>
      </c>
      <c r="D2119">
        <v>102</v>
      </c>
      <c r="E2119" t="s">
        <v>4453</v>
      </c>
      <c r="F2119" t="s">
        <v>4450</v>
      </c>
      <c r="H2119" t="str">
        <f t="shared" si="33"/>
        <v>无BOM表可用</v>
      </c>
    </row>
    <row r="2120" spans="1:8" x14ac:dyDescent="0.15">
      <c r="A2120" t="s">
        <v>12372</v>
      </c>
      <c r="B2120" t="s">
        <v>12373</v>
      </c>
      <c r="C2120" t="s">
        <v>12374</v>
      </c>
      <c r="D2120">
        <v>102</v>
      </c>
      <c r="E2120" t="s">
        <v>4449</v>
      </c>
      <c r="F2120" t="s">
        <v>4450</v>
      </c>
      <c r="H2120" t="str">
        <f t="shared" si="33"/>
        <v>有BOM表可用</v>
      </c>
    </row>
    <row r="2121" spans="1:8" x14ac:dyDescent="0.15">
      <c r="A2121" t="s">
        <v>13170</v>
      </c>
      <c r="B2121" t="s">
        <v>8693</v>
      </c>
      <c r="C2121" t="s">
        <v>8694</v>
      </c>
      <c r="D2121">
        <v>102</v>
      </c>
      <c r="E2121" t="s">
        <v>4453</v>
      </c>
      <c r="F2121" t="s">
        <v>4450</v>
      </c>
      <c r="H2121" t="str">
        <f t="shared" si="33"/>
        <v>无BOM表可用</v>
      </c>
    </row>
    <row r="2122" spans="1:8" x14ac:dyDescent="0.15">
      <c r="A2122" t="s">
        <v>13171</v>
      </c>
      <c r="B2122" t="s">
        <v>8858</v>
      </c>
      <c r="C2122" t="s">
        <v>8858</v>
      </c>
      <c r="D2122">
        <v>102</v>
      </c>
      <c r="E2122" t="s">
        <v>4449</v>
      </c>
      <c r="F2122" t="s">
        <v>4450</v>
      </c>
      <c r="H2122" t="str">
        <f t="shared" si="33"/>
        <v>有BOM表可用</v>
      </c>
    </row>
    <row r="2123" spans="1:8" x14ac:dyDescent="0.15">
      <c r="A2123" t="s">
        <v>1180</v>
      </c>
      <c r="B2123" t="s">
        <v>1181</v>
      </c>
      <c r="C2123" t="s">
        <v>6</v>
      </c>
      <c r="D2123">
        <v>103</v>
      </c>
      <c r="E2123" t="s">
        <v>4449</v>
      </c>
      <c r="F2123" t="s">
        <v>4450</v>
      </c>
      <c r="H2123" t="str">
        <f t="shared" si="33"/>
        <v>有BOM表可用</v>
      </c>
    </row>
    <row r="2124" spans="1:8" x14ac:dyDescent="0.15">
      <c r="A2124" t="s">
        <v>1213</v>
      </c>
      <c r="B2124" t="s">
        <v>1214</v>
      </c>
      <c r="C2124" t="s">
        <v>6</v>
      </c>
      <c r="D2124">
        <v>103</v>
      </c>
      <c r="E2124" t="s">
        <v>4449</v>
      </c>
      <c r="F2124" t="s">
        <v>4450</v>
      </c>
      <c r="H2124" t="str">
        <f t="shared" si="33"/>
        <v>有BOM表可用</v>
      </c>
    </row>
    <row r="2125" spans="1:8" x14ac:dyDescent="0.15">
      <c r="A2125" t="s">
        <v>1217</v>
      </c>
      <c r="B2125" t="s">
        <v>1218</v>
      </c>
      <c r="C2125" t="s">
        <v>6</v>
      </c>
      <c r="D2125">
        <v>103</v>
      </c>
      <c r="E2125" t="s">
        <v>4449</v>
      </c>
      <c r="F2125" t="s">
        <v>4450</v>
      </c>
      <c r="H2125" t="str">
        <f t="shared" si="33"/>
        <v>有BOM表可用</v>
      </c>
    </row>
    <row r="2126" spans="1:8" x14ac:dyDescent="0.15">
      <c r="A2126" t="s">
        <v>4662</v>
      </c>
      <c r="B2126" t="s">
        <v>1372</v>
      </c>
      <c r="C2126" t="s">
        <v>787</v>
      </c>
      <c r="D2126">
        <v>103</v>
      </c>
      <c r="E2126" t="s">
        <v>4453</v>
      </c>
      <c r="F2126" t="s">
        <v>4450</v>
      </c>
      <c r="H2126" t="str">
        <f t="shared" si="33"/>
        <v>无BOM表可用</v>
      </c>
    </row>
    <row r="2127" spans="1:8" x14ac:dyDescent="0.15">
      <c r="A2127" t="s">
        <v>2818</v>
      </c>
      <c r="B2127" t="s">
        <v>4274</v>
      </c>
      <c r="C2127" t="s">
        <v>51</v>
      </c>
      <c r="D2127">
        <v>103</v>
      </c>
      <c r="E2127" t="s">
        <v>4449</v>
      </c>
      <c r="F2127" t="s">
        <v>4450</v>
      </c>
      <c r="H2127" t="str">
        <f t="shared" si="33"/>
        <v>有BOM表可用</v>
      </c>
    </row>
    <row r="2128" spans="1:8" x14ac:dyDescent="0.15">
      <c r="A2128" t="s">
        <v>9750</v>
      </c>
      <c r="B2128" t="s">
        <v>9751</v>
      </c>
      <c r="C2128" t="s">
        <v>208</v>
      </c>
      <c r="D2128">
        <v>103</v>
      </c>
      <c r="E2128" t="s">
        <v>4449</v>
      </c>
      <c r="F2128" t="s">
        <v>4450</v>
      </c>
      <c r="H2128" t="str">
        <f t="shared" si="33"/>
        <v>有BOM表可用</v>
      </c>
    </row>
    <row r="2129" spans="1:8" x14ac:dyDescent="0.15">
      <c r="A2129" t="s">
        <v>9752</v>
      </c>
      <c r="B2129" t="s">
        <v>9753</v>
      </c>
      <c r="C2129" t="s">
        <v>9754</v>
      </c>
      <c r="D2129">
        <v>103</v>
      </c>
      <c r="E2129" t="s">
        <v>4453</v>
      </c>
      <c r="F2129" t="s">
        <v>4450</v>
      </c>
      <c r="H2129" t="str">
        <f t="shared" si="33"/>
        <v>无BOM表可用</v>
      </c>
    </row>
    <row r="2130" spans="1:8" x14ac:dyDescent="0.15">
      <c r="A2130" t="s">
        <v>2173</v>
      </c>
      <c r="B2130" t="s">
        <v>444</v>
      </c>
      <c r="C2130" t="s">
        <v>78</v>
      </c>
      <c r="D2130">
        <v>103</v>
      </c>
      <c r="E2130" t="s">
        <v>4449</v>
      </c>
      <c r="F2130" t="s">
        <v>4450</v>
      </c>
      <c r="H2130" t="str">
        <f t="shared" si="33"/>
        <v>有BOM表可用</v>
      </c>
    </row>
    <row r="2131" spans="1:8" x14ac:dyDescent="0.15">
      <c r="A2131" t="s">
        <v>16041</v>
      </c>
      <c r="B2131" t="s">
        <v>6939</v>
      </c>
      <c r="C2131" t="s">
        <v>13035</v>
      </c>
      <c r="D2131">
        <v>102</v>
      </c>
      <c r="E2131" t="s">
        <v>4449</v>
      </c>
      <c r="F2131" t="s">
        <v>4450</v>
      </c>
      <c r="H2131" t="str">
        <f t="shared" si="33"/>
        <v>有BOM表可用</v>
      </c>
    </row>
    <row r="2132" spans="1:8" x14ac:dyDescent="0.15">
      <c r="A2132" t="s">
        <v>18174</v>
      </c>
      <c r="B2132" t="s">
        <v>15010</v>
      </c>
      <c r="C2132" t="s">
        <v>15011</v>
      </c>
      <c r="D2132">
        <v>102</v>
      </c>
      <c r="E2132" t="s">
        <v>4449</v>
      </c>
      <c r="F2132" t="s">
        <v>4450</v>
      </c>
      <c r="H2132" t="str">
        <f t="shared" si="33"/>
        <v>有BOM表可用</v>
      </c>
    </row>
    <row r="2133" spans="1:8" x14ac:dyDescent="0.15">
      <c r="A2133" t="s">
        <v>18175</v>
      </c>
      <c r="B2133" t="s">
        <v>18176</v>
      </c>
      <c r="C2133" t="s">
        <v>14869</v>
      </c>
      <c r="D2133">
        <v>102</v>
      </c>
      <c r="E2133" t="s">
        <v>4449</v>
      </c>
      <c r="F2133" t="s">
        <v>4450</v>
      </c>
      <c r="H2133" t="str">
        <f t="shared" si="33"/>
        <v>有BOM表可用</v>
      </c>
    </row>
    <row r="2134" spans="1:8" x14ac:dyDescent="0.15">
      <c r="A2134" t="s">
        <v>18177</v>
      </c>
      <c r="B2134" t="s">
        <v>18176</v>
      </c>
      <c r="C2134" t="s">
        <v>14869</v>
      </c>
      <c r="D2134">
        <v>102</v>
      </c>
      <c r="E2134" t="s">
        <v>4449</v>
      </c>
      <c r="F2134" t="s">
        <v>4450</v>
      </c>
      <c r="H2134" t="str">
        <f t="shared" si="33"/>
        <v>有BOM表可用</v>
      </c>
    </row>
    <row r="2135" spans="1:8" x14ac:dyDescent="0.15">
      <c r="A2135" t="s">
        <v>18178</v>
      </c>
      <c r="B2135" t="s">
        <v>14876</v>
      </c>
      <c r="C2135" t="s">
        <v>6647</v>
      </c>
      <c r="D2135">
        <v>102</v>
      </c>
      <c r="E2135" t="s">
        <v>4449</v>
      </c>
      <c r="F2135" t="s">
        <v>4450</v>
      </c>
      <c r="H2135" t="str">
        <f t="shared" si="33"/>
        <v>有BOM表可用</v>
      </c>
    </row>
    <row r="2136" spans="1:8" x14ac:dyDescent="0.15">
      <c r="A2136" t="s">
        <v>18179</v>
      </c>
      <c r="B2136" t="s">
        <v>15616</v>
      </c>
      <c r="C2136" t="s">
        <v>18180</v>
      </c>
      <c r="D2136">
        <v>102</v>
      </c>
      <c r="E2136" t="s">
        <v>4449</v>
      </c>
      <c r="F2136" t="s">
        <v>4450</v>
      </c>
      <c r="H2136" t="str">
        <f t="shared" si="33"/>
        <v>有BOM表可用</v>
      </c>
    </row>
    <row r="2137" spans="1:8" x14ac:dyDescent="0.15">
      <c r="A2137" t="s">
        <v>18181</v>
      </c>
      <c r="B2137" t="s">
        <v>10346</v>
      </c>
      <c r="C2137" t="s">
        <v>10573</v>
      </c>
      <c r="D2137">
        <v>102</v>
      </c>
      <c r="E2137" t="s">
        <v>4449</v>
      </c>
      <c r="F2137" t="s">
        <v>4450</v>
      </c>
      <c r="H2137" t="str">
        <f t="shared" si="33"/>
        <v>有BOM表可用</v>
      </c>
    </row>
    <row r="2138" spans="1:8" x14ac:dyDescent="0.15">
      <c r="A2138" t="s">
        <v>17532</v>
      </c>
      <c r="B2138" t="s">
        <v>17533</v>
      </c>
      <c r="C2138" t="s">
        <v>17533</v>
      </c>
      <c r="D2138">
        <v>103</v>
      </c>
      <c r="E2138" t="s">
        <v>4453</v>
      </c>
      <c r="F2138" t="s">
        <v>4450</v>
      </c>
      <c r="H2138" t="str">
        <f t="shared" si="33"/>
        <v>无BOM表可用</v>
      </c>
    </row>
    <row r="2139" spans="1:8" x14ac:dyDescent="0.15">
      <c r="A2139" t="s">
        <v>17534</v>
      </c>
      <c r="B2139" t="s">
        <v>14337</v>
      </c>
      <c r="C2139" t="s">
        <v>14337</v>
      </c>
      <c r="D2139">
        <v>103</v>
      </c>
      <c r="E2139" t="s">
        <v>4453</v>
      </c>
      <c r="F2139" t="s">
        <v>4450</v>
      </c>
      <c r="H2139" t="str">
        <f t="shared" si="33"/>
        <v>无BOM表可用</v>
      </c>
    </row>
    <row r="2140" spans="1:8" x14ac:dyDescent="0.15">
      <c r="A2140" t="s">
        <v>17535</v>
      </c>
      <c r="B2140" t="s">
        <v>13240</v>
      </c>
      <c r="C2140" t="s">
        <v>13240</v>
      </c>
      <c r="D2140">
        <v>103</v>
      </c>
      <c r="E2140" t="s">
        <v>4453</v>
      </c>
      <c r="F2140" t="s">
        <v>4450</v>
      </c>
      <c r="H2140" t="str">
        <f t="shared" si="33"/>
        <v>无BOM表可用</v>
      </c>
    </row>
    <row r="2141" spans="1:8" x14ac:dyDescent="0.15">
      <c r="A2141" t="s">
        <v>2798</v>
      </c>
      <c r="B2141" t="s">
        <v>2799</v>
      </c>
      <c r="C2141" t="s">
        <v>2799</v>
      </c>
      <c r="D2141">
        <v>103</v>
      </c>
      <c r="E2141" t="s">
        <v>4453</v>
      </c>
      <c r="F2141" t="s">
        <v>4450</v>
      </c>
      <c r="H2141" t="str">
        <f t="shared" si="33"/>
        <v>无BOM表可用</v>
      </c>
    </row>
    <row r="2142" spans="1:8" x14ac:dyDescent="0.15">
      <c r="A2142" t="s">
        <v>1576</v>
      </c>
      <c r="B2142" t="s">
        <v>57</v>
      </c>
      <c r="C2142" t="s">
        <v>57</v>
      </c>
      <c r="D2142">
        <v>103</v>
      </c>
      <c r="E2142" t="s">
        <v>4449</v>
      </c>
      <c r="F2142" t="s">
        <v>4450</v>
      </c>
      <c r="H2142" t="str">
        <f t="shared" si="33"/>
        <v>有BOM表可用</v>
      </c>
    </row>
    <row r="2143" spans="1:8" x14ac:dyDescent="0.15">
      <c r="A2143" t="s">
        <v>1577</v>
      </c>
      <c r="B2143" t="s">
        <v>536</v>
      </c>
      <c r="C2143" t="s">
        <v>493</v>
      </c>
      <c r="D2143">
        <v>103</v>
      </c>
      <c r="E2143" t="s">
        <v>4449</v>
      </c>
      <c r="F2143" t="s">
        <v>4450</v>
      </c>
      <c r="H2143" t="str">
        <f t="shared" si="33"/>
        <v>有BOM表可用</v>
      </c>
    </row>
    <row r="2144" spans="1:8" x14ac:dyDescent="0.15">
      <c r="A2144" t="s">
        <v>14709</v>
      </c>
      <c r="B2144" t="s">
        <v>11097</v>
      </c>
      <c r="C2144" t="s">
        <v>440</v>
      </c>
      <c r="D2144">
        <v>102</v>
      </c>
      <c r="E2144" t="s">
        <v>4449</v>
      </c>
      <c r="F2144" t="s">
        <v>4450</v>
      </c>
      <c r="H2144" t="str">
        <f t="shared" si="33"/>
        <v>有BOM表可用</v>
      </c>
    </row>
    <row r="2145" spans="1:8" x14ac:dyDescent="0.15">
      <c r="A2145" t="s">
        <v>14710</v>
      </c>
      <c r="B2145" t="s">
        <v>12131</v>
      </c>
      <c r="C2145" t="s">
        <v>1146</v>
      </c>
      <c r="D2145">
        <v>102</v>
      </c>
      <c r="E2145" t="s">
        <v>4449</v>
      </c>
      <c r="F2145" t="s">
        <v>4450</v>
      </c>
      <c r="H2145" t="str">
        <f t="shared" si="33"/>
        <v>有BOM表可用</v>
      </c>
    </row>
    <row r="2146" spans="1:8" x14ac:dyDescent="0.15">
      <c r="A2146" t="s">
        <v>14711</v>
      </c>
      <c r="B2146" t="s">
        <v>14298</v>
      </c>
      <c r="C2146" t="s">
        <v>1146</v>
      </c>
      <c r="D2146">
        <v>102</v>
      </c>
      <c r="E2146" t="s">
        <v>4449</v>
      </c>
      <c r="F2146" t="s">
        <v>4450</v>
      </c>
      <c r="H2146" t="str">
        <f t="shared" si="33"/>
        <v>有BOM表可用</v>
      </c>
    </row>
    <row r="2147" spans="1:8" x14ac:dyDescent="0.15">
      <c r="A2147" t="s">
        <v>14712</v>
      </c>
      <c r="B2147" t="s">
        <v>9161</v>
      </c>
      <c r="C2147" t="s">
        <v>5813</v>
      </c>
      <c r="D2147">
        <v>102</v>
      </c>
      <c r="E2147" t="s">
        <v>4449</v>
      </c>
      <c r="F2147" t="s">
        <v>4450</v>
      </c>
      <c r="H2147" t="str">
        <f t="shared" si="33"/>
        <v>有BOM表可用</v>
      </c>
    </row>
    <row r="2148" spans="1:8" x14ac:dyDescent="0.15">
      <c r="A2148" t="s">
        <v>14713</v>
      </c>
      <c r="B2148" t="s">
        <v>1842</v>
      </c>
      <c r="C2148" t="s">
        <v>5813</v>
      </c>
      <c r="D2148">
        <v>102</v>
      </c>
      <c r="E2148" t="s">
        <v>4453</v>
      </c>
      <c r="F2148" t="s">
        <v>4450</v>
      </c>
      <c r="H2148" t="str">
        <f t="shared" si="33"/>
        <v>无BOM表可用</v>
      </c>
    </row>
    <row r="2149" spans="1:8" x14ac:dyDescent="0.15">
      <c r="A2149" t="s">
        <v>14714</v>
      </c>
      <c r="B2149" t="s">
        <v>14715</v>
      </c>
      <c r="C2149" t="s">
        <v>5813</v>
      </c>
      <c r="D2149">
        <v>102</v>
      </c>
      <c r="E2149" t="s">
        <v>4453</v>
      </c>
      <c r="F2149" t="s">
        <v>4450</v>
      </c>
      <c r="H2149" t="str">
        <f t="shared" si="33"/>
        <v>无BOM表可用</v>
      </c>
    </row>
    <row r="2150" spans="1:8" x14ac:dyDescent="0.15">
      <c r="A2150" t="s">
        <v>14716</v>
      </c>
      <c r="B2150" t="s">
        <v>6219</v>
      </c>
      <c r="C2150" t="s">
        <v>6220</v>
      </c>
      <c r="D2150">
        <v>102</v>
      </c>
      <c r="E2150" t="s">
        <v>4453</v>
      </c>
      <c r="F2150" t="s">
        <v>4450</v>
      </c>
      <c r="H2150" t="str">
        <f t="shared" si="33"/>
        <v>无BOM表可用</v>
      </c>
    </row>
    <row r="2151" spans="1:8" x14ac:dyDescent="0.15">
      <c r="A2151" t="s">
        <v>2057</v>
      </c>
      <c r="B2151" t="s">
        <v>2058</v>
      </c>
      <c r="C2151" t="s">
        <v>2053</v>
      </c>
      <c r="D2151">
        <v>103</v>
      </c>
      <c r="E2151" t="s">
        <v>4449</v>
      </c>
      <c r="F2151" t="s">
        <v>4450</v>
      </c>
      <c r="H2151" t="str">
        <f t="shared" si="33"/>
        <v>有BOM表可用</v>
      </c>
    </row>
    <row r="2152" spans="1:8" x14ac:dyDescent="0.15">
      <c r="A2152" t="s">
        <v>1830</v>
      </c>
      <c r="B2152" t="s">
        <v>45</v>
      </c>
      <c r="C2152" t="s">
        <v>45</v>
      </c>
      <c r="D2152">
        <v>103</v>
      </c>
      <c r="E2152" t="s">
        <v>4449</v>
      </c>
      <c r="F2152" t="s">
        <v>4450</v>
      </c>
      <c r="H2152" t="str">
        <f t="shared" si="33"/>
        <v>有BOM表可用</v>
      </c>
    </row>
    <row r="2153" spans="1:8" x14ac:dyDescent="0.15">
      <c r="A2153" t="s">
        <v>15997</v>
      </c>
      <c r="B2153" t="s">
        <v>1799</v>
      </c>
      <c r="C2153" t="s">
        <v>45</v>
      </c>
      <c r="D2153">
        <v>103</v>
      </c>
      <c r="E2153" t="s">
        <v>4453</v>
      </c>
      <c r="F2153" t="s">
        <v>4450</v>
      </c>
      <c r="H2153" t="str">
        <f t="shared" si="33"/>
        <v>无BOM表可用</v>
      </c>
    </row>
    <row r="2154" spans="1:8" x14ac:dyDescent="0.15">
      <c r="A2154" t="s">
        <v>1845</v>
      </c>
      <c r="B2154" t="s">
        <v>1846</v>
      </c>
      <c r="C2154" t="s">
        <v>45</v>
      </c>
      <c r="D2154">
        <v>103</v>
      </c>
      <c r="E2154" t="s">
        <v>4449</v>
      </c>
      <c r="F2154" t="s">
        <v>4450</v>
      </c>
      <c r="H2154" t="str">
        <f t="shared" si="33"/>
        <v>有BOM表可用</v>
      </c>
    </row>
    <row r="2155" spans="1:8" x14ac:dyDescent="0.15">
      <c r="A2155" t="s">
        <v>13691</v>
      </c>
      <c r="B2155" t="s">
        <v>13692</v>
      </c>
      <c r="C2155" t="s">
        <v>7848</v>
      </c>
      <c r="D2155">
        <v>103</v>
      </c>
      <c r="E2155" t="s">
        <v>4453</v>
      </c>
      <c r="F2155" t="s">
        <v>4450</v>
      </c>
      <c r="H2155" t="str">
        <f t="shared" si="33"/>
        <v>无BOM表可用</v>
      </c>
    </row>
    <row r="2156" spans="1:8" x14ac:dyDescent="0.15">
      <c r="A2156" t="s">
        <v>13693</v>
      </c>
      <c r="B2156" t="s">
        <v>12373</v>
      </c>
      <c r="C2156" t="s">
        <v>12374</v>
      </c>
      <c r="D2156">
        <v>103</v>
      </c>
      <c r="E2156" t="s">
        <v>4449</v>
      </c>
      <c r="F2156" t="s">
        <v>4450</v>
      </c>
      <c r="H2156" t="str">
        <f t="shared" si="33"/>
        <v>有BOM表可用</v>
      </c>
    </row>
    <row r="2157" spans="1:8" x14ac:dyDescent="0.15">
      <c r="A2157" t="s">
        <v>13694</v>
      </c>
      <c r="B2157" t="s">
        <v>3579</v>
      </c>
      <c r="C2157" t="s">
        <v>3579</v>
      </c>
      <c r="D2157">
        <v>103</v>
      </c>
      <c r="E2157" t="s">
        <v>4449</v>
      </c>
      <c r="F2157" t="s">
        <v>4450</v>
      </c>
      <c r="H2157" t="str">
        <f t="shared" si="33"/>
        <v>有BOM表可用</v>
      </c>
    </row>
    <row r="2158" spans="1:8" x14ac:dyDescent="0.15">
      <c r="A2158" t="s">
        <v>13695</v>
      </c>
      <c r="B2158" t="s">
        <v>3777</v>
      </c>
      <c r="C2158" t="s">
        <v>3579</v>
      </c>
      <c r="D2158">
        <v>103</v>
      </c>
      <c r="E2158" t="s">
        <v>4449</v>
      </c>
      <c r="F2158" t="s">
        <v>4450</v>
      </c>
      <c r="H2158" t="str">
        <f t="shared" si="33"/>
        <v>有BOM表可用</v>
      </c>
    </row>
    <row r="2159" spans="1:8" x14ac:dyDescent="0.15">
      <c r="A2159" t="s">
        <v>1019</v>
      </c>
      <c r="B2159" t="s">
        <v>1020</v>
      </c>
      <c r="C2159" t="s">
        <v>64</v>
      </c>
      <c r="D2159">
        <v>103</v>
      </c>
      <c r="E2159" t="s">
        <v>4449</v>
      </c>
      <c r="F2159" t="s">
        <v>4450</v>
      </c>
      <c r="H2159" t="str">
        <f t="shared" si="33"/>
        <v>有BOM表可用</v>
      </c>
    </row>
    <row r="2160" spans="1:8" x14ac:dyDescent="0.15">
      <c r="A2160" t="s">
        <v>18600</v>
      </c>
      <c r="B2160" t="s">
        <v>18601</v>
      </c>
      <c r="C2160" t="s">
        <v>64</v>
      </c>
      <c r="D2160">
        <v>103</v>
      </c>
      <c r="E2160" t="s">
        <v>4453</v>
      </c>
      <c r="F2160" t="s">
        <v>4450</v>
      </c>
      <c r="H2160" t="str">
        <f t="shared" si="33"/>
        <v>无BOM表可用</v>
      </c>
    </row>
    <row r="2161" spans="1:8" x14ac:dyDescent="0.15">
      <c r="A2161" t="s">
        <v>2659</v>
      </c>
      <c r="B2161" t="s">
        <v>1599</v>
      </c>
      <c r="C2161" t="s">
        <v>1600</v>
      </c>
      <c r="D2161">
        <v>103</v>
      </c>
      <c r="E2161" t="s">
        <v>4449</v>
      </c>
      <c r="F2161" t="s">
        <v>4450</v>
      </c>
      <c r="H2161" t="str">
        <f t="shared" si="33"/>
        <v>有BOM表可用</v>
      </c>
    </row>
    <row r="2162" spans="1:8" x14ac:dyDescent="0.15">
      <c r="A2162" t="s">
        <v>18602</v>
      </c>
      <c r="B2162" t="s">
        <v>1603</v>
      </c>
      <c r="C2162" t="s">
        <v>65</v>
      </c>
      <c r="D2162">
        <v>103</v>
      </c>
      <c r="E2162" t="s">
        <v>4453</v>
      </c>
      <c r="F2162" t="s">
        <v>4450</v>
      </c>
      <c r="H2162" t="str">
        <f t="shared" si="33"/>
        <v>无BOM表可用</v>
      </c>
    </row>
    <row r="2163" spans="1:8" x14ac:dyDescent="0.15">
      <c r="A2163" t="s">
        <v>18603</v>
      </c>
      <c r="B2163" t="s">
        <v>7355</v>
      </c>
      <c r="C2163" t="s">
        <v>87</v>
      </c>
      <c r="D2163">
        <v>103</v>
      </c>
      <c r="E2163" t="s">
        <v>4449</v>
      </c>
      <c r="F2163" t="s">
        <v>4450</v>
      </c>
      <c r="H2163" t="str">
        <f t="shared" si="33"/>
        <v>有BOM表可用</v>
      </c>
    </row>
    <row r="2164" spans="1:8" x14ac:dyDescent="0.15">
      <c r="A2164" t="s">
        <v>18604</v>
      </c>
      <c r="B2164" t="s">
        <v>12756</v>
      </c>
      <c r="C2164" t="s">
        <v>507</v>
      </c>
      <c r="D2164">
        <v>103</v>
      </c>
      <c r="E2164" t="s">
        <v>4449</v>
      </c>
      <c r="F2164" t="s">
        <v>4450</v>
      </c>
      <c r="H2164" t="str">
        <f t="shared" si="33"/>
        <v>有BOM表可用</v>
      </c>
    </row>
    <row r="2165" spans="1:8" x14ac:dyDescent="0.15">
      <c r="A2165" t="s">
        <v>18605</v>
      </c>
      <c r="B2165" t="s">
        <v>5203</v>
      </c>
      <c r="C2165" t="s">
        <v>6310</v>
      </c>
      <c r="D2165">
        <v>103</v>
      </c>
      <c r="E2165" t="s">
        <v>4453</v>
      </c>
      <c r="F2165" t="s">
        <v>4450</v>
      </c>
      <c r="H2165" t="str">
        <f t="shared" si="33"/>
        <v>无BOM表可用</v>
      </c>
    </row>
    <row r="2166" spans="1:8" x14ac:dyDescent="0.15">
      <c r="A2166" t="s">
        <v>18606</v>
      </c>
      <c r="B2166" t="s">
        <v>6076</v>
      </c>
      <c r="C2166" t="s">
        <v>5909</v>
      </c>
      <c r="D2166">
        <v>103</v>
      </c>
      <c r="E2166" t="s">
        <v>4449</v>
      </c>
      <c r="F2166" t="s">
        <v>4450</v>
      </c>
      <c r="H2166" t="str">
        <f t="shared" si="33"/>
        <v>有BOM表可用</v>
      </c>
    </row>
    <row r="2167" spans="1:8" x14ac:dyDescent="0.15">
      <c r="A2167" t="s">
        <v>18607</v>
      </c>
      <c r="B2167" t="s">
        <v>5914</v>
      </c>
      <c r="C2167" t="s">
        <v>5912</v>
      </c>
      <c r="D2167">
        <v>103</v>
      </c>
      <c r="E2167" t="s">
        <v>4449</v>
      </c>
      <c r="F2167" t="s">
        <v>4450</v>
      </c>
      <c r="H2167" t="str">
        <f t="shared" si="33"/>
        <v>有BOM表可用</v>
      </c>
    </row>
    <row r="2168" spans="1:8" x14ac:dyDescent="0.15">
      <c r="A2168" t="s">
        <v>18608</v>
      </c>
      <c r="B2168" t="s">
        <v>9653</v>
      </c>
      <c r="C2168" t="s">
        <v>6412</v>
      </c>
      <c r="D2168">
        <v>103</v>
      </c>
      <c r="E2168" t="s">
        <v>4453</v>
      </c>
      <c r="F2168" t="s">
        <v>4450</v>
      </c>
      <c r="H2168" t="str">
        <f t="shared" si="33"/>
        <v>无BOM表可用</v>
      </c>
    </row>
    <row r="2169" spans="1:8" x14ac:dyDescent="0.15">
      <c r="A2169" t="s">
        <v>18609</v>
      </c>
      <c r="B2169" t="s">
        <v>6412</v>
      </c>
      <c r="C2169" t="s">
        <v>6412</v>
      </c>
      <c r="D2169">
        <v>103</v>
      </c>
      <c r="E2169" t="s">
        <v>4453</v>
      </c>
      <c r="F2169" t="s">
        <v>4450</v>
      </c>
      <c r="H2169" t="str">
        <f t="shared" si="33"/>
        <v>无BOM表可用</v>
      </c>
    </row>
    <row r="2170" spans="1:8" x14ac:dyDescent="0.15">
      <c r="A2170" t="s">
        <v>18610</v>
      </c>
      <c r="B2170" t="s">
        <v>92</v>
      </c>
      <c r="C2170" t="s">
        <v>14245</v>
      </c>
      <c r="D2170">
        <v>103</v>
      </c>
      <c r="E2170" t="s">
        <v>4453</v>
      </c>
      <c r="F2170" t="s">
        <v>4457</v>
      </c>
      <c r="H2170" t="str">
        <f t="shared" si="33"/>
        <v>无BOM表不可用</v>
      </c>
    </row>
    <row r="2171" spans="1:8" x14ac:dyDescent="0.15">
      <c r="A2171" t="s">
        <v>577</v>
      </c>
      <c r="B2171" t="s">
        <v>578</v>
      </c>
      <c r="C2171" t="s">
        <v>578</v>
      </c>
      <c r="D2171">
        <v>103</v>
      </c>
      <c r="E2171" t="s">
        <v>4449</v>
      </c>
      <c r="F2171" t="s">
        <v>4450</v>
      </c>
      <c r="H2171" t="str">
        <f t="shared" si="33"/>
        <v>有BOM表可用</v>
      </c>
    </row>
    <row r="2172" spans="1:8" x14ac:dyDescent="0.15">
      <c r="A2172" t="s">
        <v>12721</v>
      </c>
      <c r="B2172" t="s">
        <v>7276</v>
      </c>
      <c r="C2172" t="s">
        <v>6439</v>
      </c>
      <c r="D2172">
        <v>102</v>
      </c>
      <c r="E2172" t="s">
        <v>4449</v>
      </c>
      <c r="F2172" t="s">
        <v>4450</v>
      </c>
      <c r="H2172" t="str">
        <f t="shared" si="33"/>
        <v>有BOM表可用</v>
      </c>
    </row>
    <row r="2173" spans="1:8" x14ac:dyDescent="0.15">
      <c r="A2173" t="s">
        <v>12722</v>
      </c>
      <c r="B2173" t="s">
        <v>10550</v>
      </c>
      <c r="C2173" t="s">
        <v>10551</v>
      </c>
      <c r="D2173">
        <v>102</v>
      </c>
      <c r="E2173" t="s">
        <v>4449</v>
      </c>
      <c r="F2173" t="s">
        <v>4450</v>
      </c>
      <c r="H2173" t="str">
        <f t="shared" si="33"/>
        <v>有BOM表可用</v>
      </c>
    </row>
    <row r="2174" spans="1:8" x14ac:dyDescent="0.15">
      <c r="A2174" t="s">
        <v>12723</v>
      </c>
      <c r="B2174" t="s">
        <v>7198</v>
      </c>
      <c r="C2174" t="s">
        <v>7199</v>
      </c>
      <c r="D2174">
        <v>102</v>
      </c>
      <c r="E2174" t="s">
        <v>4449</v>
      </c>
      <c r="F2174" t="s">
        <v>4450</v>
      </c>
      <c r="H2174" t="str">
        <f t="shared" si="33"/>
        <v>有BOM表可用</v>
      </c>
    </row>
    <row r="2175" spans="1:8" x14ac:dyDescent="0.15">
      <c r="A2175" t="s">
        <v>7822</v>
      </c>
      <c r="B2175" t="s">
        <v>5350</v>
      </c>
      <c r="C2175" t="s">
        <v>4535</v>
      </c>
      <c r="D2175">
        <v>102</v>
      </c>
      <c r="E2175" t="s">
        <v>4449</v>
      </c>
      <c r="F2175" t="s">
        <v>4450</v>
      </c>
      <c r="H2175" t="str">
        <f t="shared" si="33"/>
        <v>有BOM表可用</v>
      </c>
    </row>
    <row r="2176" spans="1:8" x14ac:dyDescent="0.15">
      <c r="A2176" t="s">
        <v>7823</v>
      </c>
      <c r="B2176" t="s">
        <v>5067</v>
      </c>
      <c r="C2176" t="s">
        <v>5392</v>
      </c>
      <c r="D2176">
        <v>102</v>
      </c>
      <c r="E2176" t="s">
        <v>4449</v>
      </c>
      <c r="F2176" t="s">
        <v>4450</v>
      </c>
      <c r="H2176" t="str">
        <f t="shared" si="33"/>
        <v>有BOM表可用</v>
      </c>
    </row>
    <row r="2177" spans="1:8" x14ac:dyDescent="0.15">
      <c r="A2177" t="s">
        <v>7824</v>
      </c>
      <c r="B2177" t="s">
        <v>4599</v>
      </c>
      <c r="C2177" t="s">
        <v>4600</v>
      </c>
      <c r="D2177">
        <v>102</v>
      </c>
      <c r="E2177" t="s">
        <v>4449</v>
      </c>
      <c r="F2177" t="s">
        <v>4450</v>
      </c>
      <c r="H2177" t="str">
        <f t="shared" si="33"/>
        <v>有BOM表可用</v>
      </c>
    </row>
    <row r="2178" spans="1:8" x14ac:dyDescent="0.15">
      <c r="A2178" t="s">
        <v>7825</v>
      </c>
      <c r="B2178" t="s">
        <v>5488</v>
      </c>
      <c r="C2178" t="s">
        <v>5488</v>
      </c>
      <c r="D2178">
        <v>103</v>
      </c>
      <c r="E2178" t="s">
        <v>4453</v>
      </c>
      <c r="F2178" t="s">
        <v>4450</v>
      </c>
      <c r="H2178" t="str">
        <f t="shared" si="33"/>
        <v>无BOM表可用</v>
      </c>
    </row>
    <row r="2179" spans="1:8" x14ac:dyDescent="0.15">
      <c r="A2179" t="s">
        <v>7826</v>
      </c>
      <c r="B2179" t="s">
        <v>7827</v>
      </c>
      <c r="C2179" t="s">
        <v>7827</v>
      </c>
      <c r="D2179">
        <v>103</v>
      </c>
      <c r="E2179" t="s">
        <v>4453</v>
      </c>
      <c r="F2179" t="s">
        <v>4450</v>
      </c>
      <c r="H2179" t="str">
        <f t="shared" si="33"/>
        <v>无BOM表可用</v>
      </c>
    </row>
    <row r="2180" spans="1:8" x14ac:dyDescent="0.15">
      <c r="A2180" t="s">
        <v>10871</v>
      </c>
      <c r="B2180" t="s">
        <v>7746</v>
      </c>
      <c r="C2180" t="s">
        <v>7746</v>
      </c>
      <c r="D2180">
        <v>103</v>
      </c>
      <c r="E2180" t="s">
        <v>4453</v>
      </c>
      <c r="F2180" t="s">
        <v>4450</v>
      </c>
      <c r="H2180" t="str">
        <f t="shared" ref="H2180:H2243" si="34">E2180&amp;F2180</f>
        <v>无BOM表可用</v>
      </c>
    </row>
    <row r="2181" spans="1:8" x14ac:dyDescent="0.15">
      <c r="A2181" t="s">
        <v>10872</v>
      </c>
      <c r="B2181" t="s">
        <v>5490</v>
      </c>
      <c r="C2181" t="s">
        <v>5490</v>
      </c>
      <c r="D2181">
        <v>103</v>
      </c>
      <c r="E2181" t="s">
        <v>4453</v>
      </c>
      <c r="F2181" t="s">
        <v>4450</v>
      </c>
      <c r="H2181" t="str">
        <f t="shared" si="34"/>
        <v>无BOM表可用</v>
      </c>
    </row>
    <row r="2182" spans="1:8" x14ac:dyDescent="0.15">
      <c r="A2182" t="s">
        <v>10873</v>
      </c>
      <c r="B2182" t="s">
        <v>4884</v>
      </c>
      <c r="C2182" t="s">
        <v>4884</v>
      </c>
      <c r="D2182">
        <v>103</v>
      </c>
      <c r="E2182" t="s">
        <v>4453</v>
      </c>
      <c r="F2182" t="s">
        <v>4450</v>
      </c>
      <c r="H2182" t="str">
        <f t="shared" si="34"/>
        <v>无BOM表可用</v>
      </c>
    </row>
    <row r="2183" spans="1:8" x14ac:dyDescent="0.15">
      <c r="A2183" t="s">
        <v>10874</v>
      </c>
      <c r="B2183" t="s">
        <v>6752</v>
      </c>
      <c r="C2183" t="s">
        <v>6752</v>
      </c>
      <c r="D2183">
        <v>103</v>
      </c>
      <c r="E2183" t="s">
        <v>4453</v>
      </c>
      <c r="F2183" t="s">
        <v>4450</v>
      </c>
      <c r="H2183" t="str">
        <f t="shared" si="34"/>
        <v>无BOM表可用</v>
      </c>
    </row>
    <row r="2184" spans="1:8" x14ac:dyDescent="0.15">
      <c r="A2184" t="s">
        <v>10875</v>
      </c>
      <c r="B2184" t="s">
        <v>8388</v>
      </c>
      <c r="C2184" t="s">
        <v>8388</v>
      </c>
      <c r="D2184">
        <v>103</v>
      </c>
      <c r="E2184" t="s">
        <v>4453</v>
      </c>
      <c r="F2184" t="s">
        <v>4450</v>
      </c>
      <c r="H2184" t="str">
        <f t="shared" si="34"/>
        <v>无BOM表可用</v>
      </c>
    </row>
    <row r="2185" spans="1:8" x14ac:dyDescent="0.15">
      <c r="A2185" t="s">
        <v>16022</v>
      </c>
      <c r="B2185" t="s">
        <v>3219</v>
      </c>
      <c r="C2185" t="s">
        <v>649</v>
      </c>
      <c r="D2185">
        <v>103</v>
      </c>
      <c r="E2185" t="s">
        <v>4449</v>
      </c>
      <c r="F2185" t="s">
        <v>4450</v>
      </c>
      <c r="H2185" t="str">
        <f t="shared" si="34"/>
        <v>有BOM表可用</v>
      </c>
    </row>
    <row r="2186" spans="1:8" x14ac:dyDescent="0.15">
      <c r="A2186" t="s">
        <v>16023</v>
      </c>
      <c r="B2186" t="s">
        <v>8771</v>
      </c>
      <c r="C2186" t="s">
        <v>649</v>
      </c>
      <c r="D2186">
        <v>103</v>
      </c>
      <c r="E2186" t="s">
        <v>4449</v>
      </c>
      <c r="F2186" t="s">
        <v>4450</v>
      </c>
      <c r="H2186" t="str">
        <f t="shared" si="34"/>
        <v>有BOM表可用</v>
      </c>
    </row>
    <row r="2187" spans="1:8" x14ac:dyDescent="0.15">
      <c r="A2187" t="s">
        <v>16024</v>
      </c>
      <c r="B2187" t="s">
        <v>16025</v>
      </c>
      <c r="C2187" t="s">
        <v>196</v>
      </c>
      <c r="D2187">
        <v>103</v>
      </c>
      <c r="E2187" t="s">
        <v>4449</v>
      </c>
      <c r="F2187" t="s">
        <v>4450</v>
      </c>
      <c r="H2187" t="str">
        <f t="shared" si="34"/>
        <v>有BOM表可用</v>
      </c>
    </row>
    <row r="2188" spans="1:8" x14ac:dyDescent="0.15">
      <c r="A2188" t="s">
        <v>210</v>
      </c>
      <c r="B2188" t="s">
        <v>211</v>
      </c>
      <c r="C2188" t="s">
        <v>196</v>
      </c>
      <c r="D2188">
        <v>103</v>
      </c>
      <c r="E2188" t="s">
        <v>4449</v>
      </c>
      <c r="F2188" t="s">
        <v>4450</v>
      </c>
      <c r="H2188" t="str">
        <f t="shared" si="34"/>
        <v>有BOM表可用</v>
      </c>
    </row>
    <row r="2189" spans="1:8" x14ac:dyDescent="0.15">
      <c r="A2189" t="s">
        <v>16026</v>
      </c>
      <c r="B2189" t="s">
        <v>2779</v>
      </c>
      <c r="C2189" t="s">
        <v>2779</v>
      </c>
      <c r="D2189">
        <v>103</v>
      </c>
      <c r="E2189" t="s">
        <v>4449</v>
      </c>
      <c r="F2189" t="s">
        <v>4450</v>
      </c>
      <c r="H2189" t="str">
        <f t="shared" si="34"/>
        <v>有BOM表可用</v>
      </c>
    </row>
    <row r="2190" spans="1:8" x14ac:dyDescent="0.15">
      <c r="A2190" t="s">
        <v>16027</v>
      </c>
      <c r="B2190" t="s">
        <v>11606</v>
      </c>
      <c r="C2190" t="s">
        <v>7852</v>
      </c>
      <c r="D2190">
        <v>102</v>
      </c>
      <c r="E2190" t="s">
        <v>4453</v>
      </c>
      <c r="F2190" t="s">
        <v>4457</v>
      </c>
      <c r="H2190" t="str">
        <f t="shared" si="34"/>
        <v>无BOM表不可用</v>
      </c>
    </row>
    <row r="2191" spans="1:8" x14ac:dyDescent="0.15">
      <c r="A2191" t="s">
        <v>16028</v>
      </c>
      <c r="B2191" t="s">
        <v>302</v>
      </c>
      <c r="C2191" t="s">
        <v>301</v>
      </c>
      <c r="D2191">
        <v>102</v>
      </c>
      <c r="E2191" t="s">
        <v>4453</v>
      </c>
      <c r="F2191" t="s">
        <v>4450</v>
      </c>
      <c r="H2191" t="str">
        <f t="shared" si="34"/>
        <v>无BOM表可用</v>
      </c>
    </row>
    <row r="2192" spans="1:8" x14ac:dyDescent="0.15">
      <c r="A2192" t="s">
        <v>16029</v>
      </c>
      <c r="B2192" t="s">
        <v>8474</v>
      </c>
      <c r="C2192" t="s">
        <v>3579</v>
      </c>
      <c r="D2192">
        <v>102</v>
      </c>
      <c r="E2192" t="s">
        <v>4449</v>
      </c>
      <c r="F2192" t="s">
        <v>4450</v>
      </c>
      <c r="H2192" t="str">
        <f t="shared" si="34"/>
        <v>有BOM表可用</v>
      </c>
    </row>
    <row r="2193" spans="1:8" x14ac:dyDescent="0.15">
      <c r="A2193" t="s">
        <v>12735</v>
      </c>
      <c r="B2193" t="s">
        <v>2115</v>
      </c>
      <c r="C2193" t="s">
        <v>2115</v>
      </c>
      <c r="D2193">
        <v>102</v>
      </c>
      <c r="E2193" t="s">
        <v>4453</v>
      </c>
      <c r="F2193" t="s">
        <v>4450</v>
      </c>
      <c r="H2193" t="str">
        <f t="shared" si="34"/>
        <v>无BOM表可用</v>
      </c>
    </row>
    <row r="2194" spans="1:8" x14ac:dyDescent="0.15">
      <c r="A2194" t="s">
        <v>12736</v>
      </c>
      <c r="B2194" t="s">
        <v>2130</v>
      </c>
      <c r="C2194" t="s">
        <v>2124</v>
      </c>
      <c r="D2194">
        <v>102</v>
      </c>
      <c r="E2194" t="s">
        <v>4453</v>
      </c>
      <c r="F2194" t="s">
        <v>4450</v>
      </c>
      <c r="H2194" t="str">
        <f t="shared" si="34"/>
        <v>无BOM表可用</v>
      </c>
    </row>
    <row r="2195" spans="1:8" x14ac:dyDescent="0.15">
      <c r="A2195" t="s">
        <v>12737</v>
      </c>
      <c r="B2195" t="s">
        <v>925</v>
      </c>
      <c r="C2195" t="s">
        <v>1067</v>
      </c>
      <c r="D2195">
        <v>102</v>
      </c>
      <c r="E2195" t="s">
        <v>4453</v>
      </c>
      <c r="F2195" t="s">
        <v>4450</v>
      </c>
      <c r="H2195" t="str">
        <f t="shared" si="34"/>
        <v>无BOM表可用</v>
      </c>
    </row>
    <row r="2196" spans="1:8" x14ac:dyDescent="0.15">
      <c r="A2196" t="s">
        <v>18320</v>
      </c>
      <c r="B2196" t="s">
        <v>16080</v>
      </c>
      <c r="C2196" t="s">
        <v>92</v>
      </c>
      <c r="D2196">
        <v>103</v>
      </c>
      <c r="E2196" t="s">
        <v>4449</v>
      </c>
      <c r="F2196" t="s">
        <v>4450</v>
      </c>
      <c r="H2196" t="str">
        <f t="shared" si="34"/>
        <v>有BOM表可用</v>
      </c>
    </row>
    <row r="2197" spans="1:8" x14ac:dyDescent="0.15">
      <c r="A2197" t="s">
        <v>2349</v>
      </c>
      <c r="B2197" t="s">
        <v>2350</v>
      </c>
      <c r="C2197" t="s">
        <v>2350</v>
      </c>
      <c r="D2197">
        <v>103</v>
      </c>
      <c r="E2197" t="s">
        <v>4449</v>
      </c>
      <c r="F2197" t="s">
        <v>4450</v>
      </c>
      <c r="H2197" t="str">
        <f t="shared" si="34"/>
        <v>有BOM表可用</v>
      </c>
    </row>
    <row r="2198" spans="1:8" x14ac:dyDescent="0.15">
      <c r="A2198" t="s">
        <v>18321</v>
      </c>
      <c r="B2198" t="s">
        <v>16083</v>
      </c>
      <c r="C2198" t="s">
        <v>12167</v>
      </c>
      <c r="D2198">
        <v>103</v>
      </c>
      <c r="E2198" t="s">
        <v>4449</v>
      </c>
      <c r="F2198" t="s">
        <v>4450</v>
      </c>
      <c r="H2198" t="str">
        <f t="shared" si="34"/>
        <v>有BOM表可用</v>
      </c>
    </row>
    <row r="2199" spans="1:8" x14ac:dyDescent="0.15">
      <c r="A2199" t="s">
        <v>18322</v>
      </c>
      <c r="B2199" t="s">
        <v>14376</v>
      </c>
      <c r="C2199" t="s">
        <v>14376</v>
      </c>
      <c r="D2199">
        <v>103</v>
      </c>
      <c r="E2199" t="s">
        <v>4449</v>
      </c>
      <c r="F2199" t="s">
        <v>4450</v>
      </c>
      <c r="H2199" t="str">
        <f t="shared" si="34"/>
        <v>有BOM表可用</v>
      </c>
    </row>
    <row r="2200" spans="1:8" x14ac:dyDescent="0.15">
      <c r="A2200" t="s">
        <v>18323</v>
      </c>
      <c r="B2200" t="s">
        <v>14906</v>
      </c>
      <c r="C2200" t="s">
        <v>14906</v>
      </c>
      <c r="D2200">
        <v>103</v>
      </c>
      <c r="E2200" t="s">
        <v>4453</v>
      </c>
      <c r="F2200" t="s">
        <v>4450</v>
      </c>
      <c r="H2200" t="str">
        <f t="shared" si="34"/>
        <v>无BOM表可用</v>
      </c>
    </row>
    <row r="2201" spans="1:8" x14ac:dyDescent="0.15">
      <c r="A2201" t="s">
        <v>2360</v>
      </c>
      <c r="B2201" t="s">
        <v>2361</v>
      </c>
      <c r="C2201" t="s">
        <v>2361</v>
      </c>
      <c r="D2201">
        <v>103</v>
      </c>
      <c r="E2201" t="s">
        <v>4449</v>
      </c>
      <c r="F2201" t="s">
        <v>4457</v>
      </c>
      <c r="H2201" t="str">
        <f t="shared" si="34"/>
        <v>有BOM表不可用</v>
      </c>
    </row>
    <row r="2202" spans="1:8" x14ac:dyDescent="0.15">
      <c r="A2202" t="s">
        <v>2728</v>
      </c>
      <c r="B2202" t="s">
        <v>578</v>
      </c>
      <c r="C2202" t="s">
        <v>578</v>
      </c>
      <c r="D2202">
        <v>103</v>
      </c>
      <c r="E2202" t="s">
        <v>4449</v>
      </c>
      <c r="F2202" t="s">
        <v>4450</v>
      </c>
      <c r="H2202" t="str">
        <f t="shared" si="34"/>
        <v>有BOM表可用</v>
      </c>
    </row>
    <row r="2203" spans="1:8" x14ac:dyDescent="0.15">
      <c r="A2203" t="s">
        <v>1619</v>
      </c>
      <c r="B2203" t="s">
        <v>578</v>
      </c>
      <c r="C2203" t="s">
        <v>578</v>
      </c>
      <c r="D2203">
        <v>103</v>
      </c>
      <c r="E2203" t="s">
        <v>4449</v>
      </c>
      <c r="F2203" t="s">
        <v>4450</v>
      </c>
      <c r="H2203" t="str">
        <f t="shared" si="34"/>
        <v>有BOM表可用</v>
      </c>
    </row>
    <row r="2204" spans="1:8" x14ac:dyDescent="0.15">
      <c r="A2204" t="s">
        <v>10482</v>
      </c>
      <c r="B2204" t="s">
        <v>5122</v>
      </c>
      <c r="C2204" t="s">
        <v>7045</v>
      </c>
      <c r="D2204">
        <v>102</v>
      </c>
      <c r="E2204" t="s">
        <v>4449</v>
      </c>
      <c r="F2204" t="s">
        <v>4450</v>
      </c>
      <c r="H2204" t="str">
        <f t="shared" si="34"/>
        <v>有BOM表可用</v>
      </c>
    </row>
    <row r="2205" spans="1:8" x14ac:dyDescent="0.15">
      <c r="A2205" t="s">
        <v>10483</v>
      </c>
      <c r="B2205" t="s">
        <v>6438</v>
      </c>
      <c r="C2205" t="s">
        <v>6439</v>
      </c>
      <c r="D2205">
        <v>102</v>
      </c>
      <c r="E2205" t="s">
        <v>4449</v>
      </c>
      <c r="F2205" t="s">
        <v>4450</v>
      </c>
      <c r="H2205" t="str">
        <f t="shared" si="34"/>
        <v>有BOM表可用</v>
      </c>
    </row>
    <row r="2206" spans="1:8" x14ac:dyDescent="0.15">
      <c r="A2206" t="s">
        <v>10484</v>
      </c>
      <c r="B2206" t="s">
        <v>7274</v>
      </c>
      <c r="C2206" t="s">
        <v>6439</v>
      </c>
      <c r="D2206">
        <v>102</v>
      </c>
      <c r="E2206" t="s">
        <v>4449</v>
      </c>
      <c r="F2206" t="s">
        <v>4450</v>
      </c>
      <c r="H2206" t="str">
        <f t="shared" si="34"/>
        <v>有BOM表可用</v>
      </c>
    </row>
    <row r="2207" spans="1:8" x14ac:dyDescent="0.15">
      <c r="A2207" t="s">
        <v>10485</v>
      </c>
      <c r="B2207" t="s">
        <v>7464</v>
      </c>
      <c r="C2207" t="s">
        <v>6270</v>
      </c>
      <c r="D2207">
        <v>102</v>
      </c>
      <c r="E2207" t="s">
        <v>4449</v>
      </c>
      <c r="F2207" t="s">
        <v>4450</v>
      </c>
      <c r="H2207" t="str">
        <f t="shared" si="34"/>
        <v>有BOM表可用</v>
      </c>
    </row>
    <row r="2208" spans="1:8" x14ac:dyDescent="0.15">
      <c r="A2208" t="s">
        <v>12559</v>
      </c>
      <c r="B2208" t="s">
        <v>10548</v>
      </c>
      <c r="C2208" t="s">
        <v>6084</v>
      </c>
      <c r="D2208">
        <v>102</v>
      </c>
      <c r="E2208" t="s">
        <v>4449</v>
      </c>
      <c r="F2208" t="s">
        <v>4450</v>
      </c>
      <c r="H2208" t="str">
        <f t="shared" si="34"/>
        <v>有BOM表可用</v>
      </c>
    </row>
    <row r="2209" spans="1:8" x14ac:dyDescent="0.15">
      <c r="A2209" t="s">
        <v>12560</v>
      </c>
      <c r="B2209" t="s">
        <v>6446</v>
      </c>
      <c r="C2209" t="s">
        <v>10717</v>
      </c>
      <c r="D2209">
        <v>102</v>
      </c>
      <c r="E2209" t="s">
        <v>4449</v>
      </c>
      <c r="F2209" t="s">
        <v>4450</v>
      </c>
      <c r="H2209" t="str">
        <f t="shared" si="34"/>
        <v>有BOM表可用</v>
      </c>
    </row>
    <row r="2210" spans="1:8" x14ac:dyDescent="0.15">
      <c r="A2210" t="s">
        <v>6743</v>
      </c>
      <c r="B2210" t="s">
        <v>4596</v>
      </c>
      <c r="C2210" t="s">
        <v>4597</v>
      </c>
      <c r="D2210">
        <v>102</v>
      </c>
      <c r="E2210" t="s">
        <v>4449</v>
      </c>
      <c r="F2210" t="s">
        <v>4450</v>
      </c>
      <c r="H2210" t="str">
        <f t="shared" si="34"/>
        <v>有BOM表可用</v>
      </c>
    </row>
    <row r="2211" spans="1:8" x14ac:dyDescent="0.15">
      <c r="A2211" t="s">
        <v>6744</v>
      </c>
      <c r="B2211" t="s">
        <v>4596</v>
      </c>
      <c r="C2211" t="s">
        <v>4597</v>
      </c>
      <c r="D2211">
        <v>102</v>
      </c>
      <c r="E2211" t="s">
        <v>4449</v>
      </c>
      <c r="F2211" t="s">
        <v>4450</v>
      </c>
      <c r="H2211" t="str">
        <f t="shared" si="34"/>
        <v>有BOM表可用</v>
      </c>
    </row>
    <row r="2212" spans="1:8" x14ac:dyDescent="0.15">
      <c r="A2212" t="s">
        <v>6745</v>
      </c>
      <c r="B2212" t="s">
        <v>4739</v>
      </c>
      <c r="C2212" t="s">
        <v>6746</v>
      </c>
      <c r="D2212">
        <v>102</v>
      </c>
      <c r="E2212" t="s">
        <v>4449</v>
      </c>
      <c r="F2212" t="s">
        <v>4450</v>
      </c>
      <c r="H2212" t="str">
        <f t="shared" si="34"/>
        <v>有BOM表可用</v>
      </c>
    </row>
    <row r="2213" spans="1:8" x14ac:dyDescent="0.15">
      <c r="A2213" t="s">
        <v>6747</v>
      </c>
      <c r="B2213" t="s">
        <v>4599</v>
      </c>
      <c r="C2213" t="s">
        <v>4600</v>
      </c>
      <c r="D2213">
        <v>102</v>
      </c>
      <c r="E2213" t="s">
        <v>4449</v>
      </c>
      <c r="F2213" t="s">
        <v>4450</v>
      </c>
      <c r="H2213" t="str">
        <f t="shared" si="34"/>
        <v>有BOM表可用</v>
      </c>
    </row>
    <row r="2214" spans="1:8" x14ac:dyDescent="0.15">
      <c r="A2214" t="s">
        <v>6748</v>
      </c>
      <c r="B2214" t="s">
        <v>4503</v>
      </c>
      <c r="C2214" t="s">
        <v>4503</v>
      </c>
      <c r="D2214">
        <v>103</v>
      </c>
      <c r="E2214" t="s">
        <v>4453</v>
      </c>
      <c r="F2214" t="s">
        <v>4450</v>
      </c>
      <c r="H2214" t="str">
        <f t="shared" si="34"/>
        <v>无BOM表可用</v>
      </c>
    </row>
    <row r="2215" spans="1:8" x14ac:dyDescent="0.15">
      <c r="A2215" t="s">
        <v>6749</v>
      </c>
      <c r="B2215" t="s">
        <v>6750</v>
      </c>
      <c r="C2215" t="s">
        <v>6750</v>
      </c>
      <c r="D2215">
        <v>103</v>
      </c>
      <c r="E2215" t="s">
        <v>4453</v>
      </c>
      <c r="F2215" t="s">
        <v>4450</v>
      </c>
      <c r="H2215" t="str">
        <f t="shared" si="34"/>
        <v>无BOM表可用</v>
      </c>
    </row>
    <row r="2216" spans="1:8" x14ac:dyDescent="0.15">
      <c r="A2216" t="s">
        <v>6751</v>
      </c>
      <c r="B2216" t="s">
        <v>6752</v>
      </c>
      <c r="C2216" t="s">
        <v>6752</v>
      </c>
      <c r="D2216">
        <v>103</v>
      </c>
      <c r="E2216" t="s">
        <v>4453</v>
      </c>
      <c r="F2216" t="s">
        <v>4450</v>
      </c>
      <c r="H2216" t="str">
        <f t="shared" si="34"/>
        <v>无BOM表可用</v>
      </c>
    </row>
    <row r="2217" spans="1:8" x14ac:dyDescent="0.15">
      <c r="A2217" t="s">
        <v>10465</v>
      </c>
      <c r="B2217" t="s">
        <v>1757</v>
      </c>
      <c r="C2217" t="s">
        <v>1749</v>
      </c>
      <c r="D2217">
        <v>102</v>
      </c>
      <c r="E2217" t="s">
        <v>4449</v>
      </c>
      <c r="F2217" t="s">
        <v>4450</v>
      </c>
      <c r="H2217" t="str">
        <f t="shared" si="34"/>
        <v>有BOM表可用</v>
      </c>
    </row>
    <row r="2218" spans="1:8" x14ac:dyDescent="0.15">
      <c r="A2218" t="s">
        <v>10466</v>
      </c>
      <c r="B2218" t="s">
        <v>1993</v>
      </c>
      <c r="C2218" t="s">
        <v>6245</v>
      </c>
      <c r="D2218">
        <v>102</v>
      </c>
      <c r="E2218" t="s">
        <v>4453</v>
      </c>
      <c r="F2218" t="s">
        <v>4450</v>
      </c>
      <c r="H2218" t="str">
        <f t="shared" si="34"/>
        <v>无BOM表可用</v>
      </c>
    </row>
    <row r="2219" spans="1:8" x14ac:dyDescent="0.15">
      <c r="A2219" t="s">
        <v>10467</v>
      </c>
      <c r="B2219" t="s">
        <v>738</v>
      </c>
      <c r="C2219" t="s">
        <v>6245</v>
      </c>
      <c r="D2219">
        <v>102</v>
      </c>
      <c r="E2219" t="s">
        <v>4453</v>
      </c>
      <c r="F2219" t="s">
        <v>4450</v>
      </c>
      <c r="H2219" t="str">
        <f t="shared" si="34"/>
        <v>无BOM表可用</v>
      </c>
    </row>
    <row r="2220" spans="1:8" x14ac:dyDescent="0.15">
      <c r="A2220" t="s">
        <v>10468</v>
      </c>
      <c r="B2220" t="s">
        <v>737</v>
      </c>
      <c r="C2220" t="s">
        <v>738</v>
      </c>
      <c r="D2220">
        <v>102</v>
      </c>
      <c r="E2220" t="s">
        <v>4453</v>
      </c>
      <c r="F2220" t="s">
        <v>4450</v>
      </c>
      <c r="H2220" t="str">
        <f t="shared" si="34"/>
        <v>无BOM表可用</v>
      </c>
    </row>
    <row r="2221" spans="1:8" x14ac:dyDescent="0.15">
      <c r="A2221" t="s">
        <v>10469</v>
      </c>
      <c r="B2221" t="s">
        <v>10470</v>
      </c>
      <c r="C2221" t="s">
        <v>5736</v>
      </c>
      <c r="D2221">
        <v>102</v>
      </c>
      <c r="E2221" t="s">
        <v>4449</v>
      </c>
      <c r="F2221" t="s">
        <v>4450</v>
      </c>
      <c r="H2221" t="str">
        <f t="shared" si="34"/>
        <v>有BOM表可用</v>
      </c>
    </row>
    <row r="2222" spans="1:8" x14ac:dyDescent="0.15">
      <c r="A2222" t="s">
        <v>10471</v>
      </c>
      <c r="B2222" t="s">
        <v>10472</v>
      </c>
      <c r="C2222" t="s">
        <v>10472</v>
      </c>
      <c r="D2222">
        <v>102</v>
      </c>
      <c r="E2222" t="s">
        <v>4453</v>
      </c>
      <c r="F2222" t="s">
        <v>4450</v>
      </c>
      <c r="H2222" t="str">
        <f t="shared" si="34"/>
        <v>无BOM表可用</v>
      </c>
    </row>
    <row r="2223" spans="1:8" x14ac:dyDescent="0.15">
      <c r="A2223" t="s">
        <v>10473</v>
      </c>
      <c r="B2223" t="s">
        <v>1626</v>
      </c>
      <c r="C2223" t="s">
        <v>81</v>
      </c>
      <c r="D2223">
        <v>102</v>
      </c>
      <c r="E2223" t="s">
        <v>4449</v>
      </c>
      <c r="F2223" t="s">
        <v>4450</v>
      </c>
      <c r="H2223" t="str">
        <f t="shared" si="34"/>
        <v>有BOM表可用</v>
      </c>
    </row>
    <row r="2224" spans="1:8" x14ac:dyDescent="0.15">
      <c r="A2224" t="s">
        <v>10474</v>
      </c>
      <c r="B2224" t="s">
        <v>332</v>
      </c>
      <c r="C2224" t="s">
        <v>81</v>
      </c>
      <c r="D2224">
        <v>102</v>
      </c>
      <c r="E2224" t="s">
        <v>4449</v>
      </c>
      <c r="F2224" t="s">
        <v>4450</v>
      </c>
      <c r="H2224" t="str">
        <f t="shared" si="34"/>
        <v>有BOM表可用</v>
      </c>
    </row>
    <row r="2225" spans="1:8" x14ac:dyDescent="0.15">
      <c r="A2225" t="s">
        <v>10475</v>
      </c>
      <c r="B2225" t="s">
        <v>10476</v>
      </c>
      <c r="C2225" t="s">
        <v>5912</v>
      </c>
      <c r="D2225">
        <v>102</v>
      </c>
      <c r="E2225" t="s">
        <v>4449</v>
      </c>
      <c r="F2225" t="s">
        <v>4450</v>
      </c>
      <c r="H2225" t="str">
        <f t="shared" si="34"/>
        <v>有BOM表可用</v>
      </c>
    </row>
    <row r="2226" spans="1:8" x14ac:dyDescent="0.15">
      <c r="A2226" t="s">
        <v>2154</v>
      </c>
      <c r="B2226" t="s">
        <v>2137</v>
      </c>
      <c r="C2226" t="s">
        <v>163</v>
      </c>
      <c r="D2226">
        <v>103</v>
      </c>
      <c r="E2226" t="s">
        <v>4449</v>
      </c>
      <c r="F2226" t="s">
        <v>4450</v>
      </c>
      <c r="H2226" t="str">
        <f t="shared" si="34"/>
        <v>有BOM表可用</v>
      </c>
    </row>
    <row r="2227" spans="1:8" x14ac:dyDescent="0.15">
      <c r="A2227" t="s">
        <v>14982</v>
      </c>
      <c r="B2227" t="s">
        <v>1143</v>
      </c>
      <c r="C2227" t="s">
        <v>7</v>
      </c>
      <c r="D2227">
        <v>103</v>
      </c>
      <c r="E2227" t="s">
        <v>4449</v>
      </c>
      <c r="F2227" t="s">
        <v>4450</v>
      </c>
      <c r="H2227" t="str">
        <f t="shared" si="34"/>
        <v>有BOM表可用</v>
      </c>
    </row>
    <row r="2228" spans="1:8" x14ac:dyDescent="0.15">
      <c r="A2228" t="s">
        <v>14983</v>
      </c>
      <c r="B2228" t="s">
        <v>14298</v>
      </c>
      <c r="C2228" t="s">
        <v>1234</v>
      </c>
      <c r="D2228">
        <v>103</v>
      </c>
      <c r="E2228" t="s">
        <v>4449</v>
      </c>
      <c r="F2228" t="s">
        <v>4450</v>
      </c>
      <c r="H2228" t="str">
        <f t="shared" si="34"/>
        <v>有BOM表可用</v>
      </c>
    </row>
    <row r="2229" spans="1:8" x14ac:dyDescent="0.15">
      <c r="A2229" t="s">
        <v>14984</v>
      </c>
      <c r="B2229" t="s">
        <v>14985</v>
      </c>
      <c r="C2229" t="s">
        <v>10837</v>
      </c>
      <c r="D2229">
        <v>102</v>
      </c>
      <c r="E2229" t="s">
        <v>4449</v>
      </c>
      <c r="F2229" t="s">
        <v>4450</v>
      </c>
      <c r="H2229" t="str">
        <f t="shared" si="34"/>
        <v>有BOM表可用</v>
      </c>
    </row>
    <row r="2230" spans="1:8" x14ac:dyDescent="0.15">
      <c r="A2230" t="s">
        <v>14986</v>
      </c>
      <c r="B2230" t="s">
        <v>11777</v>
      </c>
      <c r="C2230" t="s">
        <v>10837</v>
      </c>
      <c r="D2230">
        <v>102</v>
      </c>
      <c r="E2230" t="s">
        <v>4449</v>
      </c>
      <c r="F2230" t="s">
        <v>4450</v>
      </c>
      <c r="H2230" t="str">
        <f t="shared" si="34"/>
        <v>有BOM表可用</v>
      </c>
    </row>
    <row r="2231" spans="1:8" x14ac:dyDescent="0.15">
      <c r="A2231" t="s">
        <v>14987</v>
      </c>
      <c r="B2231" t="s">
        <v>10655</v>
      </c>
      <c r="C2231" t="s">
        <v>10958</v>
      </c>
      <c r="D2231">
        <v>102</v>
      </c>
      <c r="E2231" t="s">
        <v>4449</v>
      </c>
      <c r="F2231" t="s">
        <v>4450</v>
      </c>
      <c r="H2231" t="str">
        <f t="shared" si="34"/>
        <v>有BOM表可用</v>
      </c>
    </row>
    <row r="2232" spans="1:8" x14ac:dyDescent="0.15">
      <c r="A2232" t="s">
        <v>14988</v>
      </c>
      <c r="B2232" t="s">
        <v>9128</v>
      </c>
      <c r="C2232" t="s">
        <v>9129</v>
      </c>
      <c r="D2232">
        <v>102</v>
      </c>
      <c r="E2232" t="s">
        <v>4449</v>
      </c>
      <c r="F2232" t="s">
        <v>4450</v>
      </c>
      <c r="H2232" t="str">
        <f t="shared" si="34"/>
        <v>有BOM表可用</v>
      </c>
    </row>
    <row r="2233" spans="1:8" x14ac:dyDescent="0.15">
      <c r="A2233" t="s">
        <v>16107</v>
      </c>
      <c r="B2233" t="s">
        <v>9134</v>
      </c>
      <c r="C2233" t="s">
        <v>9132</v>
      </c>
      <c r="D2233">
        <v>102</v>
      </c>
      <c r="E2233" t="s">
        <v>4449</v>
      </c>
      <c r="F2233" t="s">
        <v>4450</v>
      </c>
      <c r="H2233" t="str">
        <f t="shared" si="34"/>
        <v>有BOM表可用</v>
      </c>
    </row>
    <row r="2234" spans="1:8" x14ac:dyDescent="0.15">
      <c r="A2234" t="s">
        <v>16108</v>
      </c>
      <c r="B2234" t="s">
        <v>14390</v>
      </c>
      <c r="C2234" t="s">
        <v>11104</v>
      </c>
      <c r="D2234">
        <v>102</v>
      </c>
      <c r="E2234" t="s">
        <v>4449</v>
      </c>
      <c r="F2234" t="s">
        <v>4450</v>
      </c>
      <c r="H2234" t="str">
        <f t="shared" si="34"/>
        <v>有BOM表可用</v>
      </c>
    </row>
    <row r="2235" spans="1:8" x14ac:dyDescent="0.15">
      <c r="A2235" t="s">
        <v>16109</v>
      </c>
      <c r="B2235" t="s">
        <v>10146</v>
      </c>
      <c r="C2235" t="s">
        <v>13037</v>
      </c>
      <c r="D2235">
        <v>102</v>
      </c>
      <c r="E2235" t="s">
        <v>4449</v>
      </c>
      <c r="F2235" t="s">
        <v>4450</v>
      </c>
      <c r="H2235" t="str">
        <f t="shared" si="34"/>
        <v>有BOM表可用</v>
      </c>
    </row>
    <row r="2236" spans="1:8" x14ac:dyDescent="0.15">
      <c r="A2236" t="s">
        <v>16110</v>
      </c>
      <c r="B2236" t="s">
        <v>6939</v>
      </c>
      <c r="C2236" t="s">
        <v>9137</v>
      </c>
      <c r="D2236">
        <v>102</v>
      </c>
      <c r="E2236" t="s">
        <v>4449</v>
      </c>
      <c r="F2236" t="s">
        <v>4450</v>
      </c>
      <c r="H2236" t="str">
        <f t="shared" si="34"/>
        <v>有BOM表可用</v>
      </c>
    </row>
    <row r="2237" spans="1:8" x14ac:dyDescent="0.15">
      <c r="A2237" t="s">
        <v>16111</v>
      </c>
      <c r="B2237" t="s">
        <v>10289</v>
      </c>
      <c r="C2237" t="s">
        <v>12665</v>
      </c>
      <c r="D2237">
        <v>102</v>
      </c>
      <c r="E2237" t="s">
        <v>4449</v>
      </c>
      <c r="F2237" t="s">
        <v>4450</v>
      </c>
      <c r="H2237" t="str">
        <f t="shared" si="34"/>
        <v>有BOM表可用</v>
      </c>
    </row>
    <row r="2238" spans="1:8" x14ac:dyDescent="0.15">
      <c r="A2238" t="s">
        <v>18225</v>
      </c>
      <c r="B2238" t="s">
        <v>12253</v>
      </c>
      <c r="C2238" t="s">
        <v>12254</v>
      </c>
      <c r="D2238">
        <v>102</v>
      </c>
      <c r="E2238" t="s">
        <v>4449</v>
      </c>
      <c r="F2238" t="s">
        <v>4450</v>
      </c>
      <c r="H2238" t="str">
        <f t="shared" si="34"/>
        <v>有BOM表可用</v>
      </c>
    </row>
    <row r="2239" spans="1:8" x14ac:dyDescent="0.15">
      <c r="A2239" t="s">
        <v>18226</v>
      </c>
      <c r="B2239" t="s">
        <v>15599</v>
      </c>
      <c r="C2239" t="s">
        <v>15600</v>
      </c>
      <c r="D2239">
        <v>102</v>
      </c>
      <c r="E2239" t="s">
        <v>4449</v>
      </c>
      <c r="F2239" t="s">
        <v>4450</v>
      </c>
      <c r="H2239" t="str">
        <f t="shared" si="34"/>
        <v>有BOM表可用</v>
      </c>
    </row>
    <row r="2240" spans="1:8" x14ac:dyDescent="0.15">
      <c r="A2240" t="s">
        <v>18227</v>
      </c>
      <c r="B2240" t="s">
        <v>15007</v>
      </c>
      <c r="C2240" t="s">
        <v>15989</v>
      </c>
      <c r="D2240">
        <v>102</v>
      </c>
      <c r="E2240" t="s">
        <v>4449</v>
      </c>
      <c r="F2240" t="s">
        <v>4450</v>
      </c>
      <c r="H2240" t="str">
        <f t="shared" si="34"/>
        <v>有BOM表可用</v>
      </c>
    </row>
    <row r="2241" spans="1:8" x14ac:dyDescent="0.15">
      <c r="A2241" t="s">
        <v>18228</v>
      </c>
      <c r="B2241" t="s">
        <v>17007</v>
      </c>
      <c r="C2241" t="s">
        <v>17008</v>
      </c>
      <c r="D2241">
        <v>102</v>
      </c>
      <c r="E2241" t="s">
        <v>4449</v>
      </c>
      <c r="F2241" t="s">
        <v>4450</v>
      </c>
      <c r="H2241" t="str">
        <f t="shared" si="34"/>
        <v>有BOM表可用</v>
      </c>
    </row>
    <row r="2242" spans="1:8" x14ac:dyDescent="0.15">
      <c r="A2242" t="s">
        <v>18229</v>
      </c>
      <c r="B2242" t="s">
        <v>15017</v>
      </c>
      <c r="C2242" t="s">
        <v>6326</v>
      </c>
      <c r="D2242">
        <v>102</v>
      </c>
      <c r="E2242" t="s">
        <v>4449</v>
      </c>
      <c r="F2242" t="s">
        <v>4450</v>
      </c>
      <c r="H2242" t="str">
        <f t="shared" si="34"/>
        <v>有BOM表可用</v>
      </c>
    </row>
    <row r="2243" spans="1:8" x14ac:dyDescent="0.15">
      <c r="A2243" t="s">
        <v>18230</v>
      </c>
      <c r="B2243" t="s">
        <v>15296</v>
      </c>
      <c r="C2243" t="s">
        <v>15614</v>
      </c>
      <c r="D2243">
        <v>102</v>
      </c>
      <c r="E2243" t="s">
        <v>4449</v>
      </c>
      <c r="F2243" t="s">
        <v>4450</v>
      </c>
      <c r="H2243" t="str">
        <f t="shared" si="34"/>
        <v>有BOM表可用</v>
      </c>
    </row>
    <row r="2244" spans="1:8" x14ac:dyDescent="0.15">
      <c r="A2244" t="s">
        <v>18231</v>
      </c>
      <c r="B2244" t="s">
        <v>14874</v>
      </c>
      <c r="C2244" t="s">
        <v>17646</v>
      </c>
      <c r="D2244">
        <v>102</v>
      </c>
      <c r="E2244" t="s">
        <v>4449</v>
      </c>
      <c r="F2244" t="s">
        <v>4450</v>
      </c>
      <c r="H2244" t="str">
        <f t="shared" ref="H2244:H2307" si="35">E2244&amp;F2244</f>
        <v>有BOM表可用</v>
      </c>
    </row>
    <row r="2245" spans="1:8" x14ac:dyDescent="0.15">
      <c r="A2245" t="s">
        <v>18232</v>
      </c>
      <c r="B2245" t="s">
        <v>14876</v>
      </c>
      <c r="C2245" t="s">
        <v>18233</v>
      </c>
      <c r="D2245">
        <v>102</v>
      </c>
      <c r="E2245" t="s">
        <v>4449</v>
      </c>
      <c r="F2245" t="s">
        <v>4450</v>
      </c>
      <c r="H2245" t="str">
        <f t="shared" si="35"/>
        <v>有BOM表可用</v>
      </c>
    </row>
    <row r="2246" spans="1:8" x14ac:dyDescent="0.15">
      <c r="A2246" t="s">
        <v>17922</v>
      </c>
      <c r="B2246" t="s">
        <v>12882</v>
      </c>
      <c r="C2246" t="s">
        <v>12882</v>
      </c>
      <c r="D2246">
        <v>103</v>
      </c>
      <c r="E2246" t="s">
        <v>4453</v>
      </c>
      <c r="F2246" t="s">
        <v>4450</v>
      </c>
      <c r="H2246" t="str">
        <f t="shared" si="35"/>
        <v>无BOM表可用</v>
      </c>
    </row>
    <row r="2247" spans="1:8" x14ac:dyDescent="0.15">
      <c r="A2247" t="s">
        <v>17923</v>
      </c>
      <c r="B2247" t="s">
        <v>13236</v>
      </c>
      <c r="C2247" t="s">
        <v>13236</v>
      </c>
      <c r="D2247">
        <v>103</v>
      </c>
      <c r="E2247" t="s">
        <v>4453</v>
      </c>
      <c r="F2247" t="s">
        <v>4450</v>
      </c>
      <c r="H2247" t="str">
        <f t="shared" si="35"/>
        <v>无BOM表可用</v>
      </c>
    </row>
    <row r="2248" spans="1:8" x14ac:dyDescent="0.15">
      <c r="A2248" t="s">
        <v>17924</v>
      </c>
      <c r="B2248" t="s">
        <v>16282</v>
      </c>
      <c r="C2248" t="s">
        <v>16282</v>
      </c>
      <c r="D2248">
        <v>103</v>
      </c>
      <c r="E2248" t="s">
        <v>4453</v>
      </c>
      <c r="F2248" t="s">
        <v>4450</v>
      </c>
      <c r="H2248" t="str">
        <f t="shared" si="35"/>
        <v>无BOM表可用</v>
      </c>
    </row>
    <row r="2249" spans="1:8" x14ac:dyDescent="0.15">
      <c r="A2249" t="s">
        <v>14973</v>
      </c>
      <c r="B2249" t="s">
        <v>8769</v>
      </c>
      <c r="C2249" t="s">
        <v>649</v>
      </c>
      <c r="D2249">
        <v>103</v>
      </c>
      <c r="E2249" t="s">
        <v>4453</v>
      </c>
      <c r="F2249" t="s">
        <v>4450</v>
      </c>
      <c r="H2249" t="str">
        <f t="shared" si="35"/>
        <v>无BOM表可用</v>
      </c>
    </row>
    <row r="2250" spans="1:8" x14ac:dyDescent="0.15">
      <c r="A2250" t="s">
        <v>14974</v>
      </c>
      <c r="B2250" t="s">
        <v>8635</v>
      </c>
      <c r="C2250" t="s">
        <v>8269</v>
      </c>
      <c r="D2250">
        <v>102</v>
      </c>
      <c r="E2250" t="s">
        <v>4449</v>
      </c>
      <c r="F2250" t="s">
        <v>4450</v>
      </c>
      <c r="H2250" t="str">
        <f t="shared" si="35"/>
        <v>有BOM表可用</v>
      </c>
    </row>
    <row r="2251" spans="1:8" x14ac:dyDescent="0.15">
      <c r="A2251" t="s">
        <v>14975</v>
      </c>
      <c r="B2251" t="s">
        <v>9832</v>
      </c>
      <c r="C2251" t="s">
        <v>7852</v>
      </c>
      <c r="D2251">
        <v>102</v>
      </c>
      <c r="E2251" t="s">
        <v>4453</v>
      </c>
      <c r="F2251" t="s">
        <v>4450</v>
      </c>
      <c r="H2251" t="str">
        <f t="shared" si="35"/>
        <v>无BOM表可用</v>
      </c>
    </row>
    <row r="2252" spans="1:8" x14ac:dyDescent="0.15">
      <c r="A2252" t="s">
        <v>14976</v>
      </c>
      <c r="B2252" t="s">
        <v>10772</v>
      </c>
      <c r="C2252" t="s">
        <v>10772</v>
      </c>
      <c r="D2252">
        <v>102</v>
      </c>
      <c r="E2252" t="s">
        <v>4453</v>
      </c>
      <c r="F2252" t="s">
        <v>4450</v>
      </c>
      <c r="H2252" t="str">
        <f t="shared" si="35"/>
        <v>无BOM表可用</v>
      </c>
    </row>
    <row r="2253" spans="1:8" x14ac:dyDescent="0.15">
      <c r="A2253" t="s">
        <v>14977</v>
      </c>
      <c r="B2253" t="s">
        <v>9458</v>
      </c>
      <c r="C2253" t="s">
        <v>2875</v>
      </c>
      <c r="D2253">
        <v>102</v>
      </c>
      <c r="E2253" t="s">
        <v>4449</v>
      </c>
      <c r="F2253" t="s">
        <v>4450</v>
      </c>
      <c r="H2253" t="str">
        <f t="shared" si="35"/>
        <v>有BOM表可用</v>
      </c>
    </row>
    <row r="2254" spans="1:8" x14ac:dyDescent="0.15">
      <c r="A2254" t="s">
        <v>14978</v>
      </c>
      <c r="B2254" t="s">
        <v>10058</v>
      </c>
      <c r="C2254" t="s">
        <v>2875</v>
      </c>
      <c r="D2254">
        <v>102</v>
      </c>
      <c r="E2254" t="s">
        <v>4453</v>
      </c>
      <c r="F2254" t="s">
        <v>4450</v>
      </c>
      <c r="H2254" t="str">
        <f t="shared" si="35"/>
        <v>无BOM表可用</v>
      </c>
    </row>
    <row r="2255" spans="1:8" x14ac:dyDescent="0.15">
      <c r="A2255" t="s">
        <v>12574</v>
      </c>
      <c r="B2255" t="s">
        <v>625</v>
      </c>
      <c r="C2255" t="s">
        <v>80</v>
      </c>
      <c r="D2255">
        <v>102</v>
      </c>
      <c r="E2255" t="s">
        <v>4453</v>
      </c>
      <c r="F2255" t="s">
        <v>4450</v>
      </c>
      <c r="H2255" t="str">
        <f t="shared" si="35"/>
        <v>无BOM表可用</v>
      </c>
    </row>
    <row r="2256" spans="1:8" x14ac:dyDescent="0.15">
      <c r="A2256" t="s">
        <v>11914</v>
      </c>
      <c r="B2256" t="s">
        <v>11915</v>
      </c>
      <c r="C2256" t="s">
        <v>11915</v>
      </c>
      <c r="D2256">
        <v>102</v>
      </c>
      <c r="E2256" t="s">
        <v>4449</v>
      </c>
      <c r="F2256" t="s">
        <v>4450</v>
      </c>
      <c r="H2256" t="str">
        <f t="shared" si="35"/>
        <v>有BOM表可用</v>
      </c>
    </row>
    <row r="2257" spans="1:8" x14ac:dyDescent="0.15">
      <c r="A2257" t="s">
        <v>11916</v>
      </c>
      <c r="B2257" t="s">
        <v>11917</v>
      </c>
      <c r="C2257" t="s">
        <v>3581</v>
      </c>
      <c r="D2257">
        <v>102</v>
      </c>
      <c r="E2257" t="s">
        <v>4449</v>
      </c>
      <c r="F2257" t="s">
        <v>4450</v>
      </c>
      <c r="H2257" t="str">
        <f t="shared" si="35"/>
        <v>有BOM表可用</v>
      </c>
    </row>
    <row r="2258" spans="1:8" x14ac:dyDescent="0.15">
      <c r="A2258" t="s">
        <v>11918</v>
      </c>
      <c r="B2258" t="s">
        <v>11919</v>
      </c>
      <c r="C2258" t="s">
        <v>4249</v>
      </c>
      <c r="D2258">
        <v>102</v>
      </c>
      <c r="E2258" t="s">
        <v>4449</v>
      </c>
      <c r="F2258" t="s">
        <v>4450</v>
      </c>
      <c r="H2258" t="str">
        <f t="shared" si="35"/>
        <v>有BOM表可用</v>
      </c>
    </row>
    <row r="2259" spans="1:8" x14ac:dyDescent="0.15">
      <c r="A2259" t="s">
        <v>11920</v>
      </c>
      <c r="B2259" t="s">
        <v>1529</v>
      </c>
      <c r="C2259" t="s">
        <v>1523</v>
      </c>
      <c r="D2259">
        <v>102</v>
      </c>
      <c r="E2259" t="s">
        <v>4449</v>
      </c>
      <c r="F2259" t="s">
        <v>4450</v>
      </c>
      <c r="H2259" t="str">
        <f t="shared" si="35"/>
        <v>有BOM表可用</v>
      </c>
    </row>
    <row r="2260" spans="1:8" x14ac:dyDescent="0.15">
      <c r="A2260" t="s">
        <v>1780</v>
      </c>
      <c r="B2260" t="s">
        <v>1781</v>
      </c>
      <c r="C2260" t="s">
        <v>70</v>
      </c>
      <c r="D2260">
        <v>103</v>
      </c>
      <c r="E2260" t="s">
        <v>4449</v>
      </c>
      <c r="F2260" t="s">
        <v>4450</v>
      </c>
      <c r="H2260" t="str">
        <f t="shared" si="35"/>
        <v>有BOM表可用</v>
      </c>
    </row>
    <row r="2261" spans="1:8" x14ac:dyDescent="0.15">
      <c r="A2261" t="s">
        <v>168</v>
      </c>
      <c r="B2261" t="s">
        <v>169</v>
      </c>
      <c r="C2261" t="s">
        <v>70</v>
      </c>
      <c r="D2261">
        <v>103</v>
      </c>
      <c r="E2261" t="s">
        <v>4449</v>
      </c>
      <c r="F2261" t="s">
        <v>4450</v>
      </c>
      <c r="H2261" t="str">
        <f t="shared" si="35"/>
        <v>有BOM表可用</v>
      </c>
    </row>
    <row r="2262" spans="1:8" x14ac:dyDescent="0.15">
      <c r="A2262" t="s">
        <v>700</v>
      </c>
      <c r="B2262" t="s">
        <v>702</v>
      </c>
      <c r="C2262" t="s">
        <v>701</v>
      </c>
      <c r="D2262">
        <v>103</v>
      </c>
      <c r="E2262" t="s">
        <v>4449</v>
      </c>
      <c r="F2262" t="s">
        <v>4450</v>
      </c>
      <c r="H2262" t="str">
        <f t="shared" si="35"/>
        <v>有BOM表可用</v>
      </c>
    </row>
    <row r="2263" spans="1:8" x14ac:dyDescent="0.15">
      <c r="A2263" t="s">
        <v>1419</v>
      </c>
      <c r="B2263" t="s">
        <v>1420</v>
      </c>
      <c r="C2263" t="s">
        <v>419</v>
      </c>
      <c r="D2263">
        <v>103</v>
      </c>
      <c r="E2263" t="s">
        <v>4449</v>
      </c>
      <c r="F2263" t="s">
        <v>4450</v>
      </c>
      <c r="H2263" t="str">
        <f t="shared" si="35"/>
        <v>有BOM表可用</v>
      </c>
    </row>
    <row r="2264" spans="1:8" x14ac:dyDescent="0.15">
      <c r="A2264" t="s">
        <v>1453</v>
      </c>
      <c r="B2264" t="s">
        <v>1454</v>
      </c>
      <c r="C2264" t="s">
        <v>1437</v>
      </c>
      <c r="D2264">
        <v>103</v>
      </c>
      <c r="E2264" t="s">
        <v>4449</v>
      </c>
      <c r="F2264" t="s">
        <v>4450</v>
      </c>
      <c r="H2264" t="str">
        <f t="shared" si="35"/>
        <v>有BOM表可用</v>
      </c>
    </row>
    <row r="2265" spans="1:8" x14ac:dyDescent="0.15">
      <c r="A2265" t="s">
        <v>1504</v>
      </c>
      <c r="B2265" t="s">
        <v>638</v>
      </c>
      <c r="C2265" t="s">
        <v>638</v>
      </c>
      <c r="D2265">
        <v>103</v>
      </c>
      <c r="E2265" t="s">
        <v>4449</v>
      </c>
      <c r="F2265" t="s">
        <v>4450</v>
      </c>
      <c r="H2265" t="str">
        <f t="shared" si="35"/>
        <v>有BOM表可用</v>
      </c>
    </row>
    <row r="2266" spans="1:8" x14ac:dyDescent="0.15">
      <c r="A2266" t="s">
        <v>1507</v>
      </c>
      <c r="B2266" t="s">
        <v>1508</v>
      </c>
      <c r="C2266" t="s">
        <v>638</v>
      </c>
      <c r="D2266">
        <v>103</v>
      </c>
      <c r="E2266" t="s">
        <v>4449</v>
      </c>
      <c r="F2266" t="s">
        <v>4450</v>
      </c>
      <c r="H2266" t="str">
        <f t="shared" si="35"/>
        <v>有BOM表可用</v>
      </c>
    </row>
    <row r="2267" spans="1:8" x14ac:dyDescent="0.15">
      <c r="A2267" t="s">
        <v>1516</v>
      </c>
      <c r="B2267" t="s">
        <v>4375</v>
      </c>
      <c r="C2267" t="s">
        <v>638</v>
      </c>
      <c r="D2267">
        <v>103</v>
      </c>
      <c r="E2267" t="s">
        <v>4449</v>
      </c>
      <c r="F2267" t="s">
        <v>4450</v>
      </c>
      <c r="H2267" t="str">
        <f t="shared" si="35"/>
        <v>有BOM表可用</v>
      </c>
    </row>
    <row r="2268" spans="1:8" x14ac:dyDescent="0.15">
      <c r="A2268" t="s">
        <v>5874</v>
      </c>
      <c r="B2268" t="s">
        <v>5875</v>
      </c>
      <c r="C2268" t="s">
        <v>5618</v>
      </c>
      <c r="D2268">
        <v>103</v>
      </c>
      <c r="E2268" t="s">
        <v>4453</v>
      </c>
      <c r="F2268" t="s">
        <v>4450</v>
      </c>
      <c r="H2268" t="str">
        <f t="shared" si="35"/>
        <v>无BOM表可用</v>
      </c>
    </row>
    <row r="2269" spans="1:8" x14ac:dyDescent="0.15">
      <c r="A2269" t="s">
        <v>5876</v>
      </c>
      <c r="B2269" t="s">
        <v>5877</v>
      </c>
      <c r="C2269" t="s">
        <v>5878</v>
      </c>
      <c r="D2269">
        <v>103</v>
      </c>
      <c r="E2269" t="s">
        <v>4449</v>
      </c>
      <c r="F2269" t="s">
        <v>4450</v>
      </c>
      <c r="H2269" t="str">
        <f t="shared" si="35"/>
        <v>有BOM表可用</v>
      </c>
    </row>
    <row r="2270" spans="1:8" x14ac:dyDescent="0.15">
      <c r="A2270" t="s">
        <v>5879</v>
      </c>
      <c r="B2270" t="s">
        <v>5880</v>
      </c>
      <c r="C2270" t="s">
        <v>5881</v>
      </c>
      <c r="D2270">
        <v>103</v>
      </c>
      <c r="E2270" t="s">
        <v>4449</v>
      </c>
      <c r="F2270" t="s">
        <v>4450</v>
      </c>
      <c r="H2270" t="str">
        <f t="shared" si="35"/>
        <v>有BOM表可用</v>
      </c>
    </row>
    <row r="2271" spans="1:8" x14ac:dyDescent="0.15">
      <c r="A2271" t="s">
        <v>5882</v>
      </c>
      <c r="B2271" t="s">
        <v>5881</v>
      </c>
      <c r="C2271" t="s">
        <v>5881</v>
      </c>
      <c r="D2271">
        <v>103</v>
      </c>
      <c r="E2271" t="s">
        <v>4449</v>
      </c>
      <c r="F2271" t="s">
        <v>4450</v>
      </c>
      <c r="H2271" t="str">
        <f t="shared" si="35"/>
        <v>有BOM表可用</v>
      </c>
    </row>
    <row r="2272" spans="1:8" x14ac:dyDescent="0.15">
      <c r="A2272" t="s">
        <v>5883</v>
      </c>
      <c r="B2272" t="s">
        <v>5884</v>
      </c>
      <c r="C2272" t="s">
        <v>5884</v>
      </c>
      <c r="D2272">
        <v>103</v>
      </c>
      <c r="E2272" t="s">
        <v>4449</v>
      </c>
      <c r="F2272" t="s">
        <v>4450</v>
      </c>
      <c r="H2272" t="str">
        <f t="shared" si="35"/>
        <v>有BOM表可用</v>
      </c>
    </row>
    <row r="2273" spans="1:8" x14ac:dyDescent="0.15">
      <c r="A2273" t="s">
        <v>3006</v>
      </c>
      <c r="B2273" t="s">
        <v>3007</v>
      </c>
      <c r="C2273" t="s">
        <v>3007</v>
      </c>
      <c r="D2273">
        <v>103</v>
      </c>
      <c r="E2273" t="s">
        <v>4449</v>
      </c>
      <c r="F2273" t="s">
        <v>4450</v>
      </c>
      <c r="H2273" t="str">
        <f t="shared" si="35"/>
        <v>有BOM表可用</v>
      </c>
    </row>
    <row r="2274" spans="1:8" x14ac:dyDescent="0.15">
      <c r="A2274" t="s">
        <v>4945</v>
      </c>
      <c r="B2274" t="s">
        <v>4946</v>
      </c>
      <c r="C2274" t="s">
        <v>4843</v>
      </c>
      <c r="D2274">
        <v>103</v>
      </c>
      <c r="E2274" t="s">
        <v>4453</v>
      </c>
      <c r="F2274" t="s">
        <v>4450</v>
      </c>
      <c r="H2274" t="str">
        <f t="shared" si="35"/>
        <v>无BOM表可用</v>
      </c>
    </row>
    <row r="2275" spans="1:8" x14ac:dyDescent="0.15">
      <c r="A2275" t="s">
        <v>2693</v>
      </c>
      <c r="B2275" t="s">
        <v>2692</v>
      </c>
      <c r="C2275" t="s">
        <v>74</v>
      </c>
      <c r="D2275">
        <v>103</v>
      </c>
      <c r="E2275" t="s">
        <v>4449</v>
      </c>
      <c r="F2275" t="s">
        <v>4450</v>
      </c>
      <c r="H2275" t="str">
        <f t="shared" si="35"/>
        <v>有BOM表可用</v>
      </c>
    </row>
    <row r="2276" spans="1:8" x14ac:dyDescent="0.15">
      <c r="A2276" t="s">
        <v>2696</v>
      </c>
      <c r="B2276" t="s">
        <v>2695</v>
      </c>
      <c r="C2276" t="s">
        <v>74</v>
      </c>
      <c r="D2276">
        <v>103</v>
      </c>
      <c r="E2276" t="s">
        <v>4449</v>
      </c>
      <c r="F2276" t="s">
        <v>4450</v>
      </c>
      <c r="H2276" t="str">
        <f t="shared" si="35"/>
        <v>有BOM表可用</v>
      </c>
    </row>
    <row r="2277" spans="1:8" x14ac:dyDescent="0.15">
      <c r="A2277" t="s">
        <v>2720</v>
      </c>
      <c r="B2277" t="s">
        <v>204</v>
      </c>
      <c r="C2277" t="s">
        <v>203</v>
      </c>
      <c r="D2277">
        <v>103</v>
      </c>
      <c r="E2277" t="s">
        <v>4449</v>
      </c>
      <c r="F2277" t="s">
        <v>4457</v>
      </c>
      <c r="H2277" t="str">
        <f t="shared" si="35"/>
        <v>有BOM表不可用</v>
      </c>
    </row>
    <row r="2278" spans="1:8" x14ac:dyDescent="0.15">
      <c r="A2278" t="s">
        <v>12292</v>
      </c>
      <c r="B2278" t="s">
        <v>9121</v>
      </c>
      <c r="C2278" t="s">
        <v>12293</v>
      </c>
      <c r="D2278">
        <v>102</v>
      </c>
      <c r="E2278" t="s">
        <v>4449</v>
      </c>
      <c r="F2278" t="s">
        <v>4450</v>
      </c>
      <c r="H2278" t="str">
        <f t="shared" si="35"/>
        <v>有BOM表可用</v>
      </c>
    </row>
    <row r="2279" spans="1:8" x14ac:dyDescent="0.15">
      <c r="A2279" t="s">
        <v>12294</v>
      </c>
      <c r="B2279" t="s">
        <v>437</v>
      </c>
      <c r="C2279" t="s">
        <v>12295</v>
      </c>
      <c r="D2279">
        <v>102</v>
      </c>
      <c r="E2279" t="s">
        <v>4449</v>
      </c>
      <c r="F2279" t="s">
        <v>4450</v>
      </c>
      <c r="H2279" t="str">
        <f t="shared" si="35"/>
        <v>有BOM表可用</v>
      </c>
    </row>
    <row r="2280" spans="1:8" x14ac:dyDescent="0.15">
      <c r="A2280" t="s">
        <v>8868</v>
      </c>
      <c r="B2280" t="s">
        <v>8869</v>
      </c>
      <c r="C2280" t="s">
        <v>8870</v>
      </c>
      <c r="D2280">
        <v>102</v>
      </c>
      <c r="E2280" t="s">
        <v>4449</v>
      </c>
      <c r="F2280" t="s">
        <v>4450</v>
      </c>
      <c r="H2280" t="str">
        <f t="shared" si="35"/>
        <v>有BOM表可用</v>
      </c>
    </row>
    <row r="2281" spans="1:8" x14ac:dyDescent="0.15">
      <c r="A2281" t="s">
        <v>8871</v>
      </c>
      <c r="B2281" t="s">
        <v>8872</v>
      </c>
      <c r="C2281" t="s">
        <v>8873</v>
      </c>
      <c r="D2281">
        <v>102</v>
      </c>
      <c r="E2281" t="s">
        <v>4449</v>
      </c>
      <c r="F2281" t="s">
        <v>4450</v>
      </c>
      <c r="H2281" t="str">
        <f t="shared" si="35"/>
        <v>有BOM表可用</v>
      </c>
    </row>
    <row r="2282" spans="1:8" x14ac:dyDescent="0.15">
      <c r="A2282" t="s">
        <v>8874</v>
      </c>
      <c r="B2282" t="s">
        <v>8875</v>
      </c>
      <c r="C2282" t="s">
        <v>8876</v>
      </c>
      <c r="D2282">
        <v>102</v>
      </c>
      <c r="E2282" t="s">
        <v>4449</v>
      </c>
      <c r="F2282" t="s">
        <v>4450</v>
      </c>
      <c r="H2282" t="str">
        <f t="shared" si="35"/>
        <v>有BOM表可用</v>
      </c>
    </row>
    <row r="2283" spans="1:8" x14ac:dyDescent="0.15">
      <c r="A2283" t="s">
        <v>8877</v>
      </c>
      <c r="B2283" t="s">
        <v>8718</v>
      </c>
      <c r="C2283" t="s">
        <v>4792</v>
      </c>
      <c r="D2283">
        <v>102</v>
      </c>
      <c r="E2283" t="s">
        <v>4449</v>
      </c>
      <c r="F2283" t="s">
        <v>4450</v>
      </c>
      <c r="H2283" t="str">
        <f t="shared" si="35"/>
        <v>有BOM表可用</v>
      </c>
    </row>
    <row r="2284" spans="1:8" x14ac:dyDescent="0.15">
      <c r="A2284" t="s">
        <v>5851</v>
      </c>
      <c r="B2284" t="s">
        <v>5852</v>
      </c>
      <c r="C2284" t="s">
        <v>5852</v>
      </c>
      <c r="D2284">
        <v>103</v>
      </c>
      <c r="E2284" t="s">
        <v>4453</v>
      </c>
      <c r="F2284" t="s">
        <v>4450</v>
      </c>
      <c r="H2284" t="str">
        <f t="shared" si="35"/>
        <v>无BOM表可用</v>
      </c>
    </row>
    <row r="2285" spans="1:8" x14ac:dyDescent="0.15">
      <c r="A2285" t="s">
        <v>10682</v>
      </c>
      <c r="B2285" t="s">
        <v>925</v>
      </c>
      <c r="C2285" t="s">
        <v>57</v>
      </c>
      <c r="D2285">
        <v>102</v>
      </c>
      <c r="E2285" t="s">
        <v>4453</v>
      </c>
      <c r="F2285" t="s">
        <v>4450</v>
      </c>
      <c r="H2285" t="str">
        <f t="shared" si="35"/>
        <v>无BOM表可用</v>
      </c>
    </row>
    <row r="2286" spans="1:8" x14ac:dyDescent="0.15">
      <c r="A2286" t="s">
        <v>10683</v>
      </c>
      <c r="B2286" t="s">
        <v>7005</v>
      </c>
      <c r="C2286" t="s">
        <v>7005</v>
      </c>
      <c r="D2286">
        <v>102</v>
      </c>
      <c r="E2286" t="s">
        <v>4449</v>
      </c>
      <c r="F2286" t="s">
        <v>4450</v>
      </c>
      <c r="H2286" t="str">
        <f t="shared" si="35"/>
        <v>有BOM表可用</v>
      </c>
    </row>
    <row r="2287" spans="1:8" x14ac:dyDescent="0.15">
      <c r="A2287" t="s">
        <v>10684</v>
      </c>
      <c r="B2287" t="s">
        <v>2885</v>
      </c>
      <c r="C2287" t="s">
        <v>38</v>
      </c>
      <c r="D2287">
        <v>102</v>
      </c>
      <c r="E2287" t="s">
        <v>4449</v>
      </c>
      <c r="F2287" t="s">
        <v>4450</v>
      </c>
      <c r="H2287" t="str">
        <f t="shared" si="35"/>
        <v>有BOM表可用</v>
      </c>
    </row>
    <row r="2288" spans="1:8" x14ac:dyDescent="0.15">
      <c r="A2288" t="s">
        <v>10685</v>
      </c>
      <c r="B2288" t="s">
        <v>10686</v>
      </c>
      <c r="C2288" t="s">
        <v>202</v>
      </c>
      <c r="D2288">
        <v>102</v>
      </c>
      <c r="E2288" t="s">
        <v>4449</v>
      </c>
      <c r="F2288" t="s">
        <v>4450</v>
      </c>
      <c r="H2288" t="str">
        <f t="shared" si="35"/>
        <v>有BOM表可用</v>
      </c>
    </row>
    <row r="2289" spans="1:8" x14ac:dyDescent="0.15">
      <c r="A2289" t="s">
        <v>10094</v>
      </c>
      <c r="B2289" t="s">
        <v>1459</v>
      </c>
      <c r="C2289" t="s">
        <v>56</v>
      </c>
      <c r="D2289">
        <v>103</v>
      </c>
      <c r="E2289" t="s">
        <v>4453</v>
      </c>
      <c r="F2289" t="s">
        <v>4450</v>
      </c>
      <c r="H2289" t="str">
        <f t="shared" si="35"/>
        <v>无BOM表可用</v>
      </c>
    </row>
    <row r="2290" spans="1:8" x14ac:dyDescent="0.15">
      <c r="A2290" t="s">
        <v>10095</v>
      </c>
      <c r="B2290" t="s">
        <v>7919</v>
      </c>
      <c r="C2290" t="s">
        <v>56</v>
      </c>
      <c r="D2290">
        <v>103</v>
      </c>
      <c r="E2290" t="s">
        <v>4453</v>
      </c>
      <c r="F2290" t="s">
        <v>4450</v>
      </c>
      <c r="H2290" t="str">
        <f t="shared" si="35"/>
        <v>无BOM表可用</v>
      </c>
    </row>
    <row r="2291" spans="1:8" x14ac:dyDescent="0.15">
      <c r="A2291" t="s">
        <v>3855</v>
      </c>
      <c r="B2291" t="s">
        <v>3856</v>
      </c>
      <c r="C2291" t="s">
        <v>2858</v>
      </c>
      <c r="D2291">
        <v>103</v>
      </c>
      <c r="E2291" t="s">
        <v>4449</v>
      </c>
      <c r="F2291" t="s">
        <v>4450</v>
      </c>
      <c r="H2291" t="str">
        <f t="shared" si="35"/>
        <v>有BOM表可用</v>
      </c>
    </row>
    <row r="2292" spans="1:8" x14ac:dyDescent="0.15">
      <c r="A2292" t="s">
        <v>10074</v>
      </c>
      <c r="B2292" t="s">
        <v>7105</v>
      </c>
      <c r="C2292" t="s">
        <v>10075</v>
      </c>
      <c r="D2292">
        <v>102</v>
      </c>
      <c r="E2292" t="s">
        <v>4449</v>
      </c>
      <c r="F2292" t="s">
        <v>4450</v>
      </c>
      <c r="H2292" t="str">
        <f t="shared" si="35"/>
        <v>有BOM表可用</v>
      </c>
    </row>
    <row r="2293" spans="1:8" x14ac:dyDescent="0.15">
      <c r="A2293" t="s">
        <v>10076</v>
      </c>
      <c r="B2293" t="s">
        <v>8040</v>
      </c>
      <c r="C2293" t="s">
        <v>8041</v>
      </c>
      <c r="D2293">
        <v>102</v>
      </c>
      <c r="E2293" t="s">
        <v>4453</v>
      </c>
      <c r="F2293" t="s">
        <v>4450</v>
      </c>
      <c r="H2293" t="str">
        <f t="shared" si="35"/>
        <v>无BOM表可用</v>
      </c>
    </row>
    <row r="2294" spans="1:8" x14ac:dyDescent="0.15">
      <c r="A2294" t="s">
        <v>10077</v>
      </c>
      <c r="B2294" t="s">
        <v>8545</v>
      </c>
      <c r="C2294" t="s">
        <v>8546</v>
      </c>
      <c r="D2294">
        <v>102</v>
      </c>
      <c r="E2294" t="s">
        <v>4449</v>
      </c>
      <c r="F2294" t="s">
        <v>4450</v>
      </c>
      <c r="H2294" t="str">
        <f t="shared" si="35"/>
        <v>有BOM表可用</v>
      </c>
    </row>
    <row r="2295" spans="1:8" x14ac:dyDescent="0.15">
      <c r="A2295" t="s">
        <v>10078</v>
      </c>
      <c r="B2295" t="s">
        <v>8043</v>
      </c>
      <c r="C2295" t="s">
        <v>10079</v>
      </c>
      <c r="D2295">
        <v>102</v>
      </c>
      <c r="E2295" t="s">
        <v>4449</v>
      </c>
      <c r="F2295" t="s">
        <v>4450</v>
      </c>
      <c r="H2295" t="str">
        <f t="shared" si="35"/>
        <v>有BOM表可用</v>
      </c>
    </row>
    <row r="2296" spans="1:8" x14ac:dyDescent="0.15">
      <c r="A2296" t="s">
        <v>10080</v>
      </c>
      <c r="B2296" t="s">
        <v>9388</v>
      </c>
      <c r="C2296" t="s">
        <v>9389</v>
      </c>
      <c r="D2296">
        <v>102</v>
      </c>
      <c r="E2296" t="s">
        <v>4449</v>
      </c>
      <c r="F2296" t="s">
        <v>4450</v>
      </c>
      <c r="H2296" t="str">
        <f t="shared" si="35"/>
        <v>有BOM表可用</v>
      </c>
    </row>
    <row r="2297" spans="1:8" x14ac:dyDescent="0.15">
      <c r="A2297" t="s">
        <v>10109</v>
      </c>
      <c r="B2297" t="s">
        <v>10110</v>
      </c>
      <c r="C2297" t="s">
        <v>4792</v>
      </c>
      <c r="D2297">
        <v>102</v>
      </c>
      <c r="E2297" t="s">
        <v>4449</v>
      </c>
      <c r="F2297" t="s">
        <v>4450</v>
      </c>
      <c r="H2297" t="str">
        <f t="shared" si="35"/>
        <v>有BOM表可用</v>
      </c>
    </row>
    <row r="2298" spans="1:8" x14ac:dyDescent="0.15">
      <c r="A2298" t="s">
        <v>10111</v>
      </c>
      <c r="B2298" t="s">
        <v>10112</v>
      </c>
      <c r="C2298" t="s">
        <v>10113</v>
      </c>
      <c r="D2298">
        <v>102</v>
      </c>
      <c r="E2298" t="s">
        <v>4449</v>
      </c>
      <c r="F2298" t="s">
        <v>4450</v>
      </c>
      <c r="H2298" t="str">
        <f t="shared" si="35"/>
        <v>有BOM表可用</v>
      </c>
    </row>
    <row r="2299" spans="1:8" x14ac:dyDescent="0.15">
      <c r="A2299" t="s">
        <v>12216</v>
      </c>
      <c r="B2299" t="s">
        <v>925</v>
      </c>
      <c r="C2299" t="s">
        <v>2319</v>
      </c>
      <c r="D2299">
        <v>102</v>
      </c>
      <c r="E2299" t="s">
        <v>4453</v>
      </c>
      <c r="F2299" t="s">
        <v>4450</v>
      </c>
      <c r="H2299" t="str">
        <f t="shared" si="35"/>
        <v>无BOM表可用</v>
      </c>
    </row>
    <row r="2300" spans="1:8" x14ac:dyDescent="0.15">
      <c r="A2300" t="s">
        <v>12217</v>
      </c>
      <c r="B2300" t="s">
        <v>1665</v>
      </c>
      <c r="C2300" t="s">
        <v>1665</v>
      </c>
      <c r="D2300">
        <v>102</v>
      </c>
      <c r="E2300" t="s">
        <v>4453</v>
      </c>
      <c r="F2300" t="s">
        <v>4450</v>
      </c>
      <c r="H2300" t="str">
        <f t="shared" si="35"/>
        <v>无BOM表可用</v>
      </c>
    </row>
    <row r="2301" spans="1:8" x14ac:dyDescent="0.15">
      <c r="A2301" t="s">
        <v>12218</v>
      </c>
      <c r="B2301" t="s">
        <v>12219</v>
      </c>
      <c r="C2301" t="s">
        <v>2883</v>
      </c>
      <c r="D2301">
        <v>102</v>
      </c>
      <c r="E2301" t="s">
        <v>4449</v>
      </c>
      <c r="F2301" t="s">
        <v>4450</v>
      </c>
      <c r="H2301" t="str">
        <f t="shared" si="35"/>
        <v>有BOM表可用</v>
      </c>
    </row>
    <row r="2302" spans="1:8" x14ac:dyDescent="0.15">
      <c r="A2302" t="s">
        <v>12220</v>
      </c>
      <c r="B2302" t="s">
        <v>12221</v>
      </c>
      <c r="C2302" t="s">
        <v>12221</v>
      </c>
      <c r="D2302">
        <v>102</v>
      </c>
      <c r="E2302" t="s">
        <v>4453</v>
      </c>
      <c r="F2302" t="s">
        <v>4450</v>
      </c>
      <c r="H2302" t="str">
        <f t="shared" si="35"/>
        <v>无BOM表可用</v>
      </c>
    </row>
    <row r="2303" spans="1:8" x14ac:dyDescent="0.15">
      <c r="A2303" t="s">
        <v>12222</v>
      </c>
      <c r="B2303" t="s">
        <v>5968</v>
      </c>
      <c r="C2303" t="s">
        <v>1872</v>
      </c>
      <c r="D2303">
        <v>102</v>
      </c>
      <c r="E2303" t="s">
        <v>4453</v>
      </c>
      <c r="F2303" t="s">
        <v>4450</v>
      </c>
      <c r="H2303" t="str">
        <f t="shared" si="35"/>
        <v>无BOM表可用</v>
      </c>
    </row>
    <row r="2304" spans="1:8" x14ac:dyDescent="0.15">
      <c r="A2304" t="s">
        <v>12223</v>
      </c>
      <c r="B2304" t="s">
        <v>1664</v>
      </c>
      <c r="C2304" t="s">
        <v>1665</v>
      </c>
      <c r="D2304">
        <v>102</v>
      </c>
      <c r="E2304" t="s">
        <v>4449</v>
      </c>
      <c r="F2304" t="s">
        <v>4450</v>
      </c>
      <c r="H2304" t="str">
        <f t="shared" si="35"/>
        <v>有BOM表可用</v>
      </c>
    </row>
    <row r="2305" spans="1:8" x14ac:dyDescent="0.15">
      <c r="A2305" t="s">
        <v>12224</v>
      </c>
      <c r="B2305" t="s">
        <v>12225</v>
      </c>
      <c r="C2305" t="s">
        <v>9122</v>
      </c>
      <c r="D2305">
        <v>103</v>
      </c>
      <c r="E2305" t="s">
        <v>4449</v>
      </c>
      <c r="F2305" t="s">
        <v>4450</v>
      </c>
      <c r="H2305" t="str">
        <f t="shared" si="35"/>
        <v>有BOM表可用</v>
      </c>
    </row>
    <row r="2306" spans="1:8" x14ac:dyDescent="0.15">
      <c r="A2306" t="s">
        <v>3942</v>
      </c>
      <c r="B2306" t="s">
        <v>3943</v>
      </c>
      <c r="C2306" t="s">
        <v>1146</v>
      </c>
      <c r="D2306">
        <v>103</v>
      </c>
      <c r="E2306" t="s">
        <v>4449</v>
      </c>
      <c r="F2306" t="s">
        <v>4450</v>
      </c>
      <c r="H2306" t="str">
        <f t="shared" si="35"/>
        <v>有BOM表可用</v>
      </c>
    </row>
    <row r="2307" spans="1:8" x14ac:dyDescent="0.15">
      <c r="A2307" t="s">
        <v>3138</v>
      </c>
      <c r="B2307" t="s">
        <v>3139</v>
      </c>
      <c r="C2307" t="s">
        <v>1146</v>
      </c>
      <c r="D2307">
        <v>103</v>
      </c>
      <c r="E2307" t="s">
        <v>4449</v>
      </c>
      <c r="F2307" t="s">
        <v>4450</v>
      </c>
      <c r="H2307" t="str">
        <f t="shared" si="35"/>
        <v>有BOM表可用</v>
      </c>
    </row>
    <row r="2308" spans="1:8" x14ac:dyDescent="0.15">
      <c r="A2308" t="s">
        <v>12226</v>
      </c>
      <c r="B2308" t="s">
        <v>5813</v>
      </c>
      <c r="C2308" t="s">
        <v>5813</v>
      </c>
      <c r="D2308">
        <v>103</v>
      </c>
      <c r="E2308" t="s">
        <v>4453</v>
      </c>
      <c r="F2308" t="s">
        <v>4450</v>
      </c>
      <c r="H2308" t="str">
        <f t="shared" ref="H2308:H2371" si="36">E2308&amp;F2308</f>
        <v>无BOM表可用</v>
      </c>
    </row>
    <row r="2309" spans="1:8" x14ac:dyDescent="0.15">
      <c r="A2309" t="s">
        <v>12227</v>
      </c>
      <c r="B2309" t="s">
        <v>1296</v>
      </c>
      <c r="C2309" t="s">
        <v>12228</v>
      </c>
      <c r="D2309">
        <v>103</v>
      </c>
      <c r="E2309" t="s">
        <v>4453</v>
      </c>
      <c r="F2309" t="s">
        <v>4450</v>
      </c>
      <c r="H2309" t="str">
        <f t="shared" si="36"/>
        <v>无BOM表可用</v>
      </c>
    </row>
    <row r="2310" spans="1:8" x14ac:dyDescent="0.15">
      <c r="A2310" t="s">
        <v>12229</v>
      </c>
      <c r="B2310" t="s">
        <v>4065</v>
      </c>
      <c r="C2310" t="s">
        <v>4064</v>
      </c>
      <c r="D2310">
        <v>102</v>
      </c>
      <c r="E2310" t="s">
        <v>4449</v>
      </c>
      <c r="F2310" t="s">
        <v>4450</v>
      </c>
      <c r="H2310" t="str">
        <f t="shared" si="36"/>
        <v>有BOM表可用</v>
      </c>
    </row>
    <row r="2311" spans="1:8" x14ac:dyDescent="0.15">
      <c r="A2311" t="s">
        <v>12230</v>
      </c>
      <c r="B2311" t="s">
        <v>4062</v>
      </c>
      <c r="C2311" t="s">
        <v>4061</v>
      </c>
      <c r="D2311">
        <v>102</v>
      </c>
      <c r="E2311" t="s">
        <v>4453</v>
      </c>
      <c r="F2311" t="s">
        <v>4450</v>
      </c>
      <c r="H2311" t="str">
        <f t="shared" si="36"/>
        <v>无BOM表可用</v>
      </c>
    </row>
    <row r="2312" spans="1:8" x14ac:dyDescent="0.15">
      <c r="A2312" t="s">
        <v>12231</v>
      </c>
      <c r="B2312" t="s">
        <v>12232</v>
      </c>
      <c r="C2312" t="s">
        <v>2925</v>
      </c>
      <c r="D2312">
        <v>102</v>
      </c>
      <c r="E2312" t="s">
        <v>4449</v>
      </c>
      <c r="F2312" t="s">
        <v>4450</v>
      </c>
      <c r="H2312" t="str">
        <f t="shared" si="36"/>
        <v>有BOM表可用</v>
      </c>
    </row>
    <row r="2313" spans="1:8" x14ac:dyDescent="0.15">
      <c r="A2313" t="s">
        <v>12283</v>
      </c>
      <c r="B2313" t="s">
        <v>2172</v>
      </c>
      <c r="C2313" t="s">
        <v>2172</v>
      </c>
      <c r="D2313">
        <v>103</v>
      </c>
      <c r="E2313" t="s">
        <v>4449</v>
      </c>
      <c r="F2313" t="s">
        <v>4450</v>
      </c>
      <c r="H2313" t="str">
        <f t="shared" si="36"/>
        <v>有BOM表可用</v>
      </c>
    </row>
    <row r="2314" spans="1:8" x14ac:dyDescent="0.15">
      <c r="A2314" t="s">
        <v>12284</v>
      </c>
      <c r="B2314" t="s">
        <v>2172</v>
      </c>
      <c r="C2314" t="s">
        <v>2172</v>
      </c>
      <c r="D2314">
        <v>103</v>
      </c>
      <c r="E2314" t="s">
        <v>4449</v>
      </c>
      <c r="F2314" t="s">
        <v>4450</v>
      </c>
      <c r="H2314" t="str">
        <f t="shared" si="36"/>
        <v>有BOM表可用</v>
      </c>
    </row>
    <row r="2315" spans="1:8" x14ac:dyDescent="0.15">
      <c r="A2315" t="s">
        <v>12285</v>
      </c>
      <c r="B2315" t="s">
        <v>8026</v>
      </c>
      <c r="C2315" t="s">
        <v>8027</v>
      </c>
      <c r="D2315">
        <v>103</v>
      </c>
      <c r="E2315" t="s">
        <v>4453</v>
      </c>
      <c r="F2315" t="s">
        <v>4450</v>
      </c>
      <c r="H2315" t="str">
        <f t="shared" si="36"/>
        <v>无BOM表可用</v>
      </c>
    </row>
    <row r="2316" spans="1:8" x14ac:dyDescent="0.15">
      <c r="A2316" t="s">
        <v>12286</v>
      </c>
      <c r="B2316" t="s">
        <v>4895</v>
      </c>
      <c r="C2316" t="s">
        <v>730</v>
      </c>
      <c r="D2316">
        <v>103</v>
      </c>
      <c r="E2316" t="s">
        <v>4449</v>
      </c>
      <c r="F2316" t="s">
        <v>4450</v>
      </c>
      <c r="H2316" t="str">
        <f t="shared" si="36"/>
        <v>有BOM表可用</v>
      </c>
    </row>
    <row r="2317" spans="1:8" x14ac:dyDescent="0.15">
      <c r="A2317" t="s">
        <v>12287</v>
      </c>
      <c r="B2317" t="s">
        <v>2172</v>
      </c>
      <c r="C2317" t="s">
        <v>2172</v>
      </c>
      <c r="D2317">
        <v>103</v>
      </c>
      <c r="E2317" t="s">
        <v>4449</v>
      </c>
      <c r="F2317" t="s">
        <v>4450</v>
      </c>
      <c r="H2317" t="str">
        <f t="shared" si="36"/>
        <v>有BOM表可用</v>
      </c>
    </row>
    <row r="2318" spans="1:8" x14ac:dyDescent="0.15">
      <c r="A2318" t="s">
        <v>12288</v>
      </c>
      <c r="B2318" t="s">
        <v>2172</v>
      </c>
      <c r="C2318" t="s">
        <v>2172</v>
      </c>
      <c r="D2318">
        <v>103</v>
      </c>
      <c r="E2318" t="s">
        <v>4449</v>
      </c>
      <c r="F2318" t="s">
        <v>4450</v>
      </c>
      <c r="H2318" t="str">
        <f t="shared" si="36"/>
        <v>有BOM表可用</v>
      </c>
    </row>
    <row r="2319" spans="1:8" x14ac:dyDescent="0.15">
      <c r="A2319" t="s">
        <v>10096</v>
      </c>
      <c r="B2319" t="s">
        <v>3210</v>
      </c>
      <c r="C2319" t="s">
        <v>3210</v>
      </c>
      <c r="D2319">
        <v>103</v>
      </c>
      <c r="E2319" t="s">
        <v>4453</v>
      </c>
      <c r="F2319" t="s">
        <v>4457</v>
      </c>
      <c r="H2319" t="str">
        <f t="shared" si="36"/>
        <v>无BOM表不可用</v>
      </c>
    </row>
    <row r="2320" spans="1:8" x14ac:dyDescent="0.15">
      <c r="A2320" t="s">
        <v>1598</v>
      </c>
      <c r="B2320" t="s">
        <v>1599</v>
      </c>
      <c r="C2320" t="s">
        <v>1600</v>
      </c>
      <c r="D2320">
        <v>103</v>
      </c>
      <c r="E2320" t="s">
        <v>4449</v>
      </c>
      <c r="F2320" t="s">
        <v>4450</v>
      </c>
      <c r="H2320" t="str">
        <f t="shared" si="36"/>
        <v>有BOM表可用</v>
      </c>
    </row>
    <row r="2321" spans="1:8" x14ac:dyDescent="0.15">
      <c r="A2321" t="s">
        <v>17753</v>
      </c>
      <c r="B2321" t="s">
        <v>15325</v>
      </c>
      <c r="C2321" t="s">
        <v>15325</v>
      </c>
      <c r="D2321">
        <v>103</v>
      </c>
      <c r="E2321" t="s">
        <v>4453</v>
      </c>
      <c r="F2321" t="s">
        <v>4450</v>
      </c>
      <c r="H2321" t="str">
        <f t="shared" si="36"/>
        <v>无BOM表可用</v>
      </c>
    </row>
    <row r="2322" spans="1:8" x14ac:dyDescent="0.15">
      <c r="A2322" t="s">
        <v>17754</v>
      </c>
      <c r="B2322" t="s">
        <v>87</v>
      </c>
      <c r="C2322" t="s">
        <v>87</v>
      </c>
      <c r="D2322">
        <v>103</v>
      </c>
      <c r="E2322" t="s">
        <v>4453</v>
      </c>
      <c r="F2322" t="s">
        <v>4450</v>
      </c>
      <c r="H2322" t="str">
        <f t="shared" si="36"/>
        <v>无BOM表可用</v>
      </c>
    </row>
    <row r="2323" spans="1:8" x14ac:dyDescent="0.15">
      <c r="A2323" t="s">
        <v>17755</v>
      </c>
      <c r="B2323" t="s">
        <v>87</v>
      </c>
      <c r="C2323" t="s">
        <v>87</v>
      </c>
      <c r="D2323">
        <v>103</v>
      </c>
      <c r="E2323" t="s">
        <v>4449</v>
      </c>
      <c r="F2323" t="s">
        <v>4450</v>
      </c>
      <c r="H2323" t="str">
        <f t="shared" si="36"/>
        <v>有BOM表可用</v>
      </c>
    </row>
    <row r="2324" spans="1:8" x14ac:dyDescent="0.15">
      <c r="A2324" t="s">
        <v>17756</v>
      </c>
      <c r="B2324" t="s">
        <v>6031</v>
      </c>
      <c r="C2324" t="s">
        <v>6031</v>
      </c>
      <c r="D2324">
        <v>103</v>
      </c>
      <c r="E2324" t="s">
        <v>4449</v>
      </c>
      <c r="F2324" t="s">
        <v>4450</v>
      </c>
      <c r="H2324" t="str">
        <f t="shared" si="36"/>
        <v>有BOM表可用</v>
      </c>
    </row>
    <row r="2325" spans="1:8" x14ac:dyDescent="0.15">
      <c r="A2325" t="s">
        <v>17757</v>
      </c>
      <c r="B2325" t="s">
        <v>6249</v>
      </c>
      <c r="C2325" t="s">
        <v>6250</v>
      </c>
      <c r="D2325">
        <v>103</v>
      </c>
      <c r="E2325" t="s">
        <v>4449</v>
      </c>
      <c r="F2325" t="s">
        <v>4450</v>
      </c>
      <c r="H2325" t="str">
        <f t="shared" si="36"/>
        <v>有BOM表可用</v>
      </c>
    </row>
    <row r="2326" spans="1:8" x14ac:dyDescent="0.15">
      <c r="A2326" t="s">
        <v>4354</v>
      </c>
      <c r="B2326" t="s">
        <v>3777</v>
      </c>
      <c r="C2326" t="s">
        <v>578</v>
      </c>
      <c r="D2326">
        <v>103</v>
      </c>
      <c r="E2326" t="s">
        <v>4449</v>
      </c>
      <c r="F2326" t="s">
        <v>4450</v>
      </c>
      <c r="H2326" t="str">
        <f t="shared" si="36"/>
        <v>有BOM表可用</v>
      </c>
    </row>
    <row r="2327" spans="1:8" x14ac:dyDescent="0.15">
      <c r="A2327" t="s">
        <v>2585</v>
      </c>
      <c r="B2327" t="s">
        <v>2584</v>
      </c>
      <c r="C2327" t="s">
        <v>47</v>
      </c>
      <c r="D2327">
        <v>103</v>
      </c>
      <c r="E2327" t="s">
        <v>4449</v>
      </c>
      <c r="F2327" t="s">
        <v>4450</v>
      </c>
      <c r="H2327" t="str">
        <f t="shared" si="36"/>
        <v>有BOM表可用</v>
      </c>
    </row>
    <row r="2328" spans="1:8" x14ac:dyDescent="0.15">
      <c r="A2328" t="s">
        <v>2588</v>
      </c>
      <c r="B2328" t="s">
        <v>2587</v>
      </c>
      <c r="C2328" t="s">
        <v>47</v>
      </c>
      <c r="D2328">
        <v>103</v>
      </c>
      <c r="E2328" t="s">
        <v>4449</v>
      </c>
      <c r="F2328" t="s">
        <v>4450</v>
      </c>
      <c r="H2328" t="str">
        <f t="shared" si="36"/>
        <v>有BOM表可用</v>
      </c>
    </row>
    <row r="2329" spans="1:8" x14ac:dyDescent="0.15">
      <c r="A2329" t="s">
        <v>9565</v>
      </c>
      <c r="B2329" t="s">
        <v>9192</v>
      </c>
      <c r="C2329" t="s">
        <v>6439</v>
      </c>
      <c r="D2329">
        <v>102</v>
      </c>
      <c r="E2329" t="s">
        <v>4449</v>
      </c>
      <c r="F2329" t="s">
        <v>4450</v>
      </c>
      <c r="H2329" t="str">
        <f t="shared" si="36"/>
        <v>有BOM表可用</v>
      </c>
    </row>
    <row r="2330" spans="1:8" x14ac:dyDescent="0.15">
      <c r="A2330" t="s">
        <v>10715</v>
      </c>
      <c r="B2330" t="s">
        <v>9659</v>
      </c>
      <c r="C2330" t="s">
        <v>9660</v>
      </c>
      <c r="D2330">
        <v>102</v>
      </c>
      <c r="E2330" t="s">
        <v>4449</v>
      </c>
      <c r="F2330" t="s">
        <v>4450</v>
      </c>
      <c r="H2330" t="str">
        <f t="shared" si="36"/>
        <v>有BOM表可用</v>
      </c>
    </row>
    <row r="2331" spans="1:8" x14ac:dyDescent="0.15">
      <c r="A2331" t="s">
        <v>10716</v>
      </c>
      <c r="B2331" t="s">
        <v>6446</v>
      </c>
      <c r="C2331" t="s">
        <v>10717</v>
      </c>
      <c r="D2331">
        <v>102</v>
      </c>
      <c r="E2331" t="s">
        <v>4449</v>
      </c>
      <c r="F2331" t="s">
        <v>4450</v>
      </c>
      <c r="H2331" t="str">
        <f t="shared" si="36"/>
        <v>有BOM表可用</v>
      </c>
    </row>
    <row r="2332" spans="1:8" x14ac:dyDescent="0.15">
      <c r="A2332" t="s">
        <v>7565</v>
      </c>
      <c r="B2332" t="s">
        <v>4590</v>
      </c>
      <c r="C2332" t="s">
        <v>4792</v>
      </c>
      <c r="D2332">
        <v>102</v>
      </c>
      <c r="E2332" t="s">
        <v>4449</v>
      </c>
      <c r="F2332" t="s">
        <v>4450</v>
      </c>
      <c r="H2332" t="str">
        <f t="shared" si="36"/>
        <v>有BOM表可用</v>
      </c>
    </row>
    <row r="2333" spans="1:8" x14ac:dyDescent="0.15">
      <c r="A2333" t="s">
        <v>7566</v>
      </c>
      <c r="B2333" t="s">
        <v>5067</v>
      </c>
      <c r="C2333" t="s">
        <v>5392</v>
      </c>
      <c r="D2333">
        <v>102</v>
      </c>
      <c r="E2333" t="s">
        <v>4449</v>
      </c>
      <c r="F2333" t="s">
        <v>4450</v>
      </c>
      <c r="H2333" t="str">
        <f t="shared" si="36"/>
        <v>有BOM表可用</v>
      </c>
    </row>
    <row r="2334" spans="1:8" x14ac:dyDescent="0.15">
      <c r="A2334" t="s">
        <v>7567</v>
      </c>
      <c r="B2334" t="s">
        <v>6096</v>
      </c>
      <c r="C2334" t="s">
        <v>6097</v>
      </c>
      <c r="D2334">
        <v>102</v>
      </c>
      <c r="E2334" t="s">
        <v>4449</v>
      </c>
      <c r="F2334" t="s">
        <v>4450</v>
      </c>
      <c r="H2334" t="str">
        <f t="shared" si="36"/>
        <v>有BOM表可用</v>
      </c>
    </row>
    <row r="2335" spans="1:8" x14ac:dyDescent="0.15">
      <c r="A2335" t="s">
        <v>7568</v>
      </c>
      <c r="B2335" t="s">
        <v>4500</v>
      </c>
      <c r="C2335" t="s">
        <v>4501</v>
      </c>
      <c r="D2335">
        <v>102</v>
      </c>
      <c r="E2335" t="s">
        <v>4449</v>
      </c>
      <c r="F2335" t="s">
        <v>4450</v>
      </c>
      <c r="H2335" t="str">
        <f t="shared" si="36"/>
        <v>有BOM表可用</v>
      </c>
    </row>
    <row r="2336" spans="1:8" x14ac:dyDescent="0.15">
      <c r="A2336" t="s">
        <v>7569</v>
      </c>
      <c r="B2336" t="s">
        <v>4910</v>
      </c>
      <c r="C2336" t="s">
        <v>5329</v>
      </c>
      <c r="D2336">
        <v>102</v>
      </c>
      <c r="E2336" t="s">
        <v>4449</v>
      </c>
      <c r="F2336" t="s">
        <v>4450</v>
      </c>
      <c r="H2336" t="str">
        <f t="shared" si="36"/>
        <v>有BOM表可用</v>
      </c>
    </row>
    <row r="2337" spans="1:8" x14ac:dyDescent="0.15">
      <c r="A2337" t="s">
        <v>7570</v>
      </c>
      <c r="B2337" t="s">
        <v>5402</v>
      </c>
      <c r="C2337" t="s">
        <v>5402</v>
      </c>
      <c r="D2337">
        <v>103</v>
      </c>
      <c r="E2337" t="s">
        <v>4453</v>
      </c>
      <c r="F2337" t="s">
        <v>4450</v>
      </c>
      <c r="H2337" t="str">
        <f t="shared" si="36"/>
        <v>无BOM表可用</v>
      </c>
    </row>
    <row r="2338" spans="1:8" x14ac:dyDescent="0.15">
      <c r="A2338" t="s">
        <v>7571</v>
      </c>
      <c r="B2338" t="s">
        <v>4882</v>
      </c>
      <c r="C2338" t="s">
        <v>4882</v>
      </c>
      <c r="D2338">
        <v>103</v>
      </c>
      <c r="E2338" t="s">
        <v>4453</v>
      </c>
      <c r="F2338" t="s">
        <v>4450</v>
      </c>
      <c r="H2338" t="str">
        <f t="shared" si="36"/>
        <v>无BOM表可用</v>
      </c>
    </row>
    <row r="2339" spans="1:8" x14ac:dyDescent="0.15">
      <c r="A2339" t="s">
        <v>7572</v>
      </c>
      <c r="B2339" t="s">
        <v>5073</v>
      </c>
      <c r="C2339" t="s">
        <v>5073</v>
      </c>
      <c r="D2339">
        <v>103</v>
      </c>
      <c r="E2339" t="s">
        <v>4453</v>
      </c>
      <c r="F2339" t="s">
        <v>4450</v>
      </c>
      <c r="H2339" t="str">
        <f t="shared" si="36"/>
        <v>无BOM表可用</v>
      </c>
    </row>
    <row r="2340" spans="1:8" x14ac:dyDescent="0.15">
      <c r="A2340" t="s">
        <v>9548</v>
      </c>
      <c r="B2340" t="s">
        <v>2135</v>
      </c>
      <c r="C2340" t="s">
        <v>163</v>
      </c>
      <c r="D2340">
        <v>102</v>
      </c>
      <c r="E2340" t="s">
        <v>4449</v>
      </c>
      <c r="F2340" t="s">
        <v>4450</v>
      </c>
      <c r="H2340" t="str">
        <f t="shared" si="36"/>
        <v>有BOM表可用</v>
      </c>
    </row>
    <row r="2341" spans="1:8" x14ac:dyDescent="0.15">
      <c r="A2341" t="s">
        <v>9549</v>
      </c>
      <c r="B2341" t="s">
        <v>4459</v>
      </c>
      <c r="C2341" t="s">
        <v>738</v>
      </c>
      <c r="D2341">
        <v>102</v>
      </c>
      <c r="E2341" t="s">
        <v>4453</v>
      </c>
      <c r="F2341" t="s">
        <v>4450</v>
      </c>
      <c r="H2341" t="str">
        <f t="shared" si="36"/>
        <v>无BOM表可用</v>
      </c>
    </row>
    <row r="2342" spans="1:8" x14ac:dyDescent="0.15">
      <c r="A2342" t="s">
        <v>9550</v>
      </c>
      <c r="B2342" t="s">
        <v>81</v>
      </c>
      <c r="C2342" t="s">
        <v>81</v>
      </c>
      <c r="D2342">
        <v>102</v>
      </c>
      <c r="E2342" t="s">
        <v>4449</v>
      </c>
      <c r="F2342" t="s">
        <v>4450</v>
      </c>
      <c r="H2342" t="str">
        <f t="shared" si="36"/>
        <v>有BOM表可用</v>
      </c>
    </row>
    <row r="2343" spans="1:8" x14ac:dyDescent="0.15">
      <c r="A2343" t="s">
        <v>9551</v>
      </c>
      <c r="B2343" t="s">
        <v>7043</v>
      </c>
      <c r="C2343" t="s">
        <v>5909</v>
      </c>
      <c r="D2343">
        <v>102</v>
      </c>
      <c r="E2343" t="s">
        <v>4449</v>
      </c>
      <c r="F2343" t="s">
        <v>4450</v>
      </c>
      <c r="H2343" t="str">
        <f t="shared" si="36"/>
        <v>有BOM表可用</v>
      </c>
    </row>
    <row r="2344" spans="1:8" x14ac:dyDescent="0.15">
      <c r="A2344" t="s">
        <v>9552</v>
      </c>
      <c r="B2344" t="s">
        <v>6076</v>
      </c>
      <c r="C2344" t="s">
        <v>5909</v>
      </c>
      <c r="D2344">
        <v>102</v>
      </c>
      <c r="E2344" t="s">
        <v>4453</v>
      </c>
      <c r="F2344" t="s">
        <v>4450</v>
      </c>
      <c r="H2344" t="str">
        <f t="shared" si="36"/>
        <v>无BOM表可用</v>
      </c>
    </row>
    <row r="2345" spans="1:8" x14ac:dyDescent="0.15">
      <c r="A2345" t="s">
        <v>9553</v>
      </c>
      <c r="B2345" t="s">
        <v>925</v>
      </c>
      <c r="C2345" t="s">
        <v>5912</v>
      </c>
      <c r="D2345">
        <v>102</v>
      </c>
      <c r="E2345" t="s">
        <v>4453</v>
      </c>
      <c r="F2345" t="s">
        <v>4450</v>
      </c>
      <c r="H2345" t="str">
        <f t="shared" si="36"/>
        <v>无BOM表可用</v>
      </c>
    </row>
    <row r="2346" spans="1:8" x14ac:dyDescent="0.15">
      <c r="A2346" t="s">
        <v>9554</v>
      </c>
      <c r="B2346" t="s">
        <v>4070</v>
      </c>
      <c r="C2346" t="s">
        <v>4070</v>
      </c>
      <c r="D2346">
        <v>102</v>
      </c>
      <c r="E2346" t="s">
        <v>4453</v>
      </c>
      <c r="F2346" t="s">
        <v>4450</v>
      </c>
      <c r="H2346" t="str">
        <f t="shared" si="36"/>
        <v>无BOM表可用</v>
      </c>
    </row>
    <row r="2347" spans="1:8" x14ac:dyDescent="0.15">
      <c r="A2347" t="s">
        <v>14379</v>
      </c>
      <c r="B2347" t="s">
        <v>7</v>
      </c>
      <c r="C2347" t="s">
        <v>7</v>
      </c>
      <c r="D2347">
        <v>103</v>
      </c>
      <c r="E2347" t="s">
        <v>4449</v>
      </c>
      <c r="F2347" t="s">
        <v>4450</v>
      </c>
      <c r="H2347" t="str">
        <f t="shared" si="36"/>
        <v>有BOM表可用</v>
      </c>
    </row>
    <row r="2348" spans="1:8" x14ac:dyDescent="0.15">
      <c r="A2348" t="s">
        <v>2050</v>
      </c>
      <c r="B2348" t="s">
        <v>2000</v>
      </c>
      <c r="C2348" t="s">
        <v>1998</v>
      </c>
      <c r="D2348">
        <v>103</v>
      </c>
      <c r="E2348" t="s">
        <v>4449</v>
      </c>
      <c r="F2348" t="s">
        <v>4450</v>
      </c>
      <c r="H2348" t="str">
        <f t="shared" si="36"/>
        <v>有BOM表可用</v>
      </c>
    </row>
    <row r="2349" spans="1:8" x14ac:dyDescent="0.15">
      <c r="A2349" t="s">
        <v>2056</v>
      </c>
      <c r="B2349" t="s">
        <v>2007</v>
      </c>
      <c r="C2349" t="s">
        <v>1998</v>
      </c>
      <c r="D2349">
        <v>103</v>
      </c>
      <c r="E2349" t="s">
        <v>4449</v>
      </c>
      <c r="F2349" t="s">
        <v>4450</v>
      </c>
      <c r="H2349" t="str">
        <f t="shared" si="36"/>
        <v>有BOM表可用</v>
      </c>
    </row>
    <row r="2350" spans="1:8" x14ac:dyDescent="0.15">
      <c r="A2350" t="s">
        <v>14380</v>
      </c>
      <c r="B2350" t="s">
        <v>9280</v>
      </c>
      <c r="C2350" t="s">
        <v>440</v>
      </c>
      <c r="D2350">
        <v>103</v>
      </c>
      <c r="E2350" t="s">
        <v>4449</v>
      </c>
      <c r="F2350" t="s">
        <v>4450</v>
      </c>
      <c r="H2350" t="str">
        <f t="shared" si="36"/>
        <v>有BOM表可用</v>
      </c>
    </row>
    <row r="2351" spans="1:8" x14ac:dyDescent="0.15">
      <c r="A2351" t="s">
        <v>14381</v>
      </c>
      <c r="B2351" t="s">
        <v>3139</v>
      </c>
      <c r="C2351" t="s">
        <v>1146</v>
      </c>
      <c r="D2351">
        <v>103</v>
      </c>
      <c r="E2351" t="s">
        <v>4449</v>
      </c>
      <c r="F2351" t="s">
        <v>4450</v>
      </c>
      <c r="H2351" t="str">
        <f t="shared" si="36"/>
        <v>有BOM表可用</v>
      </c>
    </row>
    <row r="2352" spans="1:8" x14ac:dyDescent="0.15">
      <c r="A2352" t="s">
        <v>14382</v>
      </c>
      <c r="B2352" t="s">
        <v>1146</v>
      </c>
      <c r="C2352" t="s">
        <v>1146</v>
      </c>
      <c r="D2352">
        <v>103</v>
      </c>
      <c r="E2352" t="s">
        <v>4449</v>
      </c>
      <c r="F2352" t="s">
        <v>4450</v>
      </c>
      <c r="H2352" t="str">
        <f t="shared" si="36"/>
        <v>有BOM表可用</v>
      </c>
    </row>
    <row r="2353" spans="1:8" x14ac:dyDescent="0.15">
      <c r="A2353" t="s">
        <v>14387</v>
      </c>
      <c r="B2353" t="s">
        <v>12180</v>
      </c>
      <c r="C2353" t="s">
        <v>10837</v>
      </c>
      <c r="D2353">
        <v>102</v>
      </c>
      <c r="E2353" t="s">
        <v>4449</v>
      </c>
      <c r="F2353" t="s">
        <v>4450</v>
      </c>
      <c r="H2353" t="str">
        <f t="shared" si="36"/>
        <v>有BOM表可用</v>
      </c>
    </row>
    <row r="2354" spans="1:8" x14ac:dyDescent="0.15">
      <c r="A2354" t="s">
        <v>14388</v>
      </c>
      <c r="B2354" t="s">
        <v>10960</v>
      </c>
      <c r="C2354" t="s">
        <v>10961</v>
      </c>
      <c r="D2354">
        <v>102</v>
      </c>
      <c r="E2354" t="s">
        <v>4449</v>
      </c>
      <c r="F2354" t="s">
        <v>4450</v>
      </c>
      <c r="H2354" t="str">
        <f t="shared" si="36"/>
        <v>有BOM表可用</v>
      </c>
    </row>
    <row r="2355" spans="1:8" x14ac:dyDescent="0.15">
      <c r="A2355" t="s">
        <v>14389</v>
      </c>
      <c r="B2355" t="s">
        <v>14390</v>
      </c>
      <c r="C2355" t="s">
        <v>10964</v>
      </c>
      <c r="D2355">
        <v>102</v>
      </c>
      <c r="E2355" t="s">
        <v>4449</v>
      </c>
      <c r="F2355" t="s">
        <v>4450</v>
      </c>
      <c r="H2355" t="str">
        <f t="shared" si="36"/>
        <v>有BOM表可用</v>
      </c>
    </row>
    <row r="2356" spans="1:8" x14ac:dyDescent="0.15">
      <c r="A2356" t="s">
        <v>14391</v>
      </c>
      <c r="B2356" t="s">
        <v>8495</v>
      </c>
      <c r="C2356" t="s">
        <v>10966</v>
      </c>
      <c r="D2356">
        <v>102</v>
      </c>
      <c r="E2356" t="s">
        <v>4449</v>
      </c>
      <c r="F2356" t="s">
        <v>4450</v>
      </c>
      <c r="H2356" t="str">
        <f t="shared" si="36"/>
        <v>有BOM表可用</v>
      </c>
    </row>
    <row r="2357" spans="1:8" x14ac:dyDescent="0.15">
      <c r="A2357" t="s">
        <v>14392</v>
      </c>
      <c r="B2357" t="s">
        <v>11784</v>
      </c>
      <c r="C2357" t="s">
        <v>9140</v>
      </c>
      <c r="D2357">
        <v>102</v>
      </c>
      <c r="E2357" t="s">
        <v>4453</v>
      </c>
      <c r="F2357" t="s">
        <v>4450</v>
      </c>
      <c r="H2357" t="str">
        <f t="shared" si="36"/>
        <v>无BOM表可用</v>
      </c>
    </row>
    <row r="2358" spans="1:8" x14ac:dyDescent="0.15">
      <c r="A2358" t="s">
        <v>17301</v>
      </c>
      <c r="B2358" t="s">
        <v>15291</v>
      </c>
      <c r="C2358" t="s">
        <v>17105</v>
      </c>
      <c r="D2358">
        <v>102</v>
      </c>
      <c r="E2358" t="s">
        <v>4449</v>
      </c>
      <c r="F2358" t="s">
        <v>4450</v>
      </c>
      <c r="H2358" t="str">
        <f t="shared" si="36"/>
        <v>有BOM表可用</v>
      </c>
    </row>
    <row r="2359" spans="1:8" x14ac:dyDescent="0.15">
      <c r="A2359" t="s">
        <v>17302</v>
      </c>
      <c r="B2359" t="s">
        <v>15017</v>
      </c>
      <c r="C2359" t="s">
        <v>17303</v>
      </c>
      <c r="D2359">
        <v>102</v>
      </c>
      <c r="E2359" t="s">
        <v>4449</v>
      </c>
      <c r="F2359" t="s">
        <v>4450</v>
      </c>
      <c r="H2359" t="str">
        <f t="shared" si="36"/>
        <v>有BOM表可用</v>
      </c>
    </row>
    <row r="2360" spans="1:8" x14ac:dyDescent="0.15">
      <c r="A2360" t="s">
        <v>17304</v>
      </c>
      <c r="B2360" t="s">
        <v>15019</v>
      </c>
      <c r="C2360" t="s">
        <v>10701</v>
      </c>
      <c r="D2360">
        <v>102</v>
      </c>
      <c r="E2360" t="s">
        <v>4449</v>
      </c>
      <c r="F2360" t="s">
        <v>4450</v>
      </c>
      <c r="H2360" t="str">
        <f t="shared" si="36"/>
        <v>有BOM表可用</v>
      </c>
    </row>
    <row r="2361" spans="1:8" x14ac:dyDescent="0.15">
      <c r="A2361" t="s">
        <v>17305</v>
      </c>
      <c r="B2361" t="s">
        <v>16220</v>
      </c>
      <c r="C2361" t="s">
        <v>16221</v>
      </c>
      <c r="D2361">
        <v>102</v>
      </c>
      <c r="E2361" t="s">
        <v>4449</v>
      </c>
      <c r="F2361" t="s">
        <v>4450</v>
      </c>
      <c r="H2361" t="str">
        <f t="shared" si="36"/>
        <v>有BOM表可用</v>
      </c>
    </row>
    <row r="2362" spans="1:8" x14ac:dyDescent="0.15">
      <c r="A2362" t="s">
        <v>17306</v>
      </c>
      <c r="B2362" t="s">
        <v>14876</v>
      </c>
      <c r="C2362" t="s">
        <v>16225</v>
      </c>
      <c r="D2362">
        <v>102</v>
      </c>
      <c r="E2362" t="s">
        <v>4449</v>
      </c>
      <c r="F2362" t="s">
        <v>4450</v>
      </c>
      <c r="H2362" t="str">
        <f t="shared" si="36"/>
        <v>有BOM表可用</v>
      </c>
    </row>
    <row r="2363" spans="1:8" x14ac:dyDescent="0.15">
      <c r="A2363" t="s">
        <v>17307</v>
      </c>
      <c r="B2363" t="s">
        <v>10346</v>
      </c>
      <c r="C2363" t="s">
        <v>10573</v>
      </c>
      <c r="D2363">
        <v>102</v>
      </c>
      <c r="E2363" t="s">
        <v>4449</v>
      </c>
      <c r="F2363" t="s">
        <v>4450</v>
      </c>
      <c r="H2363" t="str">
        <f t="shared" si="36"/>
        <v>有BOM表可用</v>
      </c>
    </row>
    <row r="2364" spans="1:8" x14ac:dyDescent="0.15">
      <c r="A2364" t="s">
        <v>17308</v>
      </c>
      <c r="B2364" t="s">
        <v>10346</v>
      </c>
      <c r="C2364" t="s">
        <v>10347</v>
      </c>
      <c r="D2364">
        <v>102</v>
      </c>
      <c r="E2364" t="s">
        <v>4449</v>
      </c>
      <c r="F2364" t="s">
        <v>4450</v>
      </c>
      <c r="H2364" t="str">
        <f t="shared" si="36"/>
        <v>有BOM表可用</v>
      </c>
    </row>
    <row r="2365" spans="1:8" x14ac:dyDescent="0.15">
      <c r="A2365" t="s">
        <v>16536</v>
      </c>
      <c r="B2365" t="s">
        <v>15715</v>
      </c>
      <c r="C2365" t="s">
        <v>15715</v>
      </c>
      <c r="D2365">
        <v>103</v>
      </c>
      <c r="E2365" t="s">
        <v>4453</v>
      </c>
      <c r="F2365" t="s">
        <v>4450</v>
      </c>
      <c r="H2365" t="str">
        <f t="shared" si="36"/>
        <v>无BOM表可用</v>
      </c>
    </row>
    <row r="2366" spans="1:8" x14ac:dyDescent="0.15">
      <c r="A2366" t="s">
        <v>16537</v>
      </c>
      <c r="B2366" t="s">
        <v>13238</v>
      </c>
      <c r="C2366" t="s">
        <v>13238</v>
      </c>
      <c r="D2366">
        <v>103</v>
      </c>
      <c r="E2366" t="s">
        <v>4453</v>
      </c>
      <c r="F2366" t="s">
        <v>4450</v>
      </c>
      <c r="H2366" t="str">
        <f t="shared" si="36"/>
        <v>无BOM表可用</v>
      </c>
    </row>
    <row r="2367" spans="1:8" x14ac:dyDescent="0.15">
      <c r="A2367" t="s">
        <v>16538</v>
      </c>
      <c r="B2367" t="s">
        <v>16539</v>
      </c>
      <c r="C2367" t="s">
        <v>16539</v>
      </c>
      <c r="D2367">
        <v>103</v>
      </c>
      <c r="E2367" t="s">
        <v>4453</v>
      </c>
      <c r="F2367" t="s">
        <v>4450</v>
      </c>
      <c r="H2367" t="str">
        <f t="shared" si="36"/>
        <v>无BOM表可用</v>
      </c>
    </row>
    <row r="2368" spans="1:8" x14ac:dyDescent="0.15">
      <c r="A2368" t="s">
        <v>16540</v>
      </c>
      <c r="B2368" t="s">
        <v>16541</v>
      </c>
      <c r="C2368" t="s">
        <v>4061</v>
      </c>
      <c r="D2368">
        <v>103</v>
      </c>
      <c r="E2368" t="s">
        <v>4449</v>
      </c>
      <c r="F2368" t="s">
        <v>4450</v>
      </c>
      <c r="H2368" t="str">
        <f t="shared" si="36"/>
        <v>有BOM表可用</v>
      </c>
    </row>
    <row r="2369" spans="1:8" x14ac:dyDescent="0.15">
      <c r="A2369" t="s">
        <v>4346</v>
      </c>
      <c r="B2369" t="s">
        <v>4347</v>
      </c>
      <c r="C2369" t="s">
        <v>649</v>
      </c>
      <c r="D2369">
        <v>103</v>
      </c>
      <c r="E2369" t="s">
        <v>4449</v>
      </c>
      <c r="F2369" t="s">
        <v>4450</v>
      </c>
      <c r="H2369" t="str">
        <f t="shared" si="36"/>
        <v>有BOM表可用</v>
      </c>
    </row>
    <row r="2370" spans="1:8" x14ac:dyDescent="0.15">
      <c r="A2370" t="s">
        <v>13164</v>
      </c>
      <c r="B2370" t="s">
        <v>13165</v>
      </c>
      <c r="C2370" t="s">
        <v>649</v>
      </c>
      <c r="D2370">
        <v>103</v>
      </c>
      <c r="E2370" t="s">
        <v>4449</v>
      </c>
      <c r="F2370" t="s">
        <v>4450</v>
      </c>
      <c r="H2370" t="str">
        <f t="shared" si="36"/>
        <v>有BOM表可用</v>
      </c>
    </row>
    <row r="2371" spans="1:8" x14ac:dyDescent="0.15">
      <c r="A2371" t="s">
        <v>13166</v>
      </c>
      <c r="B2371" t="s">
        <v>7</v>
      </c>
      <c r="C2371" t="s">
        <v>7</v>
      </c>
      <c r="D2371">
        <v>102</v>
      </c>
      <c r="E2371" t="s">
        <v>4453</v>
      </c>
      <c r="F2371" t="s">
        <v>4450</v>
      </c>
      <c r="H2371" t="str">
        <f t="shared" si="36"/>
        <v>无BOM表可用</v>
      </c>
    </row>
    <row r="2372" spans="1:8" x14ac:dyDescent="0.15">
      <c r="A2372" t="s">
        <v>13167</v>
      </c>
      <c r="B2372" t="s">
        <v>925</v>
      </c>
      <c r="C2372" t="s">
        <v>7848</v>
      </c>
      <c r="D2372">
        <v>102</v>
      </c>
      <c r="E2372" t="s">
        <v>4453</v>
      </c>
      <c r="F2372" t="s">
        <v>4450</v>
      </c>
      <c r="H2372" t="str">
        <f t="shared" ref="H2372:H2435" si="37">E2372&amp;F2372</f>
        <v>无BOM表可用</v>
      </c>
    </row>
    <row r="2373" spans="1:8" x14ac:dyDescent="0.15">
      <c r="A2373" t="s">
        <v>13168</v>
      </c>
      <c r="B2373" t="s">
        <v>8472</v>
      </c>
      <c r="C2373" t="s">
        <v>7848</v>
      </c>
      <c r="D2373">
        <v>102</v>
      </c>
      <c r="E2373" t="s">
        <v>4453</v>
      </c>
      <c r="F2373" t="s">
        <v>4450</v>
      </c>
      <c r="H2373" t="str">
        <f t="shared" si="37"/>
        <v>无BOM表可用</v>
      </c>
    </row>
    <row r="2374" spans="1:8" x14ac:dyDescent="0.15">
      <c r="A2374" t="s">
        <v>13169</v>
      </c>
      <c r="B2374" t="s">
        <v>9456</v>
      </c>
      <c r="C2374" t="s">
        <v>8694</v>
      </c>
      <c r="D2374">
        <v>102</v>
      </c>
      <c r="E2374" t="s">
        <v>4453</v>
      </c>
      <c r="F2374" t="s">
        <v>4450</v>
      </c>
      <c r="H2374" t="str">
        <f t="shared" si="37"/>
        <v>无BOM表可用</v>
      </c>
    </row>
    <row r="2375" spans="1:8" x14ac:dyDescent="0.15">
      <c r="A2375" t="s">
        <v>14374</v>
      </c>
      <c r="B2375" t="s">
        <v>7363</v>
      </c>
      <c r="C2375" t="s">
        <v>7364</v>
      </c>
      <c r="D2375">
        <v>102</v>
      </c>
      <c r="E2375" t="s">
        <v>4453</v>
      </c>
      <c r="F2375" t="s">
        <v>4450</v>
      </c>
      <c r="H2375" t="str">
        <f t="shared" si="37"/>
        <v>无BOM表可用</v>
      </c>
    </row>
    <row r="2376" spans="1:8" x14ac:dyDescent="0.15">
      <c r="A2376" t="s">
        <v>10730</v>
      </c>
      <c r="B2376" t="s">
        <v>2118</v>
      </c>
      <c r="C2376" t="s">
        <v>2118</v>
      </c>
      <c r="D2376">
        <v>102</v>
      </c>
      <c r="E2376" t="s">
        <v>4453</v>
      </c>
      <c r="F2376" t="s">
        <v>4450</v>
      </c>
      <c r="H2376" t="str">
        <f t="shared" si="37"/>
        <v>无BOM表可用</v>
      </c>
    </row>
    <row r="2377" spans="1:8" x14ac:dyDescent="0.15">
      <c r="A2377" t="s">
        <v>10731</v>
      </c>
      <c r="B2377" t="s">
        <v>1979</v>
      </c>
      <c r="C2377" t="s">
        <v>1979</v>
      </c>
      <c r="D2377">
        <v>102</v>
      </c>
      <c r="E2377" t="s">
        <v>4449</v>
      </c>
      <c r="F2377" t="s">
        <v>4450</v>
      </c>
      <c r="H2377" t="str">
        <f t="shared" si="37"/>
        <v>有BOM表可用</v>
      </c>
    </row>
    <row r="2378" spans="1:8" x14ac:dyDescent="0.15">
      <c r="A2378" t="s">
        <v>10732</v>
      </c>
      <c r="B2378" t="s">
        <v>10733</v>
      </c>
      <c r="C2378" t="s">
        <v>2124</v>
      </c>
      <c r="D2378">
        <v>102</v>
      </c>
      <c r="E2378" t="s">
        <v>4453</v>
      </c>
      <c r="F2378" t="s">
        <v>4450</v>
      </c>
      <c r="H2378" t="str">
        <f t="shared" si="37"/>
        <v>无BOM表可用</v>
      </c>
    </row>
    <row r="2379" spans="1:8" x14ac:dyDescent="0.15">
      <c r="A2379" t="s">
        <v>10734</v>
      </c>
      <c r="B2379" t="s">
        <v>10735</v>
      </c>
      <c r="C2379" t="s">
        <v>80</v>
      </c>
      <c r="D2379">
        <v>102</v>
      </c>
      <c r="E2379" t="s">
        <v>4453</v>
      </c>
      <c r="F2379" t="s">
        <v>4450</v>
      </c>
      <c r="H2379" t="str">
        <f t="shared" si="37"/>
        <v>无BOM表可用</v>
      </c>
    </row>
    <row r="2380" spans="1:8" x14ac:dyDescent="0.15">
      <c r="A2380" t="s">
        <v>10736</v>
      </c>
      <c r="B2380" t="s">
        <v>2437</v>
      </c>
      <c r="C2380" t="s">
        <v>50</v>
      </c>
      <c r="D2380">
        <v>102</v>
      </c>
      <c r="E2380" t="s">
        <v>4449</v>
      </c>
      <c r="F2380" t="s">
        <v>4450</v>
      </c>
      <c r="H2380" t="str">
        <f t="shared" si="37"/>
        <v>有BOM表可用</v>
      </c>
    </row>
    <row r="2381" spans="1:8" x14ac:dyDescent="0.15">
      <c r="A2381" t="s">
        <v>1198</v>
      </c>
      <c r="B2381" t="s">
        <v>1199</v>
      </c>
      <c r="C2381" t="s">
        <v>6</v>
      </c>
      <c r="D2381">
        <v>103</v>
      </c>
      <c r="E2381" t="s">
        <v>4449</v>
      </c>
      <c r="F2381" t="s">
        <v>4450</v>
      </c>
      <c r="H2381" t="str">
        <f t="shared" si="37"/>
        <v>有BOM表可用</v>
      </c>
    </row>
    <row r="2382" spans="1:8" x14ac:dyDescent="0.15">
      <c r="A2382" t="s">
        <v>7579</v>
      </c>
      <c r="B2382" t="s">
        <v>1323</v>
      </c>
      <c r="C2382" t="s">
        <v>6</v>
      </c>
      <c r="D2382">
        <v>103</v>
      </c>
      <c r="E2382" t="s">
        <v>4453</v>
      </c>
      <c r="F2382" t="s">
        <v>4450</v>
      </c>
      <c r="H2382" t="str">
        <f t="shared" si="37"/>
        <v>无BOM表可用</v>
      </c>
    </row>
    <row r="2383" spans="1:8" x14ac:dyDescent="0.15">
      <c r="A2383" t="s">
        <v>15069</v>
      </c>
      <c r="B2383" t="s">
        <v>15067</v>
      </c>
      <c r="C2383" t="s">
        <v>15068</v>
      </c>
      <c r="D2383">
        <v>102</v>
      </c>
      <c r="E2383" t="s">
        <v>4449</v>
      </c>
      <c r="F2383" t="s">
        <v>4450</v>
      </c>
      <c r="H2383" t="str">
        <f t="shared" si="37"/>
        <v>有BOM表可用</v>
      </c>
    </row>
    <row r="2384" spans="1:8" x14ac:dyDescent="0.15">
      <c r="A2384" t="s">
        <v>15070</v>
      </c>
      <c r="B2384" t="s">
        <v>15071</v>
      </c>
      <c r="C2384" t="s">
        <v>15071</v>
      </c>
      <c r="D2384">
        <v>103</v>
      </c>
      <c r="E2384" t="s">
        <v>4453</v>
      </c>
      <c r="F2384" t="s">
        <v>4450</v>
      </c>
      <c r="H2384" t="str">
        <f t="shared" si="37"/>
        <v>无BOM表可用</v>
      </c>
    </row>
    <row r="2385" spans="1:8" x14ac:dyDescent="0.15">
      <c r="A2385" t="s">
        <v>15072</v>
      </c>
      <c r="B2385" t="s">
        <v>13481</v>
      </c>
      <c r="C2385" t="s">
        <v>13481</v>
      </c>
      <c r="D2385">
        <v>103</v>
      </c>
      <c r="E2385" t="s">
        <v>4453</v>
      </c>
      <c r="F2385" t="s">
        <v>4450</v>
      </c>
      <c r="H2385" t="str">
        <f t="shared" si="37"/>
        <v>无BOM表可用</v>
      </c>
    </row>
    <row r="2386" spans="1:8" x14ac:dyDescent="0.15">
      <c r="A2386" t="s">
        <v>222</v>
      </c>
      <c r="B2386" t="s">
        <v>8121</v>
      </c>
      <c r="C2386" t="s">
        <v>57</v>
      </c>
      <c r="D2386">
        <v>103</v>
      </c>
      <c r="E2386" t="s">
        <v>4449</v>
      </c>
      <c r="F2386" t="s">
        <v>4450</v>
      </c>
      <c r="H2386" t="str">
        <f t="shared" si="37"/>
        <v>有BOM表可用</v>
      </c>
    </row>
    <row r="2387" spans="1:8" x14ac:dyDescent="0.15">
      <c r="A2387" t="s">
        <v>2472</v>
      </c>
      <c r="B2387" t="s">
        <v>2473</v>
      </c>
      <c r="C2387" t="s">
        <v>57</v>
      </c>
      <c r="D2387">
        <v>103</v>
      </c>
      <c r="E2387" t="s">
        <v>4449</v>
      </c>
      <c r="F2387" t="s">
        <v>4450</v>
      </c>
      <c r="H2387" t="str">
        <f t="shared" si="37"/>
        <v>有BOM表可用</v>
      </c>
    </row>
    <row r="2388" spans="1:8" x14ac:dyDescent="0.15">
      <c r="A2388" t="s">
        <v>2484</v>
      </c>
      <c r="B2388" t="s">
        <v>493</v>
      </c>
      <c r="C2388" t="s">
        <v>493</v>
      </c>
      <c r="D2388">
        <v>103</v>
      </c>
      <c r="E2388" t="s">
        <v>4449</v>
      </c>
      <c r="F2388" t="s">
        <v>4450</v>
      </c>
      <c r="H2388" t="str">
        <f t="shared" si="37"/>
        <v>有BOM表可用</v>
      </c>
    </row>
    <row r="2389" spans="1:8" x14ac:dyDescent="0.15">
      <c r="A2389" t="s">
        <v>2489</v>
      </c>
      <c r="B2389" t="s">
        <v>2490</v>
      </c>
      <c r="C2389" t="s">
        <v>493</v>
      </c>
      <c r="D2389">
        <v>103</v>
      </c>
      <c r="E2389" t="s">
        <v>4449</v>
      </c>
      <c r="F2389" t="s">
        <v>4450</v>
      </c>
      <c r="H2389" t="str">
        <f t="shared" si="37"/>
        <v>有BOM表可用</v>
      </c>
    </row>
    <row r="2390" spans="1:8" x14ac:dyDescent="0.15">
      <c r="A2390" t="s">
        <v>8122</v>
      </c>
      <c r="B2390" t="s">
        <v>8123</v>
      </c>
      <c r="C2390" t="s">
        <v>1655</v>
      </c>
      <c r="D2390">
        <v>102</v>
      </c>
      <c r="E2390" t="s">
        <v>4449</v>
      </c>
      <c r="F2390" t="s">
        <v>4450</v>
      </c>
      <c r="H2390" t="str">
        <f t="shared" si="37"/>
        <v>有BOM表可用</v>
      </c>
    </row>
    <row r="2391" spans="1:8" x14ac:dyDescent="0.15">
      <c r="A2391" t="s">
        <v>10234</v>
      </c>
      <c r="B2391" t="s">
        <v>10235</v>
      </c>
      <c r="C2391" t="s">
        <v>5813</v>
      </c>
      <c r="D2391">
        <v>102</v>
      </c>
      <c r="E2391" t="s">
        <v>4449</v>
      </c>
      <c r="F2391" t="s">
        <v>4450</v>
      </c>
      <c r="H2391" t="str">
        <f t="shared" si="37"/>
        <v>有BOM表可用</v>
      </c>
    </row>
    <row r="2392" spans="1:8" x14ac:dyDescent="0.15">
      <c r="A2392" t="s">
        <v>10236</v>
      </c>
      <c r="B2392" t="s">
        <v>10237</v>
      </c>
      <c r="C2392" t="s">
        <v>5813</v>
      </c>
      <c r="D2392">
        <v>102</v>
      </c>
      <c r="E2392" t="s">
        <v>4453</v>
      </c>
      <c r="F2392" t="s">
        <v>4450</v>
      </c>
      <c r="H2392" t="str">
        <f t="shared" si="37"/>
        <v>无BOM表可用</v>
      </c>
    </row>
    <row r="2393" spans="1:8" x14ac:dyDescent="0.15">
      <c r="A2393" t="s">
        <v>1344</v>
      </c>
      <c r="B2393" t="s">
        <v>1345</v>
      </c>
      <c r="C2393" t="s">
        <v>407</v>
      </c>
      <c r="D2393">
        <v>103</v>
      </c>
      <c r="E2393" t="s">
        <v>4449</v>
      </c>
      <c r="F2393" t="s">
        <v>4450</v>
      </c>
      <c r="H2393" t="str">
        <f t="shared" si="37"/>
        <v>有BOM表可用</v>
      </c>
    </row>
    <row r="2394" spans="1:8" x14ac:dyDescent="0.15">
      <c r="A2394" t="s">
        <v>10238</v>
      </c>
      <c r="B2394" t="s">
        <v>2053</v>
      </c>
      <c r="C2394" t="s">
        <v>2053</v>
      </c>
      <c r="D2394">
        <v>103</v>
      </c>
      <c r="E2394" t="s">
        <v>4449</v>
      </c>
      <c r="F2394" t="s">
        <v>4450</v>
      </c>
      <c r="H2394" t="str">
        <f t="shared" si="37"/>
        <v>有BOM表可用</v>
      </c>
    </row>
    <row r="2395" spans="1:8" x14ac:dyDescent="0.15">
      <c r="A2395" t="s">
        <v>582</v>
      </c>
      <c r="B2395" t="s">
        <v>584</v>
      </c>
      <c r="C2395" t="s">
        <v>583</v>
      </c>
      <c r="D2395">
        <v>103</v>
      </c>
      <c r="E2395" t="s">
        <v>4449</v>
      </c>
      <c r="F2395" t="s">
        <v>4450</v>
      </c>
      <c r="H2395" t="str">
        <f t="shared" si="37"/>
        <v>有BOM表可用</v>
      </c>
    </row>
    <row r="2396" spans="1:8" x14ac:dyDescent="0.15">
      <c r="A2396" t="s">
        <v>1357</v>
      </c>
      <c r="B2396" t="s">
        <v>1358</v>
      </c>
      <c r="C2396" t="s">
        <v>583</v>
      </c>
      <c r="D2396">
        <v>103</v>
      </c>
      <c r="E2396" t="s">
        <v>4449</v>
      </c>
      <c r="F2396" t="s">
        <v>4450</v>
      </c>
      <c r="H2396" t="str">
        <f t="shared" si="37"/>
        <v>有BOM表可用</v>
      </c>
    </row>
    <row r="2397" spans="1:8" x14ac:dyDescent="0.15">
      <c r="A2397" t="s">
        <v>10239</v>
      </c>
      <c r="B2397" t="s">
        <v>10240</v>
      </c>
      <c r="C2397" t="s">
        <v>583</v>
      </c>
      <c r="D2397">
        <v>103</v>
      </c>
      <c r="E2397" t="s">
        <v>4453</v>
      </c>
      <c r="F2397" t="s">
        <v>4450</v>
      </c>
      <c r="H2397" t="str">
        <f t="shared" si="37"/>
        <v>无BOM表可用</v>
      </c>
    </row>
    <row r="2398" spans="1:8" x14ac:dyDescent="0.15">
      <c r="A2398" t="s">
        <v>1835</v>
      </c>
      <c r="B2398" t="s">
        <v>1836</v>
      </c>
      <c r="C2398" t="s">
        <v>45</v>
      </c>
      <c r="D2398">
        <v>103</v>
      </c>
      <c r="E2398" t="s">
        <v>4449</v>
      </c>
      <c r="F2398" t="s">
        <v>4450</v>
      </c>
      <c r="H2398" t="str">
        <f t="shared" si="37"/>
        <v>有BOM表可用</v>
      </c>
    </row>
    <row r="2399" spans="1:8" x14ac:dyDescent="0.15">
      <c r="A2399" t="s">
        <v>1843</v>
      </c>
      <c r="B2399" t="s">
        <v>1842</v>
      </c>
      <c r="C2399" t="s">
        <v>45</v>
      </c>
      <c r="D2399">
        <v>103</v>
      </c>
      <c r="E2399" t="s">
        <v>4449</v>
      </c>
      <c r="F2399" t="s">
        <v>4450</v>
      </c>
      <c r="H2399" t="str">
        <f t="shared" si="37"/>
        <v>有BOM表可用</v>
      </c>
    </row>
    <row r="2400" spans="1:8" x14ac:dyDescent="0.15">
      <c r="A2400" t="s">
        <v>7921</v>
      </c>
      <c r="B2400" t="s">
        <v>7655</v>
      </c>
      <c r="C2400" t="s">
        <v>7656</v>
      </c>
      <c r="D2400">
        <v>103</v>
      </c>
      <c r="E2400" t="s">
        <v>4453</v>
      </c>
      <c r="F2400" t="s">
        <v>4450</v>
      </c>
      <c r="H2400" t="str">
        <f t="shared" si="37"/>
        <v>无BOM表可用</v>
      </c>
    </row>
    <row r="2401" spans="1:8" x14ac:dyDescent="0.15">
      <c r="A2401" t="s">
        <v>7922</v>
      </c>
      <c r="B2401" t="s">
        <v>6663</v>
      </c>
      <c r="C2401" t="s">
        <v>7848</v>
      </c>
      <c r="D2401">
        <v>103</v>
      </c>
      <c r="E2401" t="s">
        <v>4449</v>
      </c>
      <c r="F2401" t="s">
        <v>4450</v>
      </c>
      <c r="H2401" t="str">
        <f t="shared" si="37"/>
        <v>有BOM表可用</v>
      </c>
    </row>
    <row r="2402" spans="1:8" x14ac:dyDescent="0.15">
      <c r="A2402" t="s">
        <v>7923</v>
      </c>
      <c r="B2402" t="s">
        <v>7924</v>
      </c>
      <c r="C2402" t="s">
        <v>7848</v>
      </c>
      <c r="D2402">
        <v>103</v>
      </c>
      <c r="E2402" t="s">
        <v>4449</v>
      </c>
      <c r="F2402" t="s">
        <v>4450</v>
      </c>
      <c r="H2402" t="str">
        <f t="shared" si="37"/>
        <v>有BOM表可用</v>
      </c>
    </row>
    <row r="2403" spans="1:8" x14ac:dyDescent="0.15">
      <c r="A2403" t="s">
        <v>1601</v>
      </c>
      <c r="B2403" t="s">
        <v>1600</v>
      </c>
      <c r="C2403" t="s">
        <v>1600</v>
      </c>
      <c r="D2403">
        <v>103</v>
      </c>
      <c r="E2403" t="s">
        <v>4449</v>
      </c>
      <c r="F2403" t="s">
        <v>4450</v>
      </c>
      <c r="H2403" t="str">
        <f t="shared" si="37"/>
        <v>有BOM表可用</v>
      </c>
    </row>
    <row r="2404" spans="1:8" x14ac:dyDescent="0.15">
      <c r="A2404" t="s">
        <v>2661</v>
      </c>
      <c r="B2404" t="s">
        <v>2662</v>
      </c>
      <c r="C2404" t="s">
        <v>1600</v>
      </c>
      <c r="D2404">
        <v>103</v>
      </c>
      <c r="E2404" t="s">
        <v>4449</v>
      </c>
      <c r="F2404" t="s">
        <v>4450</v>
      </c>
      <c r="H2404" t="str">
        <f t="shared" si="37"/>
        <v>有BOM表可用</v>
      </c>
    </row>
    <row r="2405" spans="1:8" x14ac:dyDescent="0.15">
      <c r="A2405" t="s">
        <v>2663</v>
      </c>
      <c r="B2405" t="s">
        <v>2664</v>
      </c>
      <c r="C2405" t="s">
        <v>1600</v>
      </c>
      <c r="D2405">
        <v>103</v>
      </c>
      <c r="E2405" t="s">
        <v>4449</v>
      </c>
      <c r="F2405" t="s">
        <v>4450</v>
      </c>
      <c r="H2405" t="str">
        <f t="shared" si="37"/>
        <v>有BOM表可用</v>
      </c>
    </row>
    <row r="2406" spans="1:8" x14ac:dyDescent="0.15">
      <c r="A2406" t="s">
        <v>15037</v>
      </c>
      <c r="B2406" t="s">
        <v>4981</v>
      </c>
      <c r="C2406" t="s">
        <v>65</v>
      </c>
      <c r="D2406">
        <v>103</v>
      </c>
      <c r="E2406" t="s">
        <v>4453</v>
      </c>
      <c r="F2406" t="s">
        <v>4450</v>
      </c>
      <c r="H2406" t="str">
        <f t="shared" si="37"/>
        <v>无BOM表可用</v>
      </c>
    </row>
    <row r="2407" spans="1:8" x14ac:dyDescent="0.15">
      <c r="A2407" t="s">
        <v>15038</v>
      </c>
      <c r="B2407" t="s">
        <v>87</v>
      </c>
      <c r="C2407" t="s">
        <v>87</v>
      </c>
      <c r="D2407">
        <v>103</v>
      </c>
      <c r="E2407" t="s">
        <v>4453</v>
      </c>
      <c r="F2407" t="s">
        <v>4450</v>
      </c>
      <c r="H2407" t="str">
        <f t="shared" si="37"/>
        <v>无BOM表可用</v>
      </c>
    </row>
    <row r="2408" spans="1:8" x14ac:dyDescent="0.15">
      <c r="A2408" t="s">
        <v>4324</v>
      </c>
      <c r="B2408" t="s">
        <v>4325</v>
      </c>
      <c r="C2408" t="s">
        <v>87</v>
      </c>
      <c r="D2408">
        <v>103</v>
      </c>
      <c r="E2408" t="s">
        <v>4449</v>
      </c>
      <c r="F2408" t="s">
        <v>4450</v>
      </c>
      <c r="H2408" t="str">
        <f t="shared" si="37"/>
        <v>有BOM表可用</v>
      </c>
    </row>
    <row r="2409" spans="1:8" x14ac:dyDescent="0.15">
      <c r="A2409" t="s">
        <v>15039</v>
      </c>
      <c r="B2409" t="s">
        <v>9917</v>
      </c>
      <c r="C2409" t="s">
        <v>6031</v>
      </c>
      <c r="D2409">
        <v>103</v>
      </c>
      <c r="E2409" t="s">
        <v>4449</v>
      </c>
      <c r="F2409" t="s">
        <v>4450</v>
      </c>
      <c r="H2409" t="str">
        <f t="shared" si="37"/>
        <v>有BOM表可用</v>
      </c>
    </row>
    <row r="2410" spans="1:8" x14ac:dyDescent="0.15">
      <c r="A2410" t="s">
        <v>15040</v>
      </c>
      <c r="B2410" t="s">
        <v>2734</v>
      </c>
      <c r="C2410" t="s">
        <v>5909</v>
      </c>
      <c r="D2410">
        <v>103</v>
      </c>
      <c r="E2410" t="s">
        <v>4449</v>
      </c>
      <c r="F2410" t="s">
        <v>4450</v>
      </c>
      <c r="H2410" t="str">
        <f t="shared" si="37"/>
        <v>有BOM表可用</v>
      </c>
    </row>
    <row r="2411" spans="1:8" x14ac:dyDescent="0.15">
      <c r="A2411" t="s">
        <v>15041</v>
      </c>
      <c r="B2411" t="s">
        <v>6927</v>
      </c>
      <c r="C2411" t="s">
        <v>6250</v>
      </c>
      <c r="D2411">
        <v>103</v>
      </c>
      <c r="E2411" t="s">
        <v>4453</v>
      </c>
      <c r="F2411" t="s">
        <v>4450</v>
      </c>
      <c r="H2411" t="str">
        <f t="shared" si="37"/>
        <v>无BOM表可用</v>
      </c>
    </row>
    <row r="2412" spans="1:8" x14ac:dyDescent="0.15">
      <c r="A2412" t="s">
        <v>15042</v>
      </c>
      <c r="B2412" t="s">
        <v>8125</v>
      </c>
      <c r="C2412" t="s">
        <v>8125</v>
      </c>
      <c r="D2412">
        <v>103</v>
      </c>
      <c r="E2412" t="s">
        <v>4449</v>
      </c>
      <c r="F2412" t="s">
        <v>4450</v>
      </c>
      <c r="H2412" t="str">
        <f t="shared" si="37"/>
        <v>有BOM表可用</v>
      </c>
    </row>
    <row r="2413" spans="1:8" x14ac:dyDescent="0.15">
      <c r="A2413" t="s">
        <v>15043</v>
      </c>
      <c r="B2413" t="s">
        <v>92</v>
      </c>
      <c r="C2413" t="s">
        <v>15044</v>
      </c>
      <c r="D2413">
        <v>103</v>
      </c>
      <c r="E2413" t="s">
        <v>4453</v>
      </c>
      <c r="F2413" t="s">
        <v>4457</v>
      </c>
      <c r="H2413" t="str">
        <f t="shared" si="37"/>
        <v>无BOM表不可用</v>
      </c>
    </row>
    <row r="2414" spans="1:8" x14ac:dyDescent="0.15">
      <c r="A2414" t="s">
        <v>2592</v>
      </c>
      <c r="B2414" t="s">
        <v>47</v>
      </c>
      <c r="C2414" t="s">
        <v>47</v>
      </c>
      <c r="D2414">
        <v>103</v>
      </c>
      <c r="E2414" t="s">
        <v>4449</v>
      </c>
      <c r="F2414" t="s">
        <v>4450</v>
      </c>
      <c r="H2414" t="str">
        <f t="shared" si="37"/>
        <v>有BOM表可用</v>
      </c>
    </row>
    <row r="2415" spans="1:8" x14ac:dyDescent="0.15">
      <c r="A2415" t="s">
        <v>7044</v>
      </c>
      <c r="B2415" t="s">
        <v>5122</v>
      </c>
      <c r="C2415" t="s">
        <v>7045</v>
      </c>
      <c r="D2415">
        <v>102</v>
      </c>
      <c r="E2415" t="s">
        <v>4449</v>
      </c>
      <c r="F2415" t="s">
        <v>4450</v>
      </c>
      <c r="H2415" t="str">
        <f t="shared" si="37"/>
        <v>有BOM表可用</v>
      </c>
    </row>
    <row r="2416" spans="1:8" x14ac:dyDescent="0.15">
      <c r="A2416" t="s">
        <v>7046</v>
      </c>
      <c r="B2416" t="s">
        <v>7047</v>
      </c>
      <c r="C2416" t="s">
        <v>7048</v>
      </c>
      <c r="D2416">
        <v>102</v>
      </c>
      <c r="E2416" t="s">
        <v>4449</v>
      </c>
      <c r="F2416" t="s">
        <v>4450</v>
      </c>
      <c r="H2416" t="str">
        <f t="shared" si="37"/>
        <v>有BOM表可用</v>
      </c>
    </row>
    <row r="2417" spans="1:8" x14ac:dyDescent="0.15">
      <c r="A2417" t="s">
        <v>7049</v>
      </c>
      <c r="B2417" t="s">
        <v>6441</v>
      </c>
      <c r="C2417" t="s">
        <v>6442</v>
      </c>
      <c r="D2417">
        <v>102</v>
      </c>
      <c r="E2417" t="s">
        <v>4449</v>
      </c>
      <c r="F2417" t="s">
        <v>4450</v>
      </c>
      <c r="H2417" t="str">
        <f t="shared" si="37"/>
        <v>有BOM表可用</v>
      </c>
    </row>
    <row r="2418" spans="1:8" x14ac:dyDescent="0.15">
      <c r="A2418" t="s">
        <v>4589</v>
      </c>
      <c r="B2418" t="s">
        <v>4590</v>
      </c>
      <c r="C2418" t="s">
        <v>4591</v>
      </c>
      <c r="D2418">
        <v>102</v>
      </c>
      <c r="E2418" t="s">
        <v>4449</v>
      </c>
      <c r="F2418" t="s">
        <v>4450</v>
      </c>
      <c r="H2418" t="str">
        <f t="shared" si="37"/>
        <v>有BOM表可用</v>
      </c>
    </row>
    <row r="2419" spans="1:8" x14ac:dyDescent="0.15">
      <c r="A2419" t="s">
        <v>4592</v>
      </c>
      <c r="B2419" t="s">
        <v>4497</v>
      </c>
      <c r="C2419" t="s">
        <v>4593</v>
      </c>
      <c r="D2419">
        <v>102</v>
      </c>
      <c r="E2419" t="s">
        <v>4449</v>
      </c>
      <c r="F2419" t="s">
        <v>4450</v>
      </c>
      <c r="H2419" t="str">
        <f t="shared" si="37"/>
        <v>有BOM表可用</v>
      </c>
    </row>
    <row r="2420" spans="1:8" x14ac:dyDescent="0.15">
      <c r="A2420" t="s">
        <v>4594</v>
      </c>
      <c r="B2420" t="s">
        <v>4497</v>
      </c>
      <c r="C2420" t="s">
        <v>4593</v>
      </c>
      <c r="D2420">
        <v>102</v>
      </c>
      <c r="E2420" t="s">
        <v>4449</v>
      </c>
      <c r="F2420" t="s">
        <v>4450</v>
      </c>
      <c r="H2420" t="str">
        <f t="shared" si="37"/>
        <v>有BOM表可用</v>
      </c>
    </row>
    <row r="2421" spans="1:8" x14ac:dyDescent="0.15">
      <c r="A2421" t="s">
        <v>4595</v>
      </c>
      <c r="B2421" t="s">
        <v>4596</v>
      </c>
      <c r="C2421" t="s">
        <v>4597</v>
      </c>
      <c r="D2421">
        <v>102</v>
      </c>
      <c r="E2421" t="s">
        <v>4449</v>
      </c>
      <c r="F2421" t="s">
        <v>4450</v>
      </c>
      <c r="H2421" t="str">
        <f t="shared" si="37"/>
        <v>有BOM表可用</v>
      </c>
    </row>
    <row r="2422" spans="1:8" x14ac:dyDescent="0.15">
      <c r="A2422" t="s">
        <v>4598</v>
      </c>
      <c r="B2422" t="s">
        <v>4599</v>
      </c>
      <c r="C2422" t="s">
        <v>4600</v>
      </c>
      <c r="D2422">
        <v>102</v>
      </c>
      <c r="E2422" t="s">
        <v>4449</v>
      </c>
      <c r="F2422" t="s">
        <v>4450</v>
      </c>
      <c r="H2422" t="str">
        <f t="shared" si="37"/>
        <v>有BOM表可用</v>
      </c>
    </row>
    <row r="2423" spans="1:8" x14ac:dyDescent="0.15">
      <c r="A2423" t="s">
        <v>4601</v>
      </c>
      <c r="B2423" t="s">
        <v>4602</v>
      </c>
      <c r="C2423" t="s">
        <v>4602</v>
      </c>
      <c r="D2423">
        <v>103</v>
      </c>
      <c r="E2423" t="s">
        <v>4453</v>
      </c>
      <c r="F2423" t="s">
        <v>4450</v>
      </c>
      <c r="H2423" t="str">
        <f t="shared" si="37"/>
        <v>无BOM表可用</v>
      </c>
    </row>
    <row r="2424" spans="1:8" x14ac:dyDescent="0.15">
      <c r="A2424" t="s">
        <v>4603</v>
      </c>
      <c r="B2424" t="s">
        <v>4604</v>
      </c>
      <c r="C2424" t="s">
        <v>4604</v>
      </c>
      <c r="D2424">
        <v>103</v>
      </c>
      <c r="E2424" t="s">
        <v>4453</v>
      </c>
      <c r="F2424" t="s">
        <v>4450</v>
      </c>
      <c r="H2424" t="str">
        <f t="shared" si="37"/>
        <v>无BOM表可用</v>
      </c>
    </row>
    <row r="2425" spans="1:8" x14ac:dyDescent="0.15">
      <c r="A2425" t="s">
        <v>4605</v>
      </c>
      <c r="B2425" t="s">
        <v>4606</v>
      </c>
      <c r="C2425" t="s">
        <v>4606</v>
      </c>
      <c r="D2425">
        <v>103</v>
      </c>
      <c r="E2425" t="s">
        <v>4453</v>
      </c>
      <c r="F2425" t="s">
        <v>4450</v>
      </c>
      <c r="H2425" t="str">
        <f t="shared" si="37"/>
        <v>无BOM表可用</v>
      </c>
    </row>
    <row r="2426" spans="1:8" x14ac:dyDescent="0.15">
      <c r="A2426" t="s">
        <v>4607</v>
      </c>
      <c r="B2426" t="s">
        <v>4608</v>
      </c>
      <c r="C2426" t="s">
        <v>4608</v>
      </c>
      <c r="D2426">
        <v>103</v>
      </c>
      <c r="E2426" t="s">
        <v>4453</v>
      </c>
      <c r="F2426" t="s">
        <v>4450</v>
      </c>
      <c r="H2426" t="str">
        <f t="shared" si="37"/>
        <v>无BOM表可用</v>
      </c>
    </row>
    <row r="2427" spans="1:8" x14ac:dyDescent="0.15">
      <c r="A2427" t="s">
        <v>4609</v>
      </c>
      <c r="B2427" t="s">
        <v>4509</v>
      </c>
      <c r="C2427" t="s">
        <v>4509</v>
      </c>
      <c r="D2427">
        <v>103</v>
      </c>
      <c r="E2427" t="s">
        <v>4453</v>
      </c>
      <c r="F2427" t="s">
        <v>4450</v>
      </c>
      <c r="H2427" t="str">
        <f t="shared" si="37"/>
        <v>无BOM表可用</v>
      </c>
    </row>
    <row r="2428" spans="1:8" x14ac:dyDescent="0.15">
      <c r="A2428" t="s">
        <v>4610</v>
      </c>
      <c r="B2428" t="s">
        <v>4611</v>
      </c>
      <c r="C2428" t="s">
        <v>4611</v>
      </c>
      <c r="D2428">
        <v>103</v>
      </c>
      <c r="E2428" t="s">
        <v>4453</v>
      </c>
      <c r="F2428" t="s">
        <v>4450</v>
      </c>
      <c r="H2428" t="str">
        <f t="shared" si="37"/>
        <v>无BOM表可用</v>
      </c>
    </row>
    <row r="2429" spans="1:8" x14ac:dyDescent="0.15">
      <c r="A2429" t="s">
        <v>7026</v>
      </c>
      <c r="B2429" t="s">
        <v>7027</v>
      </c>
      <c r="C2429" t="s">
        <v>7</v>
      </c>
      <c r="D2429">
        <v>102</v>
      </c>
      <c r="E2429" t="s">
        <v>4453</v>
      </c>
      <c r="F2429" t="s">
        <v>4450</v>
      </c>
      <c r="H2429" t="str">
        <f t="shared" si="37"/>
        <v>无BOM表可用</v>
      </c>
    </row>
    <row r="2430" spans="1:8" x14ac:dyDescent="0.15">
      <c r="A2430" t="s">
        <v>7028</v>
      </c>
      <c r="B2430" t="s">
        <v>7029</v>
      </c>
      <c r="C2430" t="s">
        <v>5736</v>
      </c>
      <c r="D2430">
        <v>102</v>
      </c>
      <c r="E2430" t="s">
        <v>4449</v>
      </c>
      <c r="F2430" t="s">
        <v>4450</v>
      </c>
      <c r="H2430" t="str">
        <f t="shared" si="37"/>
        <v>有BOM表可用</v>
      </c>
    </row>
    <row r="2431" spans="1:8" x14ac:dyDescent="0.15">
      <c r="A2431" t="s">
        <v>7030</v>
      </c>
      <c r="B2431" t="s">
        <v>4175</v>
      </c>
      <c r="C2431" t="s">
        <v>5736</v>
      </c>
      <c r="D2431">
        <v>102</v>
      </c>
      <c r="E2431" t="s">
        <v>4449</v>
      </c>
      <c r="F2431" t="s">
        <v>4450</v>
      </c>
      <c r="H2431" t="str">
        <f t="shared" si="37"/>
        <v>有BOM表可用</v>
      </c>
    </row>
    <row r="2432" spans="1:8" x14ac:dyDescent="0.15">
      <c r="A2432" t="s">
        <v>7031</v>
      </c>
      <c r="B2432" t="s">
        <v>7027</v>
      </c>
      <c r="C2432" t="s">
        <v>5736</v>
      </c>
      <c r="D2432">
        <v>102</v>
      </c>
      <c r="E2432" t="s">
        <v>4449</v>
      </c>
      <c r="F2432" t="s">
        <v>4450</v>
      </c>
      <c r="H2432" t="str">
        <f t="shared" si="37"/>
        <v>有BOM表可用</v>
      </c>
    </row>
    <row r="2433" spans="1:8" x14ac:dyDescent="0.15">
      <c r="A2433" t="s">
        <v>7032</v>
      </c>
      <c r="B2433" t="s">
        <v>6502</v>
      </c>
      <c r="C2433" t="s">
        <v>6502</v>
      </c>
      <c r="D2433">
        <v>102</v>
      </c>
      <c r="E2433" t="s">
        <v>4449</v>
      </c>
      <c r="F2433" t="s">
        <v>4450</v>
      </c>
      <c r="H2433" t="str">
        <f t="shared" si="37"/>
        <v>有BOM表可用</v>
      </c>
    </row>
    <row r="2434" spans="1:8" x14ac:dyDescent="0.15">
      <c r="A2434" t="s">
        <v>7033</v>
      </c>
      <c r="B2434" t="s">
        <v>332</v>
      </c>
      <c r="C2434" t="s">
        <v>332</v>
      </c>
      <c r="D2434">
        <v>102</v>
      </c>
      <c r="E2434" t="s">
        <v>4449</v>
      </c>
      <c r="F2434" t="s">
        <v>4450</v>
      </c>
      <c r="H2434" t="str">
        <f t="shared" si="37"/>
        <v>有BOM表可用</v>
      </c>
    </row>
    <row r="2435" spans="1:8" x14ac:dyDescent="0.15">
      <c r="A2435" t="s">
        <v>10274</v>
      </c>
      <c r="B2435" t="s">
        <v>10275</v>
      </c>
      <c r="C2435" t="s">
        <v>10275</v>
      </c>
      <c r="D2435">
        <v>103</v>
      </c>
      <c r="E2435" t="s">
        <v>4449</v>
      </c>
      <c r="F2435" t="s">
        <v>4450</v>
      </c>
      <c r="H2435" t="str">
        <f t="shared" si="37"/>
        <v>有BOM表可用</v>
      </c>
    </row>
    <row r="2436" spans="1:8" x14ac:dyDescent="0.15">
      <c r="A2436" t="s">
        <v>10276</v>
      </c>
      <c r="B2436" t="s">
        <v>10277</v>
      </c>
      <c r="C2436" t="s">
        <v>7</v>
      </c>
      <c r="D2436">
        <v>103</v>
      </c>
      <c r="E2436" t="s">
        <v>4449</v>
      </c>
      <c r="F2436" t="s">
        <v>4450</v>
      </c>
      <c r="H2436" t="str">
        <f t="shared" ref="H2436:H2499" si="38">E2436&amp;F2436</f>
        <v>有BOM表可用</v>
      </c>
    </row>
    <row r="2437" spans="1:8" x14ac:dyDescent="0.15">
      <c r="A2437" t="s">
        <v>10278</v>
      </c>
      <c r="B2437" t="s">
        <v>6401</v>
      </c>
      <c r="C2437" t="s">
        <v>7</v>
      </c>
      <c r="D2437">
        <v>103</v>
      </c>
      <c r="E2437" t="s">
        <v>4449</v>
      </c>
      <c r="F2437" t="s">
        <v>4450</v>
      </c>
      <c r="H2437" t="str">
        <f t="shared" si="38"/>
        <v>有BOM表可用</v>
      </c>
    </row>
    <row r="2438" spans="1:8" x14ac:dyDescent="0.15">
      <c r="A2438" t="s">
        <v>10279</v>
      </c>
      <c r="B2438" t="s">
        <v>10280</v>
      </c>
      <c r="C2438" t="s">
        <v>440</v>
      </c>
      <c r="D2438">
        <v>103</v>
      </c>
      <c r="E2438" t="s">
        <v>4449</v>
      </c>
      <c r="F2438" t="s">
        <v>4450</v>
      </c>
      <c r="H2438" t="str">
        <f t="shared" si="38"/>
        <v>有BOM表可用</v>
      </c>
    </row>
    <row r="2439" spans="1:8" x14ac:dyDescent="0.15">
      <c r="A2439" t="s">
        <v>10281</v>
      </c>
      <c r="B2439" t="s">
        <v>9122</v>
      </c>
      <c r="C2439" t="s">
        <v>9122</v>
      </c>
      <c r="D2439">
        <v>103</v>
      </c>
      <c r="E2439" t="s">
        <v>4449</v>
      </c>
      <c r="F2439" t="s">
        <v>4450</v>
      </c>
      <c r="H2439" t="str">
        <f t="shared" si="38"/>
        <v>有BOM表可用</v>
      </c>
    </row>
    <row r="2440" spans="1:8" x14ac:dyDescent="0.15">
      <c r="A2440" t="s">
        <v>10282</v>
      </c>
      <c r="B2440" t="s">
        <v>10283</v>
      </c>
      <c r="C2440" t="s">
        <v>10284</v>
      </c>
      <c r="D2440">
        <v>102</v>
      </c>
      <c r="E2440" t="s">
        <v>4449</v>
      </c>
      <c r="F2440" t="s">
        <v>4450</v>
      </c>
      <c r="H2440" t="str">
        <f t="shared" si="38"/>
        <v>有BOM表可用</v>
      </c>
    </row>
    <row r="2441" spans="1:8" x14ac:dyDescent="0.15">
      <c r="A2441" t="s">
        <v>15006</v>
      </c>
      <c r="B2441" t="s">
        <v>15007</v>
      </c>
      <c r="C2441" t="s">
        <v>15008</v>
      </c>
      <c r="D2441">
        <v>102</v>
      </c>
      <c r="E2441" t="s">
        <v>4449</v>
      </c>
      <c r="F2441" t="s">
        <v>4450</v>
      </c>
      <c r="H2441" t="str">
        <f t="shared" si="38"/>
        <v>有BOM表可用</v>
      </c>
    </row>
    <row r="2442" spans="1:8" x14ac:dyDescent="0.15">
      <c r="A2442" t="s">
        <v>15009</v>
      </c>
      <c r="B2442" t="s">
        <v>15010</v>
      </c>
      <c r="C2442" t="s">
        <v>15011</v>
      </c>
      <c r="D2442">
        <v>102</v>
      </c>
      <c r="E2442" t="s">
        <v>4449</v>
      </c>
      <c r="F2442" t="s">
        <v>4450</v>
      </c>
      <c r="H2442" t="str">
        <f t="shared" si="38"/>
        <v>有BOM表可用</v>
      </c>
    </row>
    <row r="2443" spans="1:8" x14ac:dyDescent="0.15">
      <c r="A2443" t="s">
        <v>15012</v>
      </c>
      <c r="B2443" t="s">
        <v>14868</v>
      </c>
      <c r="C2443" t="s">
        <v>14869</v>
      </c>
      <c r="D2443">
        <v>102</v>
      </c>
      <c r="E2443" t="s">
        <v>4449</v>
      </c>
      <c r="F2443" t="s">
        <v>4450</v>
      </c>
      <c r="H2443" t="str">
        <f t="shared" si="38"/>
        <v>有BOM表可用</v>
      </c>
    </row>
    <row r="2444" spans="1:8" x14ac:dyDescent="0.15">
      <c r="A2444" t="s">
        <v>15013</v>
      </c>
      <c r="B2444" t="s">
        <v>15014</v>
      </c>
      <c r="C2444" t="s">
        <v>15015</v>
      </c>
      <c r="D2444">
        <v>102</v>
      </c>
      <c r="E2444" t="s">
        <v>4449</v>
      </c>
      <c r="F2444" t="s">
        <v>4450</v>
      </c>
      <c r="H2444" t="str">
        <f t="shared" si="38"/>
        <v>有BOM表可用</v>
      </c>
    </row>
    <row r="2445" spans="1:8" x14ac:dyDescent="0.15">
      <c r="A2445" t="s">
        <v>17364</v>
      </c>
      <c r="B2445" t="s">
        <v>10292</v>
      </c>
      <c r="C2445" t="s">
        <v>17010</v>
      </c>
      <c r="D2445">
        <v>102</v>
      </c>
      <c r="E2445" t="s">
        <v>4449</v>
      </c>
      <c r="F2445" t="s">
        <v>4450</v>
      </c>
      <c r="H2445" t="str">
        <f t="shared" si="38"/>
        <v>有BOM表可用</v>
      </c>
    </row>
    <row r="2446" spans="1:8" x14ac:dyDescent="0.15">
      <c r="A2446" t="s">
        <v>17365</v>
      </c>
      <c r="B2446" t="s">
        <v>10289</v>
      </c>
      <c r="C2446" t="s">
        <v>10395</v>
      </c>
      <c r="D2446">
        <v>102</v>
      </c>
      <c r="E2446" t="s">
        <v>4449</v>
      </c>
      <c r="F2446" t="s">
        <v>4450</v>
      </c>
      <c r="H2446" t="str">
        <f t="shared" si="38"/>
        <v>有BOM表可用</v>
      </c>
    </row>
    <row r="2447" spans="1:8" x14ac:dyDescent="0.15">
      <c r="A2447" t="s">
        <v>17366</v>
      </c>
      <c r="B2447" t="s">
        <v>15612</v>
      </c>
      <c r="C2447" t="s">
        <v>4925</v>
      </c>
      <c r="D2447">
        <v>102</v>
      </c>
      <c r="E2447" t="s">
        <v>4449</v>
      </c>
      <c r="F2447" t="s">
        <v>4450</v>
      </c>
      <c r="H2447" t="str">
        <f t="shared" si="38"/>
        <v>有BOM表可用</v>
      </c>
    </row>
    <row r="2448" spans="1:8" x14ac:dyDescent="0.15">
      <c r="A2448" t="s">
        <v>17367</v>
      </c>
      <c r="B2448" t="s">
        <v>16218</v>
      </c>
      <c r="C2448" t="s">
        <v>5980</v>
      </c>
      <c r="D2448">
        <v>102</v>
      </c>
      <c r="E2448" t="s">
        <v>4449</v>
      </c>
      <c r="F2448" t="s">
        <v>4450</v>
      </c>
      <c r="H2448" t="str">
        <f t="shared" si="38"/>
        <v>有BOM表可用</v>
      </c>
    </row>
    <row r="2449" spans="1:8" x14ac:dyDescent="0.15">
      <c r="A2449" t="s">
        <v>17368</v>
      </c>
      <c r="B2449" t="s">
        <v>14471</v>
      </c>
      <c r="C2449" t="s">
        <v>14472</v>
      </c>
      <c r="D2449">
        <v>102</v>
      </c>
      <c r="E2449" t="s">
        <v>4449</v>
      </c>
      <c r="F2449" t="s">
        <v>4450</v>
      </c>
      <c r="H2449" t="str">
        <f t="shared" si="38"/>
        <v>有BOM表可用</v>
      </c>
    </row>
    <row r="2450" spans="1:8" x14ac:dyDescent="0.15">
      <c r="A2450" t="s">
        <v>17369</v>
      </c>
      <c r="B2450" t="s">
        <v>15616</v>
      </c>
      <c r="C2450" t="s">
        <v>16228</v>
      </c>
      <c r="D2450">
        <v>102</v>
      </c>
      <c r="E2450" t="s">
        <v>4449</v>
      </c>
      <c r="F2450" t="s">
        <v>4450</v>
      </c>
      <c r="H2450" t="str">
        <f t="shared" si="38"/>
        <v>有BOM表可用</v>
      </c>
    </row>
    <row r="2451" spans="1:8" x14ac:dyDescent="0.15">
      <c r="A2451" t="s">
        <v>17370</v>
      </c>
      <c r="B2451" t="s">
        <v>10346</v>
      </c>
      <c r="C2451" t="s">
        <v>15764</v>
      </c>
      <c r="D2451">
        <v>102</v>
      </c>
      <c r="E2451" t="s">
        <v>4449</v>
      </c>
      <c r="F2451" t="s">
        <v>4450</v>
      </c>
      <c r="H2451" t="str">
        <f t="shared" si="38"/>
        <v>有BOM表可用</v>
      </c>
    </row>
    <row r="2452" spans="1:8" x14ac:dyDescent="0.15">
      <c r="A2452" t="s">
        <v>16615</v>
      </c>
      <c r="B2452" t="s">
        <v>16616</v>
      </c>
      <c r="C2452" t="s">
        <v>16616</v>
      </c>
      <c r="D2452">
        <v>103</v>
      </c>
      <c r="E2452" t="s">
        <v>4453</v>
      </c>
      <c r="F2452" t="s">
        <v>4450</v>
      </c>
      <c r="H2452" t="str">
        <f t="shared" si="38"/>
        <v>无BOM表可用</v>
      </c>
    </row>
    <row r="2453" spans="1:8" x14ac:dyDescent="0.15">
      <c r="A2453" t="s">
        <v>16617</v>
      </c>
      <c r="B2453" t="s">
        <v>4061</v>
      </c>
      <c r="C2453" t="s">
        <v>4061</v>
      </c>
      <c r="D2453">
        <v>103</v>
      </c>
      <c r="E2453" t="s">
        <v>4453</v>
      </c>
      <c r="F2453" t="s">
        <v>4450</v>
      </c>
      <c r="H2453" t="str">
        <f t="shared" si="38"/>
        <v>无BOM表可用</v>
      </c>
    </row>
    <row r="2454" spans="1:8" x14ac:dyDescent="0.15">
      <c r="A2454" t="s">
        <v>2449</v>
      </c>
      <c r="B2454" t="s">
        <v>57</v>
      </c>
      <c r="C2454" t="s">
        <v>57</v>
      </c>
      <c r="D2454">
        <v>103</v>
      </c>
      <c r="E2454" t="s">
        <v>4449</v>
      </c>
      <c r="F2454" t="s">
        <v>4450</v>
      </c>
      <c r="H2454" t="str">
        <f t="shared" si="38"/>
        <v>有BOM表可用</v>
      </c>
    </row>
    <row r="2455" spans="1:8" x14ac:dyDescent="0.15">
      <c r="A2455" t="s">
        <v>2458</v>
      </c>
      <c r="B2455" t="s">
        <v>2459</v>
      </c>
      <c r="C2455" t="s">
        <v>57</v>
      </c>
      <c r="D2455">
        <v>103</v>
      </c>
      <c r="E2455" t="s">
        <v>4449</v>
      </c>
      <c r="F2455" t="s">
        <v>4450</v>
      </c>
      <c r="H2455" t="str">
        <f t="shared" si="38"/>
        <v>有BOM表可用</v>
      </c>
    </row>
    <row r="2456" spans="1:8" x14ac:dyDescent="0.15">
      <c r="A2456" t="s">
        <v>429</v>
      </c>
      <c r="B2456" t="s">
        <v>430</v>
      </c>
      <c r="C2456" t="s">
        <v>57</v>
      </c>
      <c r="D2456">
        <v>103</v>
      </c>
      <c r="E2456" t="s">
        <v>4449</v>
      </c>
      <c r="F2456" t="s">
        <v>4450</v>
      </c>
      <c r="H2456" t="str">
        <f t="shared" si="38"/>
        <v>有BOM表可用</v>
      </c>
    </row>
    <row r="2457" spans="1:8" x14ac:dyDescent="0.15">
      <c r="A2457" t="s">
        <v>13088</v>
      </c>
      <c r="B2457" t="s">
        <v>2465</v>
      </c>
      <c r="C2457" t="s">
        <v>57</v>
      </c>
      <c r="D2457">
        <v>103</v>
      </c>
      <c r="E2457" t="s">
        <v>4453</v>
      </c>
      <c r="F2457" t="s">
        <v>4450</v>
      </c>
      <c r="H2457" t="str">
        <f t="shared" si="38"/>
        <v>无BOM表可用</v>
      </c>
    </row>
    <row r="2458" spans="1:8" x14ac:dyDescent="0.15">
      <c r="A2458" t="s">
        <v>13089</v>
      </c>
      <c r="B2458" t="s">
        <v>12851</v>
      </c>
      <c r="C2458" t="s">
        <v>1146</v>
      </c>
      <c r="D2458">
        <v>102</v>
      </c>
      <c r="E2458" t="s">
        <v>4449</v>
      </c>
      <c r="F2458" t="s">
        <v>4450</v>
      </c>
      <c r="H2458" t="str">
        <f t="shared" si="38"/>
        <v>有BOM表可用</v>
      </c>
    </row>
    <row r="2459" spans="1:8" x14ac:dyDescent="0.15">
      <c r="A2459" t="s">
        <v>13090</v>
      </c>
      <c r="B2459" t="s">
        <v>12853</v>
      </c>
      <c r="C2459" t="s">
        <v>5813</v>
      </c>
      <c r="D2459">
        <v>102</v>
      </c>
      <c r="E2459" t="s">
        <v>4453</v>
      </c>
      <c r="F2459" t="s">
        <v>4450</v>
      </c>
      <c r="H2459" t="str">
        <f t="shared" si="38"/>
        <v>无BOM表可用</v>
      </c>
    </row>
    <row r="2460" spans="1:8" x14ac:dyDescent="0.15">
      <c r="A2460" t="s">
        <v>13091</v>
      </c>
      <c r="B2460" t="s">
        <v>9163</v>
      </c>
      <c r="C2460" t="s">
        <v>5813</v>
      </c>
      <c r="D2460">
        <v>102</v>
      </c>
      <c r="E2460" t="s">
        <v>4449</v>
      </c>
      <c r="F2460" t="s">
        <v>4450</v>
      </c>
      <c r="H2460" t="str">
        <f t="shared" si="38"/>
        <v>有BOM表可用</v>
      </c>
    </row>
    <row r="2461" spans="1:8" x14ac:dyDescent="0.15">
      <c r="A2461" t="s">
        <v>13092</v>
      </c>
      <c r="B2461" t="s">
        <v>10318</v>
      </c>
      <c r="C2461" t="s">
        <v>5813</v>
      </c>
      <c r="D2461">
        <v>102</v>
      </c>
      <c r="E2461" t="s">
        <v>4449</v>
      </c>
      <c r="F2461" t="s">
        <v>4450</v>
      </c>
      <c r="H2461" t="str">
        <f t="shared" si="38"/>
        <v>有BOM表可用</v>
      </c>
    </row>
    <row r="2462" spans="1:8" x14ac:dyDescent="0.15">
      <c r="A2462" t="s">
        <v>13093</v>
      </c>
      <c r="B2462" t="s">
        <v>1762</v>
      </c>
      <c r="C2462" t="s">
        <v>1762</v>
      </c>
      <c r="D2462">
        <v>102</v>
      </c>
      <c r="E2462" t="s">
        <v>4453</v>
      </c>
      <c r="F2462" t="s">
        <v>4450</v>
      </c>
      <c r="H2462" t="str">
        <f t="shared" si="38"/>
        <v>无BOM表可用</v>
      </c>
    </row>
    <row r="2463" spans="1:8" x14ac:dyDescent="0.15">
      <c r="A2463" t="s">
        <v>13094</v>
      </c>
      <c r="B2463" t="s">
        <v>5502</v>
      </c>
      <c r="C2463" t="s">
        <v>13</v>
      </c>
      <c r="D2463">
        <v>102</v>
      </c>
      <c r="E2463" t="s">
        <v>4449</v>
      </c>
      <c r="F2463" t="s">
        <v>4450</v>
      </c>
      <c r="H2463" t="str">
        <f t="shared" si="38"/>
        <v>有BOM表可用</v>
      </c>
    </row>
    <row r="2464" spans="1:8" x14ac:dyDescent="0.15">
      <c r="A2464" t="s">
        <v>1341</v>
      </c>
      <c r="B2464" t="s">
        <v>1342</v>
      </c>
      <c r="C2464" t="s">
        <v>407</v>
      </c>
      <c r="D2464">
        <v>103</v>
      </c>
      <c r="E2464" t="s">
        <v>4449</v>
      </c>
      <c r="F2464" t="s">
        <v>4450</v>
      </c>
      <c r="H2464" t="str">
        <f t="shared" si="38"/>
        <v>有BOM表可用</v>
      </c>
    </row>
    <row r="2465" spans="1:8" x14ac:dyDescent="0.15">
      <c r="A2465" t="s">
        <v>2055</v>
      </c>
      <c r="B2465" t="s">
        <v>2052</v>
      </c>
      <c r="C2465" t="s">
        <v>2053</v>
      </c>
      <c r="D2465">
        <v>103</v>
      </c>
      <c r="E2465" t="s">
        <v>4449</v>
      </c>
      <c r="F2465" t="s">
        <v>4450</v>
      </c>
      <c r="H2465" t="str">
        <f t="shared" si="38"/>
        <v>有BOM表可用</v>
      </c>
    </row>
    <row r="2466" spans="1:8" x14ac:dyDescent="0.15">
      <c r="A2466" t="s">
        <v>1818</v>
      </c>
      <c r="B2466" t="s">
        <v>45</v>
      </c>
      <c r="C2466" t="s">
        <v>45</v>
      </c>
      <c r="D2466">
        <v>103</v>
      </c>
      <c r="E2466" t="s">
        <v>4449</v>
      </c>
      <c r="F2466" t="s">
        <v>4450</v>
      </c>
      <c r="H2466" t="str">
        <f t="shared" si="38"/>
        <v>有BOM表可用</v>
      </c>
    </row>
    <row r="2467" spans="1:8" x14ac:dyDescent="0.15">
      <c r="A2467" t="s">
        <v>298</v>
      </c>
      <c r="B2467" t="s">
        <v>299</v>
      </c>
      <c r="C2467" t="s">
        <v>45</v>
      </c>
      <c r="D2467">
        <v>103</v>
      </c>
      <c r="E2467" t="s">
        <v>4449</v>
      </c>
      <c r="F2467" t="s">
        <v>4450</v>
      </c>
      <c r="H2467" t="str">
        <f t="shared" si="38"/>
        <v>有BOM表可用</v>
      </c>
    </row>
    <row r="2468" spans="1:8" x14ac:dyDescent="0.15">
      <c r="A2468" t="s">
        <v>12013</v>
      </c>
      <c r="B2468" t="s">
        <v>8269</v>
      </c>
      <c r="C2468" t="s">
        <v>8269</v>
      </c>
      <c r="D2468">
        <v>103</v>
      </c>
      <c r="E2468" t="s">
        <v>4449</v>
      </c>
      <c r="F2468" t="s">
        <v>4450</v>
      </c>
      <c r="H2468" t="str">
        <f t="shared" si="38"/>
        <v>有BOM表可用</v>
      </c>
    </row>
    <row r="2469" spans="1:8" x14ac:dyDescent="0.15">
      <c r="A2469" t="s">
        <v>12014</v>
      </c>
      <c r="B2469" t="s">
        <v>7850</v>
      </c>
      <c r="C2469" t="s">
        <v>7848</v>
      </c>
      <c r="D2469">
        <v>103</v>
      </c>
      <c r="E2469" t="s">
        <v>4449</v>
      </c>
      <c r="F2469" t="s">
        <v>4450</v>
      </c>
      <c r="H2469" t="str">
        <f t="shared" si="38"/>
        <v>有BOM表可用</v>
      </c>
    </row>
    <row r="2470" spans="1:8" x14ac:dyDescent="0.15">
      <c r="A2470" t="s">
        <v>17885</v>
      </c>
      <c r="B2470" t="s">
        <v>635</v>
      </c>
      <c r="C2470" t="s">
        <v>64</v>
      </c>
      <c r="D2470">
        <v>103</v>
      </c>
      <c r="E2470" t="s">
        <v>4453</v>
      </c>
      <c r="F2470" t="s">
        <v>4450</v>
      </c>
      <c r="H2470" t="str">
        <f t="shared" si="38"/>
        <v>无BOM表可用</v>
      </c>
    </row>
    <row r="2471" spans="1:8" x14ac:dyDescent="0.15">
      <c r="A2471" t="s">
        <v>2671</v>
      </c>
      <c r="B2471" t="s">
        <v>65</v>
      </c>
      <c r="C2471" t="s">
        <v>65</v>
      </c>
      <c r="D2471">
        <v>103</v>
      </c>
      <c r="E2471" t="s">
        <v>4449</v>
      </c>
      <c r="F2471" t="s">
        <v>4450</v>
      </c>
      <c r="H2471" t="str">
        <f t="shared" si="38"/>
        <v>有BOM表可用</v>
      </c>
    </row>
    <row r="2472" spans="1:8" x14ac:dyDescent="0.15">
      <c r="A2472" t="s">
        <v>1604</v>
      </c>
      <c r="B2472" t="s">
        <v>65</v>
      </c>
      <c r="C2472" t="s">
        <v>65</v>
      </c>
      <c r="D2472">
        <v>103</v>
      </c>
      <c r="E2472" t="s">
        <v>4449</v>
      </c>
      <c r="F2472" t="s">
        <v>4450</v>
      </c>
      <c r="H2472" t="str">
        <f t="shared" si="38"/>
        <v>有BOM表可用</v>
      </c>
    </row>
    <row r="2473" spans="1:8" x14ac:dyDescent="0.15">
      <c r="A2473" t="s">
        <v>17886</v>
      </c>
      <c r="B2473" t="s">
        <v>87</v>
      </c>
      <c r="C2473" t="s">
        <v>87</v>
      </c>
      <c r="D2473">
        <v>103</v>
      </c>
      <c r="E2473" t="s">
        <v>4449</v>
      </c>
      <c r="F2473" t="s">
        <v>4450</v>
      </c>
      <c r="H2473" t="str">
        <f t="shared" si="38"/>
        <v>有BOM表可用</v>
      </c>
    </row>
    <row r="2474" spans="1:8" x14ac:dyDescent="0.15">
      <c r="A2474" t="s">
        <v>17887</v>
      </c>
      <c r="B2474" t="s">
        <v>2361</v>
      </c>
      <c r="C2474" t="s">
        <v>2361</v>
      </c>
      <c r="D2474">
        <v>103</v>
      </c>
      <c r="E2474" t="s">
        <v>4453</v>
      </c>
      <c r="F2474" t="s">
        <v>4450</v>
      </c>
      <c r="H2474" t="str">
        <f t="shared" si="38"/>
        <v>无BOM表可用</v>
      </c>
    </row>
    <row r="2475" spans="1:8" x14ac:dyDescent="0.15">
      <c r="A2475" t="s">
        <v>3140</v>
      </c>
      <c r="B2475" t="s">
        <v>92</v>
      </c>
      <c r="C2475" t="s">
        <v>92</v>
      </c>
      <c r="D2475">
        <v>103</v>
      </c>
      <c r="E2475" t="s">
        <v>4449</v>
      </c>
      <c r="F2475" t="s">
        <v>4450</v>
      </c>
      <c r="H2475" t="str">
        <f t="shared" si="38"/>
        <v>有BOM表可用</v>
      </c>
    </row>
    <row r="2476" spans="1:8" x14ac:dyDescent="0.15">
      <c r="A2476" t="s">
        <v>17888</v>
      </c>
      <c r="B2476" t="s">
        <v>3861</v>
      </c>
      <c r="C2476" t="s">
        <v>3861</v>
      </c>
      <c r="D2476">
        <v>103</v>
      </c>
      <c r="E2476" t="s">
        <v>4449</v>
      </c>
      <c r="F2476" t="s">
        <v>4450</v>
      </c>
      <c r="H2476" t="str">
        <f t="shared" si="38"/>
        <v>有BOM表可用</v>
      </c>
    </row>
    <row r="2477" spans="1:8" x14ac:dyDescent="0.15">
      <c r="A2477" t="s">
        <v>9864</v>
      </c>
      <c r="B2477" t="s">
        <v>6695</v>
      </c>
      <c r="C2477" t="s">
        <v>6937</v>
      </c>
      <c r="D2477">
        <v>102</v>
      </c>
      <c r="E2477" t="s">
        <v>4449</v>
      </c>
      <c r="F2477" t="s">
        <v>4450</v>
      </c>
      <c r="H2477" t="str">
        <f t="shared" si="38"/>
        <v>有BOM表可用</v>
      </c>
    </row>
    <row r="2478" spans="1:8" x14ac:dyDescent="0.15">
      <c r="A2478" t="s">
        <v>9865</v>
      </c>
      <c r="B2478" t="s">
        <v>6695</v>
      </c>
      <c r="C2478" t="s">
        <v>7192</v>
      </c>
      <c r="D2478">
        <v>102</v>
      </c>
      <c r="E2478" t="s">
        <v>4453</v>
      </c>
      <c r="F2478" t="s">
        <v>4450</v>
      </c>
      <c r="H2478" t="str">
        <f t="shared" si="38"/>
        <v>无BOM表可用</v>
      </c>
    </row>
    <row r="2479" spans="1:8" x14ac:dyDescent="0.15">
      <c r="A2479" t="s">
        <v>9866</v>
      </c>
      <c r="B2479" t="s">
        <v>9657</v>
      </c>
      <c r="C2479" t="s">
        <v>6081</v>
      </c>
      <c r="D2479">
        <v>102</v>
      </c>
      <c r="E2479" t="s">
        <v>4449</v>
      </c>
      <c r="F2479" t="s">
        <v>4450</v>
      </c>
      <c r="H2479" t="str">
        <f t="shared" si="38"/>
        <v>有BOM表可用</v>
      </c>
    </row>
    <row r="2480" spans="1:8" x14ac:dyDescent="0.15">
      <c r="A2480" t="s">
        <v>9867</v>
      </c>
      <c r="B2480" t="s">
        <v>6088</v>
      </c>
      <c r="C2480" t="s">
        <v>7606</v>
      </c>
      <c r="D2480">
        <v>102</v>
      </c>
      <c r="E2480" t="s">
        <v>4449</v>
      </c>
      <c r="F2480" t="s">
        <v>4450</v>
      </c>
      <c r="H2480" t="str">
        <f t="shared" si="38"/>
        <v>有BOM表可用</v>
      </c>
    </row>
    <row r="2481" spans="1:8" x14ac:dyDescent="0.15">
      <c r="A2481" t="s">
        <v>5184</v>
      </c>
      <c r="B2481" t="s">
        <v>5185</v>
      </c>
      <c r="C2481" t="s">
        <v>4925</v>
      </c>
      <c r="D2481">
        <v>102</v>
      </c>
      <c r="E2481" t="s">
        <v>4449</v>
      </c>
      <c r="F2481" t="s">
        <v>4450</v>
      </c>
      <c r="H2481" t="str">
        <f t="shared" si="38"/>
        <v>有BOM表可用</v>
      </c>
    </row>
    <row r="2482" spans="1:8" x14ac:dyDescent="0.15">
      <c r="A2482" t="s">
        <v>5186</v>
      </c>
      <c r="B2482" t="s">
        <v>5185</v>
      </c>
      <c r="C2482" t="s">
        <v>4925</v>
      </c>
      <c r="D2482">
        <v>102</v>
      </c>
      <c r="E2482" t="s">
        <v>4449</v>
      </c>
      <c r="F2482" t="s">
        <v>4450</v>
      </c>
      <c r="H2482" t="str">
        <f t="shared" si="38"/>
        <v>有BOM表可用</v>
      </c>
    </row>
    <row r="2483" spans="1:8" x14ac:dyDescent="0.15">
      <c r="A2483" t="s">
        <v>5187</v>
      </c>
      <c r="B2483" t="s">
        <v>4590</v>
      </c>
      <c r="C2483" t="s">
        <v>4591</v>
      </c>
      <c r="D2483">
        <v>102</v>
      </c>
      <c r="E2483" t="s">
        <v>4449</v>
      </c>
      <c r="F2483" t="s">
        <v>4450</v>
      </c>
      <c r="H2483" t="str">
        <f t="shared" si="38"/>
        <v>有BOM表可用</v>
      </c>
    </row>
    <row r="2484" spans="1:8" x14ac:dyDescent="0.15">
      <c r="A2484" t="s">
        <v>5188</v>
      </c>
      <c r="B2484" t="s">
        <v>4965</v>
      </c>
      <c r="C2484" t="s">
        <v>4966</v>
      </c>
      <c r="D2484">
        <v>102</v>
      </c>
      <c r="E2484" t="s">
        <v>4449</v>
      </c>
      <c r="F2484" t="s">
        <v>4450</v>
      </c>
      <c r="H2484" t="str">
        <f t="shared" si="38"/>
        <v>有BOM表可用</v>
      </c>
    </row>
    <row r="2485" spans="1:8" x14ac:dyDescent="0.15">
      <c r="A2485" t="s">
        <v>5189</v>
      </c>
      <c r="B2485" t="s">
        <v>4794</v>
      </c>
      <c r="C2485" t="s">
        <v>4795</v>
      </c>
      <c r="D2485">
        <v>102</v>
      </c>
      <c r="E2485" t="s">
        <v>4449</v>
      </c>
      <c r="F2485" t="s">
        <v>4450</v>
      </c>
      <c r="H2485" t="str">
        <f t="shared" si="38"/>
        <v>有BOM表可用</v>
      </c>
    </row>
    <row r="2486" spans="1:8" x14ac:dyDescent="0.15">
      <c r="A2486" t="s">
        <v>5190</v>
      </c>
      <c r="B2486" t="s">
        <v>5191</v>
      </c>
      <c r="C2486" t="s">
        <v>5191</v>
      </c>
      <c r="D2486">
        <v>103</v>
      </c>
      <c r="E2486" t="s">
        <v>4453</v>
      </c>
      <c r="F2486" t="s">
        <v>4450</v>
      </c>
      <c r="H2486" t="str">
        <f t="shared" si="38"/>
        <v>无BOM表可用</v>
      </c>
    </row>
    <row r="2487" spans="1:8" x14ac:dyDescent="0.15">
      <c r="A2487" t="s">
        <v>14796</v>
      </c>
      <c r="B2487" t="s">
        <v>925</v>
      </c>
      <c r="C2487" t="s">
        <v>880</v>
      </c>
      <c r="D2487">
        <v>102</v>
      </c>
      <c r="E2487" t="s">
        <v>4453</v>
      </c>
      <c r="F2487" t="s">
        <v>4450</v>
      </c>
      <c r="H2487" t="str">
        <f t="shared" si="38"/>
        <v>无BOM表可用</v>
      </c>
    </row>
    <row r="2488" spans="1:8" x14ac:dyDescent="0.15">
      <c r="A2488" t="s">
        <v>14797</v>
      </c>
      <c r="B2488" t="s">
        <v>13530</v>
      </c>
      <c r="C2488" t="s">
        <v>8269</v>
      </c>
      <c r="D2488">
        <v>102</v>
      </c>
      <c r="E2488" t="s">
        <v>4449</v>
      </c>
      <c r="F2488" t="s">
        <v>4450</v>
      </c>
      <c r="H2488" t="str">
        <f t="shared" si="38"/>
        <v>有BOM表可用</v>
      </c>
    </row>
    <row r="2489" spans="1:8" x14ac:dyDescent="0.15">
      <c r="A2489" t="s">
        <v>14798</v>
      </c>
      <c r="B2489" t="s">
        <v>13692</v>
      </c>
      <c r="C2489" t="s">
        <v>7848</v>
      </c>
      <c r="D2489">
        <v>102</v>
      </c>
      <c r="E2489" t="s">
        <v>4453</v>
      </c>
      <c r="F2489" t="s">
        <v>4450</v>
      </c>
      <c r="H2489" t="str">
        <f t="shared" si="38"/>
        <v>无BOM表可用</v>
      </c>
    </row>
    <row r="2490" spans="1:8" x14ac:dyDescent="0.15">
      <c r="A2490" t="s">
        <v>14799</v>
      </c>
      <c r="B2490" t="s">
        <v>8855</v>
      </c>
      <c r="C2490" t="s">
        <v>7852</v>
      </c>
      <c r="D2490">
        <v>102</v>
      </c>
      <c r="E2490" t="s">
        <v>4449</v>
      </c>
      <c r="F2490" t="s">
        <v>4450</v>
      </c>
      <c r="H2490" t="str">
        <f t="shared" si="38"/>
        <v>有BOM表可用</v>
      </c>
    </row>
    <row r="2491" spans="1:8" x14ac:dyDescent="0.15">
      <c r="A2491" t="s">
        <v>14800</v>
      </c>
      <c r="B2491" t="s">
        <v>301</v>
      </c>
      <c r="C2491" t="s">
        <v>301</v>
      </c>
      <c r="D2491">
        <v>102</v>
      </c>
      <c r="E2491" t="s">
        <v>4453</v>
      </c>
      <c r="F2491" t="s">
        <v>4450</v>
      </c>
      <c r="H2491" t="str">
        <f t="shared" si="38"/>
        <v>无BOM表可用</v>
      </c>
    </row>
    <row r="2492" spans="1:8" x14ac:dyDescent="0.15">
      <c r="A2492" t="s">
        <v>14801</v>
      </c>
      <c r="B2492" t="s">
        <v>9588</v>
      </c>
      <c r="C2492" t="s">
        <v>8694</v>
      </c>
      <c r="D2492">
        <v>102</v>
      </c>
      <c r="E2492" t="s">
        <v>4453</v>
      </c>
      <c r="F2492" t="s">
        <v>4450</v>
      </c>
      <c r="H2492" t="str">
        <f t="shared" si="38"/>
        <v>无BOM表可用</v>
      </c>
    </row>
    <row r="2493" spans="1:8" x14ac:dyDescent="0.15">
      <c r="A2493" t="s">
        <v>14802</v>
      </c>
      <c r="B2493" t="s">
        <v>2876</v>
      </c>
      <c r="C2493" t="s">
        <v>2875</v>
      </c>
      <c r="D2493">
        <v>102</v>
      </c>
      <c r="E2493" t="s">
        <v>4449</v>
      </c>
      <c r="F2493" t="s">
        <v>4450</v>
      </c>
      <c r="H2493" t="str">
        <f t="shared" si="38"/>
        <v>有BOM表可用</v>
      </c>
    </row>
    <row r="2494" spans="1:8" x14ac:dyDescent="0.15">
      <c r="A2494" t="s">
        <v>14803</v>
      </c>
      <c r="B2494" t="s">
        <v>10058</v>
      </c>
      <c r="C2494" t="s">
        <v>2875</v>
      </c>
      <c r="D2494">
        <v>102</v>
      </c>
      <c r="E2494" t="s">
        <v>4449</v>
      </c>
      <c r="F2494" t="s">
        <v>4450</v>
      </c>
      <c r="H2494" t="str">
        <f t="shared" si="38"/>
        <v>有BOM表可用</v>
      </c>
    </row>
    <row r="2495" spans="1:8" x14ac:dyDescent="0.15">
      <c r="A2495" t="s">
        <v>14804</v>
      </c>
      <c r="B2495" t="s">
        <v>2985</v>
      </c>
      <c r="C2495" t="s">
        <v>2985</v>
      </c>
      <c r="D2495">
        <v>102</v>
      </c>
      <c r="E2495" t="s">
        <v>4453</v>
      </c>
      <c r="F2495" t="s">
        <v>4450</v>
      </c>
      <c r="H2495" t="str">
        <f t="shared" si="38"/>
        <v>无BOM表可用</v>
      </c>
    </row>
    <row r="2496" spans="1:8" x14ac:dyDescent="0.15">
      <c r="A2496" t="s">
        <v>14805</v>
      </c>
      <c r="B2496" t="s">
        <v>10028</v>
      </c>
      <c r="C2496" t="s">
        <v>8858</v>
      </c>
      <c r="D2496">
        <v>102</v>
      </c>
      <c r="E2496" t="s">
        <v>4449</v>
      </c>
      <c r="F2496" t="s">
        <v>4450</v>
      </c>
      <c r="H2496" t="str">
        <f t="shared" si="38"/>
        <v>有BOM表可用</v>
      </c>
    </row>
    <row r="2497" spans="1:8" x14ac:dyDescent="0.15">
      <c r="A2497" t="s">
        <v>9890</v>
      </c>
      <c r="B2497" t="s">
        <v>925</v>
      </c>
      <c r="C2497" t="s">
        <v>2124</v>
      </c>
      <c r="D2497">
        <v>102</v>
      </c>
      <c r="E2497" t="s">
        <v>4453</v>
      </c>
      <c r="F2497" t="s">
        <v>4450</v>
      </c>
      <c r="H2497" t="str">
        <f t="shared" si="38"/>
        <v>无BOM表可用</v>
      </c>
    </row>
    <row r="2498" spans="1:8" x14ac:dyDescent="0.15">
      <c r="A2498" t="s">
        <v>9891</v>
      </c>
      <c r="B2498" t="s">
        <v>925</v>
      </c>
      <c r="C2498" t="s">
        <v>1073</v>
      </c>
      <c r="D2498">
        <v>102</v>
      </c>
      <c r="E2498" t="s">
        <v>4453</v>
      </c>
      <c r="F2498" t="s">
        <v>4450</v>
      </c>
      <c r="H2498" t="str">
        <f t="shared" si="38"/>
        <v>无BOM表可用</v>
      </c>
    </row>
    <row r="2499" spans="1:8" x14ac:dyDescent="0.15">
      <c r="A2499" t="s">
        <v>9892</v>
      </c>
      <c r="B2499" t="s">
        <v>9893</v>
      </c>
      <c r="C2499" t="s">
        <v>9893</v>
      </c>
      <c r="D2499">
        <v>102</v>
      </c>
      <c r="E2499" t="s">
        <v>4453</v>
      </c>
      <c r="F2499" t="s">
        <v>4450</v>
      </c>
      <c r="H2499" t="str">
        <f t="shared" si="38"/>
        <v>无BOM表可用</v>
      </c>
    </row>
    <row r="2500" spans="1:8" x14ac:dyDescent="0.15">
      <c r="A2500" t="s">
        <v>9894</v>
      </c>
      <c r="B2500" t="s">
        <v>9893</v>
      </c>
      <c r="C2500" t="s">
        <v>9893</v>
      </c>
      <c r="D2500">
        <v>102</v>
      </c>
      <c r="E2500" t="s">
        <v>4453</v>
      </c>
      <c r="F2500" t="s">
        <v>4450</v>
      </c>
      <c r="H2500" t="str">
        <f t="shared" ref="H2500:H2563" si="39">E2500&amp;F2500</f>
        <v>无BOM表可用</v>
      </c>
    </row>
    <row r="2501" spans="1:8" x14ac:dyDescent="0.15">
      <c r="A2501" t="s">
        <v>9895</v>
      </c>
      <c r="B2501" t="s">
        <v>3322</v>
      </c>
      <c r="C2501" t="s">
        <v>80</v>
      </c>
      <c r="D2501">
        <v>102</v>
      </c>
      <c r="E2501" t="s">
        <v>4449</v>
      </c>
      <c r="F2501" t="s">
        <v>4450</v>
      </c>
      <c r="H2501" t="str">
        <f t="shared" si="39"/>
        <v>有BOM表可用</v>
      </c>
    </row>
    <row r="2502" spans="1:8" x14ac:dyDescent="0.15">
      <c r="A2502" t="s">
        <v>5194</v>
      </c>
      <c r="B2502" t="s">
        <v>1211</v>
      </c>
      <c r="C2502" t="s">
        <v>6</v>
      </c>
      <c r="D2502">
        <v>103</v>
      </c>
      <c r="E2502" t="s">
        <v>4453</v>
      </c>
      <c r="F2502" t="s">
        <v>4450</v>
      </c>
      <c r="H2502" t="str">
        <f t="shared" si="39"/>
        <v>无BOM表可用</v>
      </c>
    </row>
    <row r="2503" spans="1:8" x14ac:dyDescent="0.15">
      <c r="A2503" t="s">
        <v>5195</v>
      </c>
      <c r="B2503" t="s">
        <v>1319</v>
      </c>
      <c r="C2503" t="s">
        <v>6</v>
      </c>
      <c r="D2503">
        <v>103</v>
      </c>
      <c r="E2503" t="s">
        <v>4453</v>
      </c>
      <c r="F2503" t="s">
        <v>4450</v>
      </c>
      <c r="H2503" t="str">
        <f t="shared" si="39"/>
        <v>无BOM表可用</v>
      </c>
    </row>
    <row r="2504" spans="1:8" x14ac:dyDescent="0.15">
      <c r="A2504" t="s">
        <v>1205</v>
      </c>
      <c r="B2504" t="s">
        <v>1183</v>
      </c>
      <c r="C2504" t="s">
        <v>6</v>
      </c>
      <c r="D2504">
        <v>103</v>
      </c>
      <c r="E2504" t="s">
        <v>4449</v>
      </c>
      <c r="F2504" t="s">
        <v>4450</v>
      </c>
      <c r="H2504" t="str">
        <f t="shared" si="39"/>
        <v>有BOM表可用</v>
      </c>
    </row>
    <row r="2505" spans="1:8" x14ac:dyDescent="0.15">
      <c r="A2505" t="s">
        <v>599</v>
      </c>
      <c r="B2505" t="s">
        <v>600</v>
      </c>
      <c r="C2505" t="s">
        <v>6</v>
      </c>
      <c r="D2505">
        <v>103</v>
      </c>
      <c r="E2505" t="s">
        <v>4449</v>
      </c>
      <c r="F2505" t="s">
        <v>4450</v>
      </c>
      <c r="H2505" t="str">
        <f t="shared" si="39"/>
        <v>有BOM表可用</v>
      </c>
    </row>
    <row r="2506" spans="1:8" x14ac:dyDescent="0.15">
      <c r="A2506" t="s">
        <v>1212</v>
      </c>
      <c r="B2506" t="s">
        <v>1190</v>
      </c>
      <c r="C2506" t="s">
        <v>6</v>
      </c>
      <c r="D2506">
        <v>103</v>
      </c>
      <c r="E2506" t="s">
        <v>4449</v>
      </c>
      <c r="F2506" t="s">
        <v>4450</v>
      </c>
      <c r="H2506" t="str">
        <f t="shared" si="39"/>
        <v>有BOM表可用</v>
      </c>
    </row>
    <row r="2507" spans="1:8" x14ac:dyDescent="0.15">
      <c r="A2507" t="s">
        <v>348</v>
      </c>
      <c r="B2507" t="s">
        <v>349</v>
      </c>
      <c r="C2507" t="s">
        <v>207</v>
      </c>
      <c r="D2507">
        <v>103</v>
      </c>
      <c r="E2507" t="s">
        <v>4449</v>
      </c>
      <c r="F2507" t="s">
        <v>4450</v>
      </c>
      <c r="H2507" t="str">
        <f t="shared" si="39"/>
        <v>有BOM表可用</v>
      </c>
    </row>
    <row r="2508" spans="1:8" x14ac:dyDescent="0.15">
      <c r="A2508" t="s">
        <v>12050</v>
      </c>
      <c r="B2508" t="s">
        <v>12051</v>
      </c>
      <c r="C2508" t="s">
        <v>85</v>
      </c>
      <c r="D2508">
        <v>103</v>
      </c>
      <c r="E2508" t="s">
        <v>4453</v>
      </c>
      <c r="F2508" t="s">
        <v>4450</v>
      </c>
      <c r="H2508" t="str">
        <f t="shared" si="39"/>
        <v>无BOM表可用</v>
      </c>
    </row>
    <row r="2509" spans="1:8" x14ac:dyDescent="0.15">
      <c r="A2509" t="s">
        <v>5489</v>
      </c>
      <c r="B2509" t="s">
        <v>5490</v>
      </c>
      <c r="C2509" t="s">
        <v>5490</v>
      </c>
      <c r="D2509">
        <v>103</v>
      </c>
      <c r="E2509" t="s">
        <v>4453</v>
      </c>
      <c r="F2509" t="s">
        <v>4450</v>
      </c>
      <c r="H2509" t="str">
        <f t="shared" si="39"/>
        <v>无BOM表可用</v>
      </c>
    </row>
    <row r="2510" spans="1:8" x14ac:dyDescent="0.15">
      <c r="A2510" t="s">
        <v>5491</v>
      </c>
      <c r="B2510" t="s">
        <v>4608</v>
      </c>
      <c r="C2510" t="s">
        <v>4608</v>
      </c>
      <c r="D2510">
        <v>103</v>
      </c>
      <c r="E2510" t="s">
        <v>4453</v>
      </c>
      <c r="F2510" t="s">
        <v>4450</v>
      </c>
      <c r="H2510" t="str">
        <f t="shared" si="39"/>
        <v>无BOM表可用</v>
      </c>
    </row>
    <row r="2511" spans="1:8" x14ac:dyDescent="0.15">
      <c r="A2511" t="s">
        <v>5492</v>
      </c>
      <c r="B2511" t="s">
        <v>5493</v>
      </c>
      <c r="C2511" t="s">
        <v>5493</v>
      </c>
      <c r="D2511">
        <v>103</v>
      </c>
      <c r="E2511" t="s">
        <v>4453</v>
      </c>
      <c r="F2511" t="s">
        <v>4450</v>
      </c>
      <c r="H2511" t="str">
        <f t="shared" si="39"/>
        <v>无BOM表可用</v>
      </c>
    </row>
    <row r="2512" spans="1:8" x14ac:dyDescent="0.15">
      <c r="A2512" t="s">
        <v>6680</v>
      </c>
      <c r="B2512" t="s">
        <v>163</v>
      </c>
      <c r="C2512" t="s">
        <v>163</v>
      </c>
      <c r="D2512">
        <v>102</v>
      </c>
      <c r="E2512" t="s">
        <v>4449</v>
      </c>
      <c r="F2512" t="s">
        <v>4450</v>
      </c>
      <c r="H2512" t="str">
        <f t="shared" si="39"/>
        <v>有BOM表可用</v>
      </c>
    </row>
    <row r="2513" spans="1:8" x14ac:dyDescent="0.15">
      <c r="A2513" t="s">
        <v>6681</v>
      </c>
      <c r="B2513" t="s">
        <v>875</v>
      </c>
      <c r="C2513" t="s">
        <v>875</v>
      </c>
      <c r="D2513">
        <v>102</v>
      </c>
      <c r="E2513" t="s">
        <v>4453</v>
      </c>
      <c r="F2513" t="s">
        <v>4450</v>
      </c>
      <c r="H2513" t="str">
        <f t="shared" si="39"/>
        <v>无BOM表可用</v>
      </c>
    </row>
    <row r="2514" spans="1:8" x14ac:dyDescent="0.15">
      <c r="A2514" t="s">
        <v>6682</v>
      </c>
      <c r="B2514" t="s">
        <v>6683</v>
      </c>
      <c r="C2514" t="s">
        <v>7</v>
      </c>
      <c r="D2514">
        <v>102</v>
      </c>
      <c r="E2514" t="s">
        <v>4449</v>
      </c>
      <c r="F2514" t="s">
        <v>4450</v>
      </c>
      <c r="H2514" t="str">
        <f t="shared" si="39"/>
        <v>有BOM表可用</v>
      </c>
    </row>
    <row r="2515" spans="1:8" x14ac:dyDescent="0.15">
      <c r="A2515" t="s">
        <v>6684</v>
      </c>
      <c r="B2515" t="s">
        <v>7</v>
      </c>
      <c r="C2515" t="s">
        <v>7</v>
      </c>
      <c r="D2515">
        <v>102</v>
      </c>
      <c r="E2515" t="s">
        <v>4453</v>
      </c>
      <c r="F2515" t="s">
        <v>4450</v>
      </c>
      <c r="H2515" t="str">
        <f t="shared" si="39"/>
        <v>无BOM表可用</v>
      </c>
    </row>
    <row r="2516" spans="1:8" x14ac:dyDescent="0.15">
      <c r="A2516" t="s">
        <v>6685</v>
      </c>
      <c r="B2516" t="s">
        <v>1635</v>
      </c>
      <c r="C2516" t="s">
        <v>81</v>
      </c>
      <c r="D2516">
        <v>102</v>
      </c>
      <c r="E2516" t="s">
        <v>4449</v>
      </c>
      <c r="F2516" t="s">
        <v>4450</v>
      </c>
      <c r="H2516" t="str">
        <f t="shared" si="39"/>
        <v>有BOM表可用</v>
      </c>
    </row>
    <row r="2517" spans="1:8" x14ac:dyDescent="0.15">
      <c r="A2517" t="s">
        <v>6686</v>
      </c>
      <c r="B2517" t="s">
        <v>604</v>
      </c>
      <c r="C2517" t="s">
        <v>81</v>
      </c>
      <c r="D2517">
        <v>102</v>
      </c>
      <c r="E2517" t="s">
        <v>4449</v>
      </c>
      <c r="F2517" t="s">
        <v>4450</v>
      </c>
      <c r="H2517" t="str">
        <f t="shared" si="39"/>
        <v>有BOM表可用</v>
      </c>
    </row>
    <row r="2518" spans="1:8" x14ac:dyDescent="0.15">
      <c r="A2518" t="s">
        <v>6687</v>
      </c>
      <c r="B2518" t="s">
        <v>1643</v>
      </c>
      <c r="C2518" t="s">
        <v>81</v>
      </c>
      <c r="D2518">
        <v>102</v>
      </c>
      <c r="E2518" t="s">
        <v>4449</v>
      </c>
      <c r="F2518" t="s">
        <v>4450</v>
      </c>
      <c r="H2518" t="str">
        <f t="shared" si="39"/>
        <v>有BOM表可用</v>
      </c>
    </row>
    <row r="2519" spans="1:8" x14ac:dyDescent="0.15">
      <c r="A2519" t="s">
        <v>6688</v>
      </c>
      <c r="B2519" t="s">
        <v>2200</v>
      </c>
      <c r="C2519" t="s">
        <v>2201</v>
      </c>
      <c r="D2519">
        <v>102</v>
      </c>
      <c r="E2519" t="s">
        <v>4449</v>
      </c>
      <c r="F2519" t="s">
        <v>4450</v>
      </c>
      <c r="H2519" t="str">
        <f t="shared" si="39"/>
        <v>有BOM表可用</v>
      </c>
    </row>
    <row r="2520" spans="1:8" x14ac:dyDescent="0.15">
      <c r="A2520" t="s">
        <v>6689</v>
      </c>
      <c r="B2520" t="s">
        <v>6690</v>
      </c>
      <c r="C2520" t="s">
        <v>5909</v>
      </c>
      <c r="D2520">
        <v>102</v>
      </c>
      <c r="E2520" t="s">
        <v>4453</v>
      </c>
      <c r="F2520" t="s">
        <v>4450</v>
      </c>
      <c r="H2520" t="str">
        <f t="shared" si="39"/>
        <v>无BOM表可用</v>
      </c>
    </row>
    <row r="2521" spans="1:8" x14ac:dyDescent="0.15">
      <c r="A2521" t="s">
        <v>1754</v>
      </c>
      <c r="B2521" t="s">
        <v>1749</v>
      </c>
      <c r="C2521" t="s">
        <v>1749</v>
      </c>
      <c r="D2521">
        <v>103</v>
      </c>
      <c r="E2521" t="s">
        <v>4449</v>
      </c>
      <c r="F2521" t="s">
        <v>4450</v>
      </c>
      <c r="H2521" t="str">
        <f t="shared" si="39"/>
        <v>有BOM表可用</v>
      </c>
    </row>
    <row r="2522" spans="1:8" x14ac:dyDescent="0.15">
      <c r="A2522" t="s">
        <v>11092</v>
      </c>
      <c r="B2522" t="s">
        <v>7027</v>
      </c>
      <c r="C2522" t="s">
        <v>7</v>
      </c>
      <c r="D2522">
        <v>103</v>
      </c>
      <c r="E2522" t="s">
        <v>4449</v>
      </c>
      <c r="F2522" t="s">
        <v>4450</v>
      </c>
      <c r="H2522" t="str">
        <f t="shared" si="39"/>
        <v>有BOM表可用</v>
      </c>
    </row>
    <row r="2523" spans="1:8" x14ac:dyDescent="0.15">
      <c r="A2523" t="s">
        <v>11093</v>
      </c>
      <c r="B2523" t="s">
        <v>6174</v>
      </c>
      <c r="C2523" t="s">
        <v>7</v>
      </c>
      <c r="D2523">
        <v>103</v>
      </c>
      <c r="E2523" t="s">
        <v>4449</v>
      </c>
      <c r="F2523" t="s">
        <v>4450</v>
      </c>
      <c r="H2523" t="str">
        <f t="shared" si="39"/>
        <v>有BOM表可用</v>
      </c>
    </row>
    <row r="2524" spans="1:8" x14ac:dyDescent="0.15">
      <c r="A2524" t="s">
        <v>11094</v>
      </c>
      <c r="B2524" t="s">
        <v>6921</v>
      </c>
      <c r="C2524" t="s">
        <v>7</v>
      </c>
      <c r="D2524">
        <v>103</v>
      </c>
      <c r="E2524" t="s">
        <v>4449</v>
      </c>
      <c r="F2524" t="s">
        <v>4450</v>
      </c>
      <c r="H2524" t="str">
        <f t="shared" si="39"/>
        <v>有BOM表可用</v>
      </c>
    </row>
    <row r="2525" spans="1:8" x14ac:dyDescent="0.15">
      <c r="A2525" t="s">
        <v>11095</v>
      </c>
      <c r="B2525" t="s">
        <v>4461</v>
      </c>
      <c r="C2525" t="s">
        <v>7</v>
      </c>
      <c r="D2525">
        <v>103</v>
      </c>
      <c r="E2525" t="s">
        <v>4449</v>
      </c>
      <c r="F2525" t="s">
        <v>4450</v>
      </c>
      <c r="H2525" t="str">
        <f t="shared" si="39"/>
        <v>有BOM表可用</v>
      </c>
    </row>
    <row r="2526" spans="1:8" x14ac:dyDescent="0.15">
      <c r="A2526" t="s">
        <v>11096</v>
      </c>
      <c r="B2526" t="s">
        <v>11097</v>
      </c>
      <c r="C2526" t="s">
        <v>440</v>
      </c>
      <c r="D2526">
        <v>103</v>
      </c>
      <c r="E2526" t="s">
        <v>4449</v>
      </c>
      <c r="F2526" t="s">
        <v>4450</v>
      </c>
      <c r="H2526" t="str">
        <f t="shared" si="39"/>
        <v>有BOM表可用</v>
      </c>
    </row>
    <row r="2527" spans="1:8" x14ac:dyDescent="0.15">
      <c r="A2527" t="s">
        <v>11100</v>
      </c>
      <c r="B2527" t="s">
        <v>11101</v>
      </c>
      <c r="C2527" t="s">
        <v>9132</v>
      </c>
      <c r="D2527">
        <v>102</v>
      </c>
      <c r="E2527" t="s">
        <v>4453</v>
      </c>
      <c r="F2527" t="s">
        <v>4450</v>
      </c>
      <c r="H2527" t="str">
        <f t="shared" si="39"/>
        <v>无BOM表可用</v>
      </c>
    </row>
    <row r="2528" spans="1:8" x14ac:dyDescent="0.15">
      <c r="A2528" t="s">
        <v>11102</v>
      </c>
      <c r="B2528" t="s">
        <v>11103</v>
      </c>
      <c r="C2528" t="s">
        <v>11104</v>
      </c>
      <c r="D2528">
        <v>102</v>
      </c>
      <c r="E2528" t="s">
        <v>4453</v>
      </c>
      <c r="F2528" t="s">
        <v>4450</v>
      </c>
      <c r="H2528" t="str">
        <f t="shared" si="39"/>
        <v>无BOM表可用</v>
      </c>
    </row>
    <row r="2529" spans="1:8" x14ac:dyDescent="0.15">
      <c r="A2529" t="s">
        <v>11105</v>
      </c>
      <c r="B2529" t="s">
        <v>10662</v>
      </c>
      <c r="C2529" t="s">
        <v>9140</v>
      </c>
      <c r="D2529">
        <v>102</v>
      </c>
      <c r="E2529" t="s">
        <v>4453</v>
      </c>
      <c r="F2529" t="s">
        <v>4450</v>
      </c>
      <c r="H2529" t="str">
        <f t="shared" si="39"/>
        <v>无BOM表可用</v>
      </c>
    </row>
    <row r="2530" spans="1:8" x14ac:dyDescent="0.15">
      <c r="A2530" t="s">
        <v>15598</v>
      </c>
      <c r="B2530" t="s">
        <v>15599</v>
      </c>
      <c r="C2530" t="s">
        <v>15600</v>
      </c>
      <c r="D2530">
        <v>102</v>
      </c>
      <c r="E2530" t="s">
        <v>4449</v>
      </c>
      <c r="F2530" t="s">
        <v>4450</v>
      </c>
      <c r="H2530" t="str">
        <f t="shared" si="39"/>
        <v>有BOM表可用</v>
      </c>
    </row>
    <row r="2531" spans="1:8" x14ac:dyDescent="0.15">
      <c r="A2531" t="s">
        <v>15601</v>
      </c>
      <c r="B2531" t="s">
        <v>15602</v>
      </c>
      <c r="C2531" t="s">
        <v>9198</v>
      </c>
      <c r="D2531">
        <v>102</v>
      </c>
      <c r="E2531" t="s">
        <v>4449</v>
      </c>
      <c r="F2531" t="s">
        <v>4450</v>
      </c>
      <c r="H2531" t="str">
        <f t="shared" si="39"/>
        <v>有BOM表可用</v>
      </c>
    </row>
    <row r="2532" spans="1:8" x14ac:dyDescent="0.15">
      <c r="A2532" t="s">
        <v>15603</v>
      </c>
      <c r="B2532" t="s">
        <v>15604</v>
      </c>
      <c r="C2532" t="s">
        <v>15605</v>
      </c>
      <c r="D2532">
        <v>102</v>
      </c>
      <c r="E2532" t="s">
        <v>4449</v>
      </c>
      <c r="F2532" t="s">
        <v>4450</v>
      </c>
      <c r="H2532" t="str">
        <f t="shared" si="39"/>
        <v>有BOM表可用</v>
      </c>
    </row>
    <row r="2533" spans="1:8" x14ac:dyDescent="0.15">
      <c r="A2533" t="s">
        <v>15606</v>
      </c>
      <c r="B2533" t="s">
        <v>15604</v>
      </c>
      <c r="C2533" t="s">
        <v>15605</v>
      </c>
      <c r="D2533">
        <v>102</v>
      </c>
      <c r="E2533" t="s">
        <v>4449</v>
      </c>
      <c r="F2533" t="s">
        <v>4450</v>
      </c>
      <c r="H2533" t="str">
        <f t="shared" si="39"/>
        <v>有BOM表可用</v>
      </c>
    </row>
    <row r="2534" spans="1:8" x14ac:dyDescent="0.15">
      <c r="A2534" t="s">
        <v>15607</v>
      </c>
      <c r="B2534" t="s">
        <v>15608</v>
      </c>
      <c r="C2534" t="s">
        <v>15609</v>
      </c>
      <c r="D2534">
        <v>102</v>
      </c>
      <c r="E2534" t="s">
        <v>4449</v>
      </c>
      <c r="F2534" t="s">
        <v>4450</v>
      </c>
      <c r="H2534" t="str">
        <f t="shared" si="39"/>
        <v>有BOM表可用</v>
      </c>
    </row>
    <row r="2535" spans="1:8" x14ac:dyDescent="0.15">
      <c r="A2535" t="s">
        <v>15610</v>
      </c>
      <c r="B2535" t="s">
        <v>10292</v>
      </c>
      <c r="C2535" t="s">
        <v>14469</v>
      </c>
      <c r="D2535">
        <v>102</v>
      </c>
      <c r="E2535" t="s">
        <v>4449</v>
      </c>
      <c r="F2535" t="s">
        <v>4450</v>
      </c>
      <c r="H2535" t="str">
        <f t="shared" si="39"/>
        <v>有BOM表可用</v>
      </c>
    </row>
    <row r="2536" spans="1:8" x14ac:dyDescent="0.15">
      <c r="A2536" t="s">
        <v>15611</v>
      </c>
      <c r="B2536" t="s">
        <v>15612</v>
      </c>
      <c r="C2536" t="s">
        <v>4925</v>
      </c>
      <c r="D2536">
        <v>102</v>
      </c>
      <c r="E2536" t="s">
        <v>4449</v>
      </c>
      <c r="F2536" t="s">
        <v>4450</v>
      </c>
      <c r="H2536" t="str">
        <f t="shared" si="39"/>
        <v>有BOM表可用</v>
      </c>
    </row>
    <row r="2537" spans="1:8" x14ac:dyDescent="0.15">
      <c r="A2537" t="s">
        <v>15613</v>
      </c>
      <c r="B2537" t="s">
        <v>15296</v>
      </c>
      <c r="C2537" t="s">
        <v>15614</v>
      </c>
      <c r="D2537">
        <v>102</v>
      </c>
      <c r="E2537" t="s">
        <v>4449</v>
      </c>
      <c r="F2537" t="s">
        <v>4450</v>
      </c>
      <c r="H2537" t="str">
        <f t="shared" si="39"/>
        <v>有BOM表可用</v>
      </c>
    </row>
    <row r="2538" spans="1:8" x14ac:dyDescent="0.15">
      <c r="A2538" t="s">
        <v>15615</v>
      </c>
      <c r="B2538" t="s">
        <v>15616</v>
      </c>
      <c r="C2538" t="s">
        <v>15617</v>
      </c>
      <c r="D2538">
        <v>102</v>
      </c>
      <c r="E2538" t="s">
        <v>4449</v>
      </c>
      <c r="F2538" t="s">
        <v>4450</v>
      </c>
      <c r="H2538" t="str">
        <f t="shared" si="39"/>
        <v>有BOM表可用</v>
      </c>
    </row>
    <row r="2539" spans="1:8" x14ac:dyDescent="0.15">
      <c r="A2539" t="s">
        <v>14225</v>
      </c>
      <c r="B2539" t="s">
        <v>14226</v>
      </c>
      <c r="C2539" t="s">
        <v>14226</v>
      </c>
      <c r="D2539">
        <v>103</v>
      </c>
      <c r="E2539" t="s">
        <v>4453</v>
      </c>
      <c r="F2539" t="s">
        <v>4450</v>
      </c>
      <c r="H2539" t="str">
        <f t="shared" si="39"/>
        <v>无BOM表可用</v>
      </c>
    </row>
    <row r="2540" spans="1:8" x14ac:dyDescent="0.15">
      <c r="A2540" t="s">
        <v>14227</v>
      </c>
      <c r="B2540" t="s">
        <v>14228</v>
      </c>
      <c r="C2540" t="s">
        <v>14228</v>
      </c>
      <c r="D2540">
        <v>103</v>
      </c>
      <c r="E2540" t="s">
        <v>4453</v>
      </c>
      <c r="F2540" t="s">
        <v>4450</v>
      </c>
      <c r="H2540" t="str">
        <f t="shared" si="39"/>
        <v>无BOM表可用</v>
      </c>
    </row>
    <row r="2541" spans="1:8" x14ac:dyDescent="0.15">
      <c r="A2541" t="s">
        <v>14229</v>
      </c>
      <c r="B2541" t="s">
        <v>14230</v>
      </c>
      <c r="C2541" t="s">
        <v>14230</v>
      </c>
      <c r="D2541">
        <v>103</v>
      </c>
      <c r="E2541" t="s">
        <v>4453</v>
      </c>
      <c r="F2541" t="s">
        <v>4450</v>
      </c>
      <c r="H2541" t="str">
        <f t="shared" si="39"/>
        <v>无BOM表可用</v>
      </c>
    </row>
    <row r="2542" spans="1:8" x14ac:dyDescent="0.15">
      <c r="A2542" t="s">
        <v>14231</v>
      </c>
      <c r="B2542" t="s">
        <v>11739</v>
      </c>
      <c r="C2542" t="s">
        <v>11739</v>
      </c>
      <c r="D2542">
        <v>103</v>
      </c>
      <c r="E2542" t="s">
        <v>4453</v>
      </c>
      <c r="F2542" t="s">
        <v>4450</v>
      </c>
      <c r="H2542" t="str">
        <f t="shared" si="39"/>
        <v>无BOM表可用</v>
      </c>
    </row>
    <row r="2543" spans="1:8" x14ac:dyDescent="0.15">
      <c r="A2543" t="s">
        <v>4063</v>
      </c>
      <c r="B2543" t="s">
        <v>4065</v>
      </c>
      <c r="C2543" t="s">
        <v>4064</v>
      </c>
      <c r="D2543">
        <v>103</v>
      </c>
      <c r="E2543" t="s">
        <v>4453</v>
      </c>
      <c r="F2543" t="s">
        <v>4450</v>
      </c>
      <c r="H2543" t="str">
        <f t="shared" si="39"/>
        <v>无BOM表可用</v>
      </c>
    </row>
    <row r="2544" spans="1:8" x14ac:dyDescent="0.15">
      <c r="A2544" t="s">
        <v>10411</v>
      </c>
      <c r="B2544" t="s">
        <v>8160</v>
      </c>
      <c r="C2544" t="s">
        <v>8160</v>
      </c>
      <c r="D2544">
        <v>103</v>
      </c>
      <c r="E2544" t="s">
        <v>4449</v>
      </c>
      <c r="F2544" t="s">
        <v>4450</v>
      </c>
      <c r="H2544" t="str">
        <f t="shared" si="39"/>
        <v>有BOM表可用</v>
      </c>
    </row>
    <row r="2545" spans="1:8" x14ac:dyDescent="0.15">
      <c r="A2545" t="s">
        <v>693</v>
      </c>
      <c r="B2545" t="s">
        <v>694</v>
      </c>
      <c r="C2545" t="s">
        <v>649</v>
      </c>
      <c r="D2545">
        <v>103</v>
      </c>
      <c r="E2545" t="s">
        <v>4449</v>
      </c>
      <c r="F2545" t="s">
        <v>4450</v>
      </c>
      <c r="H2545" t="str">
        <f t="shared" si="39"/>
        <v>有BOM表可用</v>
      </c>
    </row>
    <row r="2546" spans="1:8" x14ac:dyDescent="0.15">
      <c r="A2546" t="s">
        <v>2824</v>
      </c>
      <c r="B2546" t="s">
        <v>2825</v>
      </c>
      <c r="C2546" t="s">
        <v>649</v>
      </c>
      <c r="D2546">
        <v>103</v>
      </c>
      <c r="E2546" t="s">
        <v>4449</v>
      </c>
      <c r="F2546" t="s">
        <v>4450</v>
      </c>
      <c r="H2546" t="str">
        <f t="shared" si="39"/>
        <v>有BOM表可用</v>
      </c>
    </row>
    <row r="2547" spans="1:8" x14ac:dyDescent="0.15">
      <c r="A2547" t="s">
        <v>10412</v>
      </c>
      <c r="B2547" t="s">
        <v>3967</v>
      </c>
      <c r="C2547" t="s">
        <v>8269</v>
      </c>
      <c r="D2547">
        <v>102</v>
      </c>
      <c r="E2547" t="s">
        <v>4449</v>
      </c>
      <c r="F2547" t="s">
        <v>4450</v>
      </c>
      <c r="H2547" t="str">
        <f t="shared" si="39"/>
        <v>有BOM表可用</v>
      </c>
    </row>
    <row r="2548" spans="1:8" x14ac:dyDescent="0.15">
      <c r="A2548" t="s">
        <v>10413</v>
      </c>
      <c r="B2548" t="s">
        <v>4052</v>
      </c>
      <c r="C2548" t="s">
        <v>4052</v>
      </c>
      <c r="D2548">
        <v>102</v>
      </c>
      <c r="E2548" t="s">
        <v>4453</v>
      </c>
      <c r="F2548" t="s">
        <v>4450</v>
      </c>
      <c r="H2548" t="str">
        <f t="shared" si="39"/>
        <v>无BOM表可用</v>
      </c>
    </row>
    <row r="2549" spans="1:8" x14ac:dyDescent="0.15">
      <c r="A2549" t="s">
        <v>10414</v>
      </c>
      <c r="B2549" t="s">
        <v>8655</v>
      </c>
      <c r="C2549" t="s">
        <v>7852</v>
      </c>
      <c r="D2549">
        <v>102</v>
      </c>
      <c r="E2549" t="s">
        <v>4449</v>
      </c>
      <c r="F2549" t="s">
        <v>4450</v>
      </c>
      <c r="H2549" t="str">
        <f t="shared" si="39"/>
        <v>有BOM表可用</v>
      </c>
    </row>
    <row r="2550" spans="1:8" x14ac:dyDescent="0.15">
      <c r="A2550" t="s">
        <v>10415</v>
      </c>
      <c r="B2550" t="s">
        <v>8990</v>
      </c>
      <c r="C2550" t="s">
        <v>3579</v>
      </c>
      <c r="D2550">
        <v>102</v>
      </c>
      <c r="E2550" t="s">
        <v>4449</v>
      </c>
      <c r="F2550" t="s">
        <v>4450</v>
      </c>
      <c r="H2550" t="str">
        <f t="shared" si="39"/>
        <v>有BOM表可用</v>
      </c>
    </row>
    <row r="2551" spans="1:8" x14ac:dyDescent="0.15">
      <c r="A2551" t="s">
        <v>8304</v>
      </c>
      <c r="B2551" t="s">
        <v>2287</v>
      </c>
      <c r="C2551" t="s">
        <v>80</v>
      </c>
      <c r="D2551">
        <v>102</v>
      </c>
      <c r="E2551" t="s">
        <v>4453</v>
      </c>
      <c r="F2551" t="s">
        <v>4450</v>
      </c>
      <c r="H2551" t="str">
        <f t="shared" si="39"/>
        <v>无BOM表可用</v>
      </c>
    </row>
    <row r="2552" spans="1:8" x14ac:dyDescent="0.15">
      <c r="A2552" t="s">
        <v>5532</v>
      </c>
      <c r="B2552" t="s">
        <v>1214</v>
      </c>
      <c r="C2552" t="s">
        <v>6</v>
      </c>
      <c r="D2552">
        <v>103</v>
      </c>
      <c r="E2552" t="s">
        <v>4453</v>
      </c>
      <c r="F2552" t="s">
        <v>4450</v>
      </c>
      <c r="H2552" t="str">
        <f t="shared" si="39"/>
        <v>无BOM表可用</v>
      </c>
    </row>
    <row r="2553" spans="1:8" x14ac:dyDescent="0.15">
      <c r="A2553" t="s">
        <v>110</v>
      </c>
      <c r="B2553" t="s">
        <v>111</v>
      </c>
      <c r="C2553" t="s">
        <v>6</v>
      </c>
      <c r="D2553">
        <v>103</v>
      </c>
      <c r="E2553" t="s">
        <v>4449</v>
      </c>
      <c r="F2553" t="s">
        <v>4450</v>
      </c>
      <c r="H2553" t="str">
        <f t="shared" si="39"/>
        <v>有BOM表可用</v>
      </c>
    </row>
    <row r="2554" spans="1:8" x14ac:dyDescent="0.15">
      <c r="A2554" t="s">
        <v>1215</v>
      </c>
      <c r="B2554" t="s">
        <v>1216</v>
      </c>
      <c r="C2554" t="s">
        <v>6</v>
      </c>
      <c r="D2554">
        <v>103</v>
      </c>
      <c r="E2554" t="s">
        <v>4449</v>
      </c>
      <c r="F2554" t="s">
        <v>4450</v>
      </c>
      <c r="H2554" t="str">
        <f t="shared" si="39"/>
        <v>有BOM表可用</v>
      </c>
    </row>
    <row r="2555" spans="1:8" x14ac:dyDescent="0.15">
      <c r="A2555" t="s">
        <v>2026</v>
      </c>
      <c r="B2555" t="s">
        <v>2027</v>
      </c>
      <c r="C2555" t="s">
        <v>2019</v>
      </c>
      <c r="D2555">
        <v>103</v>
      </c>
      <c r="E2555" t="s">
        <v>4449</v>
      </c>
      <c r="F2555" t="s">
        <v>4450</v>
      </c>
      <c r="H2555" t="str">
        <f t="shared" si="39"/>
        <v>有BOM表可用</v>
      </c>
    </row>
    <row r="2556" spans="1:8" x14ac:dyDescent="0.15">
      <c r="A2556" t="s">
        <v>1610</v>
      </c>
      <c r="B2556" t="s">
        <v>1611</v>
      </c>
      <c r="C2556" t="s">
        <v>51</v>
      </c>
      <c r="D2556">
        <v>103</v>
      </c>
      <c r="E2556" t="s">
        <v>4449</v>
      </c>
      <c r="F2556" t="s">
        <v>4450</v>
      </c>
      <c r="H2556" t="str">
        <f t="shared" si="39"/>
        <v>有BOM表可用</v>
      </c>
    </row>
    <row r="2557" spans="1:8" x14ac:dyDescent="0.15">
      <c r="A2557" t="s">
        <v>9026</v>
      </c>
      <c r="B2557" t="s">
        <v>9027</v>
      </c>
      <c r="C2557" t="s">
        <v>8526</v>
      </c>
      <c r="D2557">
        <v>103</v>
      </c>
      <c r="E2557" t="s">
        <v>4453</v>
      </c>
      <c r="F2557" t="s">
        <v>4450</v>
      </c>
      <c r="H2557" t="str">
        <f t="shared" si="39"/>
        <v>无BOM表可用</v>
      </c>
    </row>
    <row r="2558" spans="1:8" x14ac:dyDescent="0.15">
      <c r="A2558" t="s">
        <v>2178</v>
      </c>
      <c r="B2558" t="s">
        <v>2179</v>
      </c>
      <c r="C2558" t="s">
        <v>78</v>
      </c>
      <c r="D2558">
        <v>103</v>
      </c>
      <c r="E2558" t="s">
        <v>4449</v>
      </c>
      <c r="F2558" t="s">
        <v>4450</v>
      </c>
      <c r="H2558" t="str">
        <f t="shared" si="39"/>
        <v>有BOM表可用</v>
      </c>
    </row>
    <row r="2559" spans="1:8" x14ac:dyDescent="0.15">
      <c r="A2559" t="s">
        <v>9028</v>
      </c>
      <c r="B2559" t="s">
        <v>2194</v>
      </c>
      <c r="C2559" t="s">
        <v>2195</v>
      </c>
      <c r="D2559">
        <v>103</v>
      </c>
      <c r="E2559" t="s">
        <v>4453</v>
      </c>
      <c r="F2559" t="s">
        <v>4450</v>
      </c>
      <c r="H2559" t="str">
        <f t="shared" si="39"/>
        <v>无BOM表可用</v>
      </c>
    </row>
    <row r="2560" spans="1:8" x14ac:dyDescent="0.15">
      <c r="A2560" t="s">
        <v>1967</v>
      </c>
      <c r="B2560" t="s">
        <v>363</v>
      </c>
      <c r="C2560" t="s">
        <v>363</v>
      </c>
      <c r="D2560">
        <v>103</v>
      </c>
      <c r="E2560" t="s">
        <v>4449</v>
      </c>
      <c r="F2560" t="s">
        <v>4450</v>
      </c>
      <c r="H2560" t="str">
        <f t="shared" si="39"/>
        <v>有BOM表可用</v>
      </c>
    </row>
    <row r="2561" spans="1:8" x14ac:dyDescent="0.15">
      <c r="A2561" t="s">
        <v>14269</v>
      </c>
      <c r="B2561" t="s">
        <v>13441</v>
      </c>
      <c r="C2561" t="s">
        <v>13150</v>
      </c>
      <c r="D2561">
        <v>102</v>
      </c>
      <c r="E2561" t="s">
        <v>4449</v>
      </c>
      <c r="F2561" t="s">
        <v>4450</v>
      </c>
      <c r="H2561" t="str">
        <f t="shared" si="39"/>
        <v>有BOM表可用</v>
      </c>
    </row>
    <row r="2562" spans="1:8" x14ac:dyDescent="0.15">
      <c r="A2562" t="s">
        <v>14270</v>
      </c>
      <c r="B2562" t="s">
        <v>14271</v>
      </c>
      <c r="C2562" t="s">
        <v>11561</v>
      </c>
      <c r="D2562">
        <v>102</v>
      </c>
      <c r="E2562" t="s">
        <v>4449</v>
      </c>
      <c r="F2562" t="s">
        <v>4450</v>
      </c>
      <c r="H2562" t="str">
        <f t="shared" si="39"/>
        <v>有BOM表可用</v>
      </c>
    </row>
    <row r="2563" spans="1:8" x14ac:dyDescent="0.15">
      <c r="A2563" t="s">
        <v>11175</v>
      </c>
      <c r="B2563" t="s">
        <v>11176</v>
      </c>
      <c r="C2563" t="s">
        <v>11177</v>
      </c>
      <c r="D2563">
        <v>102</v>
      </c>
      <c r="E2563" t="s">
        <v>4449</v>
      </c>
      <c r="F2563" t="s">
        <v>4450</v>
      </c>
      <c r="H2563" t="str">
        <f t="shared" si="39"/>
        <v>有BOM表可用</v>
      </c>
    </row>
    <row r="2564" spans="1:8" x14ac:dyDescent="0.15">
      <c r="A2564" t="s">
        <v>11178</v>
      </c>
      <c r="B2564" t="s">
        <v>11179</v>
      </c>
      <c r="C2564" t="s">
        <v>11180</v>
      </c>
      <c r="D2564">
        <v>102</v>
      </c>
      <c r="E2564" t="s">
        <v>4449</v>
      </c>
      <c r="F2564" t="s">
        <v>4450</v>
      </c>
      <c r="H2564" t="str">
        <f t="shared" ref="H2564:H2627" si="40">E2564&amp;F2564</f>
        <v>有BOM表可用</v>
      </c>
    </row>
    <row r="2565" spans="1:8" x14ac:dyDescent="0.15">
      <c r="A2565" t="s">
        <v>12059</v>
      </c>
      <c r="B2565" t="s">
        <v>12060</v>
      </c>
      <c r="C2565" t="s">
        <v>12061</v>
      </c>
      <c r="D2565">
        <v>102</v>
      </c>
      <c r="E2565" t="s">
        <v>4449</v>
      </c>
      <c r="F2565" t="s">
        <v>4450</v>
      </c>
      <c r="H2565" t="str">
        <f t="shared" si="40"/>
        <v>有BOM表可用</v>
      </c>
    </row>
    <row r="2566" spans="1:8" x14ac:dyDescent="0.15">
      <c r="A2566" t="s">
        <v>12062</v>
      </c>
      <c r="B2566" t="s">
        <v>12063</v>
      </c>
      <c r="C2566" t="s">
        <v>12064</v>
      </c>
      <c r="D2566">
        <v>102</v>
      </c>
      <c r="E2566" t="s">
        <v>4453</v>
      </c>
      <c r="F2566" t="s">
        <v>4450</v>
      </c>
      <c r="H2566" t="str">
        <f t="shared" si="40"/>
        <v>无BOM表可用</v>
      </c>
    </row>
    <row r="2567" spans="1:8" x14ac:dyDescent="0.15">
      <c r="A2567" t="s">
        <v>12065</v>
      </c>
      <c r="B2567" t="s">
        <v>12066</v>
      </c>
      <c r="C2567" t="s">
        <v>12067</v>
      </c>
      <c r="D2567">
        <v>102</v>
      </c>
      <c r="E2567" t="s">
        <v>4449</v>
      </c>
      <c r="F2567" t="s">
        <v>4450</v>
      </c>
      <c r="H2567" t="str">
        <f t="shared" si="40"/>
        <v>有BOM表可用</v>
      </c>
    </row>
    <row r="2568" spans="1:8" x14ac:dyDescent="0.15">
      <c r="A2568" t="s">
        <v>14257</v>
      </c>
      <c r="B2568" t="s">
        <v>925</v>
      </c>
      <c r="C2568" t="s">
        <v>2019</v>
      </c>
      <c r="D2568">
        <v>102</v>
      </c>
      <c r="E2568" t="s">
        <v>4453</v>
      </c>
      <c r="F2568" t="s">
        <v>4450</v>
      </c>
      <c r="H2568" t="str">
        <f t="shared" si="40"/>
        <v>无BOM表可用</v>
      </c>
    </row>
    <row r="2569" spans="1:8" x14ac:dyDescent="0.15">
      <c r="A2569" t="s">
        <v>14258</v>
      </c>
      <c r="B2569" t="s">
        <v>10738</v>
      </c>
      <c r="C2569" t="s">
        <v>10738</v>
      </c>
      <c r="D2569">
        <v>102</v>
      </c>
      <c r="E2569" t="s">
        <v>4453</v>
      </c>
      <c r="F2569" t="s">
        <v>4450</v>
      </c>
      <c r="H2569" t="str">
        <f t="shared" si="40"/>
        <v>无BOM表可用</v>
      </c>
    </row>
    <row r="2570" spans="1:8" x14ac:dyDescent="0.15">
      <c r="A2570" t="s">
        <v>14259</v>
      </c>
      <c r="B2570" t="s">
        <v>9682</v>
      </c>
      <c r="C2570" t="s">
        <v>63</v>
      </c>
      <c r="D2570">
        <v>102</v>
      </c>
      <c r="E2570" t="s">
        <v>4453</v>
      </c>
      <c r="F2570" t="s">
        <v>4450</v>
      </c>
      <c r="H2570" t="str">
        <f t="shared" si="40"/>
        <v>无BOM表可用</v>
      </c>
    </row>
    <row r="2571" spans="1:8" x14ac:dyDescent="0.15">
      <c r="A2571" t="s">
        <v>14260</v>
      </c>
      <c r="B2571" t="s">
        <v>7078</v>
      </c>
      <c r="C2571" t="s">
        <v>63</v>
      </c>
      <c r="D2571">
        <v>102</v>
      </c>
      <c r="E2571" t="s">
        <v>4453</v>
      </c>
      <c r="F2571" t="s">
        <v>4450</v>
      </c>
      <c r="H2571" t="str">
        <f t="shared" si="40"/>
        <v>无BOM表可用</v>
      </c>
    </row>
    <row r="2572" spans="1:8" x14ac:dyDescent="0.15">
      <c r="A2572" t="s">
        <v>14261</v>
      </c>
      <c r="B2572" t="s">
        <v>2789</v>
      </c>
      <c r="C2572" t="s">
        <v>1234</v>
      </c>
      <c r="D2572">
        <v>102</v>
      </c>
      <c r="E2572" t="s">
        <v>4449</v>
      </c>
      <c r="F2572" t="s">
        <v>4450</v>
      </c>
      <c r="H2572" t="str">
        <f t="shared" si="40"/>
        <v>有BOM表可用</v>
      </c>
    </row>
    <row r="2573" spans="1:8" x14ac:dyDescent="0.15">
      <c r="A2573" t="s">
        <v>3048</v>
      </c>
      <c r="B2573" t="s">
        <v>3049</v>
      </c>
      <c r="C2573" t="s">
        <v>208</v>
      </c>
      <c r="D2573">
        <v>103</v>
      </c>
      <c r="E2573" t="s">
        <v>4449</v>
      </c>
      <c r="F2573" t="s">
        <v>4450</v>
      </c>
      <c r="H2573" t="str">
        <f t="shared" si="40"/>
        <v>有BOM表可用</v>
      </c>
    </row>
    <row r="2574" spans="1:8" x14ac:dyDescent="0.15">
      <c r="A2574" t="s">
        <v>2176</v>
      </c>
      <c r="B2574" t="s">
        <v>2177</v>
      </c>
      <c r="C2574" t="s">
        <v>78</v>
      </c>
      <c r="D2574">
        <v>103</v>
      </c>
      <c r="E2574" t="s">
        <v>4449</v>
      </c>
      <c r="F2574" t="s">
        <v>4450</v>
      </c>
      <c r="H2574" t="str">
        <f t="shared" si="40"/>
        <v>有BOM表可用</v>
      </c>
    </row>
    <row r="2575" spans="1:8" x14ac:dyDescent="0.15">
      <c r="A2575" t="s">
        <v>443</v>
      </c>
      <c r="B2575" t="s">
        <v>444</v>
      </c>
      <c r="C2575" t="s">
        <v>78</v>
      </c>
      <c r="D2575">
        <v>103</v>
      </c>
      <c r="E2575" t="s">
        <v>4449</v>
      </c>
      <c r="F2575" t="s">
        <v>4450</v>
      </c>
      <c r="H2575" t="str">
        <f t="shared" si="40"/>
        <v>有BOM表可用</v>
      </c>
    </row>
    <row r="2576" spans="1:8" x14ac:dyDescent="0.15">
      <c r="A2576" t="s">
        <v>12052</v>
      </c>
      <c r="B2576" t="s">
        <v>2195</v>
      </c>
      <c r="C2576" t="s">
        <v>2195</v>
      </c>
      <c r="D2576">
        <v>103</v>
      </c>
      <c r="E2576" t="s">
        <v>4453</v>
      </c>
      <c r="F2576" t="s">
        <v>4450</v>
      </c>
      <c r="H2576" t="str">
        <f t="shared" si="40"/>
        <v>无BOM表可用</v>
      </c>
    </row>
    <row r="2577" spans="1:8" x14ac:dyDescent="0.15">
      <c r="A2577" t="s">
        <v>17331</v>
      </c>
      <c r="B2577" t="s">
        <v>13439</v>
      </c>
      <c r="C2577" t="s">
        <v>10619</v>
      </c>
      <c r="D2577">
        <v>102</v>
      </c>
      <c r="E2577" t="s">
        <v>4449</v>
      </c>
      <c r="F2577" t="s">
        <v>4450</v>
      </c>
      <c r="H2577" t="str">
        <f t="shared" si="40"/>
        <v>有BOM表可用</v>
      </c>
    </row>
    <row r="2578" spans="1:8" x14ac:dyDescent="0.15">
      <c r="A2578" t="s">
        <v>17332</v>
      </c>
      <c r="B2578" t="s">
        <v>13747</v>
      </c>
      <c r="C2578" t="s">
        <v>10144</v>
      </c>
      <c r="D2578">
        <v>102</v>
      </c>
      <c r="E2578" t="s">
        <v>4449</v>
      </c>
      <c r="F2578" t="s">
        <v>4450</v>
      </c>
      <c r="H2578" t="str">
        <f t="shared" si="40"/>
        <v>有BOM表可用</v>
      </c>
    </row>
    <row r="2579" spans="1:8" x14ac:dyDescent="0.15">
      <c r="A2579" t="s">
        <v>17333</v>
      </c>
      <c r="B2579" t="s">
        <v>17334</v>
      </c>
      <c r="C2579" t="s">
        <v>10284</v>
      </c>
      <c r="D2579">
        <v>102</v>
      </c>
      <c r="E2579" t="s">
        <v>4449</v>
      </c>
      <c r="F2579" t="s">
        <v>4450</v>
      </c>
      <c r="H2579" t="str">
        <f t="shared" si="40"/>
        <v>有BOM表可用</v>
      </c>
    </row>
    <row r="2580" spans="1:8" x14ac:dyDescent="0.15">
      <c r="A2580" t="s">
        <v>17335</v>
      </c>
      <c r="B2580" t="s">
        <v>17244</v>
      </c>
      <c r="C2580" t="s">
        <v>9300</v>
      </c>
      <c r="D2580">
        <v>102</v>
      </c>
      <c r="E2580" t="s">
        <v>4449</v>
      </c>
      <c r="F2580" t="s">
        <v>4450</v>
      </c>
      <c r="H2580" t="str">
        <f t="shared" si="40"/>
        <v>有BOM表可用</v>
      </c>
    </row>
    <row r="2581" spans="1:8" x14ac:dyDescent="0.15">
      <c r="A2581" t="s">
        <v>17336</v>
      </c>
      <c r="B2581" t="s">
        <v>14271</v>
      </c>
      <c r="C2581" t="s">
        <v>11561</v>
      </c>
      <c r="D2581">
        <v>102</v>
      </c>
      <c r="E2581" t="s">
        <v>4449</v>
      </c>
      <c r="F2581" t="s">
        <v>4450</v>
      </c>
      <c r="H2581" t="str">
        <f t="shared" si="40"/>
        <v>有BOM表可用</v>
      </c>
    </row>
    <row r="2582" spans="1:8" x14ac:dyDescent="0.15">
      <c r="A2582" t="s">
        <v>15832</v>
      </c>
      <c r="B2582" t="s">
        <v>11176</v>
      </c>
      <c r="C2582" t="s">
        <v>11177</v>
      </c>
      <c r="D2582">
        <v>102</v>
      </c>
      <c r="E2582" t="s">
        <v>4449</v>
      </c>
      <c r="F2582" t="s">
        <v>4450</v>
      </c>
      <c r="H2582" t="str">
        <f t="shared" si="40"/>
        <v>有BOM表可用</v>
      </c>
    </row>
    <row r="2583" spans="1:8" x14ac:dyDescent="0.15">
      <c r="A2583" t="s">
        <v>15833</v>
      </c>
      <c r="B2583" t="s">
        <v>15235</v>
      </c>
      <c r="C2583" t="s">
        <v>15236</v>
      </c>
      <c r="D2583">
        <v>102</v>
      </c>
      <c r="E2583" t="s">
        <v>4449</v>
      </c>
      <c r="F2583" t="s">
        <v>4450</v>
      </c>
      <c r="H2583" t="str">
        <f t="shared" si="40"/>
        <v>有BOM表可用</v>
      </c>
    </row>
    <row r="2584" spans="1:8" x14ac:dyDescent="0.15">
      <c r="A2584" t="s">
        <v>17323</v>
      </c>
      <c r="B2584" t="s">
        <v>9897</v>
      </c>
      <c r="C2584" t="s">
        <v>63</v>
      </c>
      <c r="D2584">
        <v>102</v>
      </c>
      <c r="E2584" t="s">
        <v>4453</v>
      </c>
      <c r="F2584" t="s">
        <v>4450</v>
      </c>
      <c r="H2584" t="str">
        <f t="shared" si="40"/>
        <v>无BOM表可用</v>
      </c>
    </row>
    <row r="2585" spans="1:8" x14ac:dyDescent="0.15">
      <c r="A2585" t="s">
        <v>17324</v>
      </c>
      <c r="B2585" t="s">
        <v>17325</v>
      </c>
      <c r="C2585" t="s">
        <v>5862</v>
      </c>
      <c r="D2585">
        <v>103</v>
      </c>
      <c r="E2585" t="s">
        <v>4449</v>
      </c>
      <c r="F2585" t="s">
        <v>4450</v>
      </c>
      <c r="H2585" t="str">
        <f t="shared" si="40"/>
        <v>有BOM表可用</v>
      </c>
    </row>
    <row r="2586" spans="1:8" x14ac:dyDescent="0.15">
      <c r="A2586" t="s">
        <v>17326</v>
      </c>
      <c r="B2586" t="s">
        <v>5860</v>
      </c>
      <c r="C2586" t="s">
        <v>9</v>
      </c>
      <c r="D2586">
        <v>103</v>
      </c>
      <c r="E2586" t="s">
        <v>4449</v>
      </c>
      <c r="F2586" t="s">
        <v>4450</v>
      </c>
      <c r="H2586" t="str">
        <f t="shared" si="40"/>
        <v>有BOM表可用</v>
      </c>
    </row>
    <row r="2587" spans="1:8" x14ac:dyDescent="0.15">
      <c r="A2587" t="s">
        <v>17327</v>
      </c>
      <c r="B2587" t="s">
        <v>166</v>
      </c>
      <c r="C2587" t="s">
        <v>166</v>
      </c>
      <c r="D2587">
        <v>103</v>
      </c>
      <c r="E2587" t="s">
        <v>4449</v>
      </c>
      <c r="F2587" t="s">
        <v>4450</v>
      </c>
      <c r="H2587" t="str">
        <f t="shared" si="40"/>
        <v>有BOM表可用</v>
      </c>
    </row>
    <row r="2588" spans="1:8" x14ac:dyDescent="0.15">
      <c r="A2588" t="s">
        <v>2575</v>
      </c>
      <c r="B2588" t="s">
        <v>2576</v>
      </c>
      <c r="C2588" t="s">
        <v>460</v>
      </c>
      <c r="D2588">
        <v>103</v>
      </c>
      <c r="E2588" t="s">
        <v>4449</v>
      </c>
      <c r="F2588" t="s">
        <v>4450</v>
      </c>
      <c r="H2588" t="str">
        <f t="shared" si="40"/>
        <v>有BOM表可用</v>
      </c>
    </row>
    <row r="2589" spans="1:8" x14ac:dyDescent="0.15">
      <c r="A2589" t="s">
        <v>4328</v>
      </c>
      <c r="B2589" t="s">
        <v>4329</v>
      </c>
      <c r="C2589" t="s">
        <v>460</v>
      </c>
      <c r="D2589">
        <v>103</v>
      </c>
      <c r="E2589" t="s">
        <v>4449</v>
      </c>
      <c r="F2589" t="s">
        <v>4450</v>
      </c>
      <c r="H2589" t="str">
        <f t="shared" si="40"/>
        <v>有BOM表可用</v>
      </c>
    </row>
    <row r="2590" spans="1:8" x14ac:dyDescent="0.15">
      <c r="A2590" t="s">
        <v>1897</v>
      </c>
      <c r="B2590" t="s">
        <v>1898</v>
      </c>
      <c r="C2590" t="s">
        <v>889</v>
      </c>
      <c r="D2590">
        <v>103</v>
      </c>
      <c r="E2590" t="s">
        <v>4449</v>
      </c>
      <c r="F2590" t="s">
        <v>4450</v>
      </c>
      <c r="H2590" t="str">
        <f t="shared" si="40"/>
        <v>有BOM表可用</v>
      </c>
    </row>
    <row r="2591" spans="1:8" x14ac:dyDescent="0.15">
      <c r="A2591" t="s">
        <v>9900</v>
      </c>
      <c r="B2591" t="s">
        <v>5647</v>
      </c>
      <c r="C2591" t="s">
        <v>5647</v>
      </c>
      <c r="D2591">
        <v>103</v>
      </c>
      <c r="E2591" t="s">
        <v>4449</v>
      </c>
      <c r="F2591" t="s">
        <v>4450</v>
      </c>
      <c r="H2591" t="str">
        <f t="shared" si="40"/>
        <v>有BOM表可用</v>
      </c>
    </row>
    <row r="2592" spans="1:8" x14ac:dyDescent="0.15">
      <c r="A2592" t="s">
        <v>9901</v>
      </c>
      <c r="B2592" t="s">
        <v>7248</v>
      </c>
      <c r="C2592" t="s">
        <v>7248</v>
      </c>
      <c r="D2592">
        <v>103</v>
      </c>
      <c r="E2592" t="s">
        <v>4453</v>
      </c>
      <c r="F2592" t="s">
        <v>4450</v>
      </c>
      <c r="H2592" t="str">
        <f t="shared" si="40"/>
        <v>无BOM表可用</v>
      </c>
    </row>
    <row r="2593" spans="1:8" x14ac:dyDescent="0.15">
      <c r="A2593" t="s">
        <v>9902</v>
      </c>
      <c r="B2593" t="s">
        <v>7499</v>
      </c>
      <c r="C2593" t="s">
        <v>7499</v>
      </c>
      <c r="D2593">
        <v>103</v>
      </c>
      <c r="E2593" t="s">
        <v>4449</v>
      </c>
      <c r="F2593" t="s">
        <v>4450</v>
      </c>
      <c r="H2593" t="str">
        <f t="shared" si="40"/>
        <v>有BOM表可用</v>
      </c>
    </row>
    <row r="2594" spans="1:8" x14ac:dyDescent="0.15">
      <c r="A2594" t="s">
        <v>9903</v>
      </c>
      <c r="B2594" t="s">
        <v>9904</v>
      </c>
      <c r="C2594" t="s">
        <v>7002</v>
      </c>
      <c r="D2594">
        <v>103</v>
      </c>
      <c r="E2594" t="s">
        <v>4449</v>
      </c>
      <c r="F2594" t="s">
        <v>4450</v>
      </c>
      <c r="H2594" t="str">
        <f t="shared" si="40"/>
        <v>有BOM表可用</v>
      </c>
    </row>
    <row r="2595" spans="1:8" x14ac:dyDescent="0.15">
      <c r="A2595" t="s">
        <v>668</v>
      </c>
      <c r="B2595" t="s">
        <v>669</v>
      </c>
      <c r="C2595" t="s">
        <v>38</v>
      </c>
      <c r="D2595">
        <v>103</v>
      </c>
      <c r="E2595" t="s">
        <v>4449</v>
      </c>
      <c r="F2595" t="s">
        <v>4450</v>
      </c>
      <c r="H2595" t="str">
        <f t="shared" si="40"/>
        <v>有BOM表可用</v>
      </c>
    </row>
    <row r="2596" spans="1:8" x14ac:dyDescent="0.15">
      <c r="A2596" t="s">
        <v>402</v>
      </c>
      <c r="B2596" t="s">
        <v>4362</v>
      </c>
      <c r="C2596" t="s">
        <v>38</v>
      </c>
      <c r="D2596">
        <v>103</v>
      </c>
      <c r="E2596" t="s">
        <v>4449</v>
      </c>
      <c r="F2596" t="s">
        <v>4450</v>
      </c>
      <c r="H2596" t="str">
        <f t="shared" si="40"/>
        <v>有BOM表可用</v>
      </c>
    </row>
    <row r="2597" spans="1:8" x14ac:dyDescent="0.15">
      <c r="A2597" t="s">
        <v>15828</v>
      </c>
      <c r="B2597" t="s">
        <v>389</v>
      </c>
      <c r="C2597" t="s">
        <v>172</v>
      </c>
      <c r="D2597">
        <v>103</v>
      </c>
      <c r="E2597" t="s">
        <v>4449</v>
      </c>
      <c r="F2597" t="s">
        <v>4450</v>
      </c>
      <c r="H2597" t="str">
        <f t="shared" si="40"/>
        <v>有BOM表可用</v>
      </c>
    </row>
    <row r="2598" spans="1:8" x14ac:dyDescent="0.15">
      <c r="A2598" t="s">
        <v>15829</v>
      </c>
      <c r="B2598" t="s">
        <v>11934</v>
      </c>
      <c r="C2598" t="s">
        <v>10837</v>
      </c>
      <c r="D2598">
        <v>102</v>
      </c>
      <c r="E2598" t="s">
        <v>4449</v>
      </c>
      <c r="F2598" t="s">
        <v>4450</v>
      </c>
      <c r="H2598" t="str">
        <f t="shared" si="40"/>
        <v>有BOM表可用</v>
      </c>
    </row>
    <row r="2599" spans="1:8" x14ac:dyDescent="0.15">
      <c r="A2599" t="s">
        <v>15830</v>
      </c>
      <c r="B2599" t="s">
        <v>15831</v>
      </c>
      <c r="C2599" t="s">
        <v>10837</v>
      </c>
      <c r="D2599">
        <v>102</v>
      </c>
      <c r="E2599" t="s">
        <v>4449</v>
      </c>
      <c r="F2599" t="s">
        <v>4450</v>
      </c>
      <c r="H2599" t="str">
        <f t="shared" si="40"/>
        <v>有BOM表可用</v>
      </c>
    </row>
    <row r="2600" spans="1:8" x14ac:dyDescent="0.15">
      <c r="A2600" t="s">
        <v>17337</v>
      </c>
      <c r="B2600" t="s">
        <v>13456</v>
      </c>
      <c r="C2600" t="s">
        <v>13457</v>
      </c>
      <c r="D2600">
        <v>102</v>
      </c>
      <c r="E2600" t="s">
        <v>4449</v>
      </c>
      <c r="F2600" t="s">
        <v>4450</v>
      </c>
      <c r="H2600" t="str">
        <f t="shared" si="40"/>
        <v>有BOM表可用</v>
      </c>
    </row>
    <row r="2601" spans="1:8" x14ac:dyDescent="0.15">
      <c r="A2601" t="s">
        <v>17338</v>
      </c>
      <c r="B2601" t="s">
        <v>14276</v>
      </c>
      <c r="C2601" t="s">
        <v>14277</v>
      </c>
      <c r="D2601">
        <v>102</v>
      </c>
      <c r="E2601" t="s">
        <v>4449</v>
      </c>
      <c r="F2601" t="s">
        <v>4450</v>
      </c>
      <c r="H2601" t="str">
        <f t="shared" si="40"/>
        <v>有BOM表可用</v>
      </c>
    </row>
    <row r="2602" spans="1:8" x14ac:dyDescent="0.15">
      <c r="A2602" t="s">
        <v>5143</v>
      </c>
      <c r="B2602" t="s">
        <v>5144</v>
      </c>
      <c r="C2602" t="s">
        <v>5145</v>
      </c>
      <c r="D2602">
        <v>102</v>
      </c>
      <c r="E2602" t="s">
        <v>4449</v>
      </c>
      <c r="F2602" t="s">
        <v>4450</v>
      </c>
      <c r="H2602" t="str">
        <f t="shared" si="40"/>
        <v>有BOM表可用</v>
      </c>
    </row>
    <row r="2603" spans="1:8" x14ac:dyDescent="0.15">
      <c r="A2603" t="s">
        <v>5146</v>
      </c>
      <c r="B2603" t="s">
        <v>5147</v>
      </c>
      <c r="C2603" t="s">
        <v>3645</v>
      </c>
      <c r="D2603">
        <v>102</v>
      </c>
      <c r="E2603" t="s">
        <v>4449</v>
      </c>
      <c r="F2603" t="s">
        <v>4450</v>
      </c>
      <c r="H2603" t="str">
        <f t="shared" si="40"/>
        <v>有BOM表可用</v>
      </c>
    </row>
    <row r="2604" spans="1:8" x14ac:dyDescent="0.15">
      <c r="A2604" t="s">
        <v>5148</v>
      </c>
      <c r="B2604" t="s">
        <v>5147</v>
      </c>
      <c r="C2604" t="s">
        <v>3645</v>
      </c>
      <c r="D2604">
        <v>102</v>
      </c>
      <c r="E2604" t="s">
        <v>4449</v>
      </c>
      <c r="F2604" t="s">
        <v>4450</v>
      </c>
      <c r="H2604" t="str">
        <f t="shared" si="40"/>
        <v>有BOM表可用</v>
      </c>
    </row>
    <row r="2605" spans="1:8" x14ac:dyDescent="0.15">
      <c r="A2605" t="s">
        <v>5149</v>
      </c>
      <c r="B2605" t="s">
        <v>5150</v>
      </c>
      <c r="C2605" t="s">
        <v>5151</v>
      </c>
      <c r="D2605">
        <v>102</v>
      </c>
      <c r="E2605" t="s">
        <v>4449</v>
      </c>
      <c r="F2605" t="s">
        <v>4450</v>
      </c>
      <c r="H2605" t="str">
        <f t="shared" si="40"/>
        <v>有BOM表可用</v>
      </c>
    </row>
    <row r="2606" spans="1:8" x14ac:dyDescent="0.15">
      <c r="A2606" t="s">
        <v>5152</v>
      </c>
      <c r="B2606" t="s">
        <v>5153</v>
      </c>
      <c r="C2606" t="s">
        <v>5154</v>
      </c>
      <c r="D2606">
        <v>102</v>
      </c>
      <c r="E2606" t="s">
        <v>4449</v>
      </c>
      <c r="F2606" t="s">
        <v>4450</v>
      </c>
      <c r="H2606" t="str">
        <f t="shared" si="40"/>
        <v>有BOM表可用</v>
      </c>
    </row>
    <row r="2607" spans="1:8" x14ac:dyDescent="0.15">
      <c r="A2607" t="s">
        <v>13085</v>
      </c>
      <c r="B2607" t="s">
        <v>8118</v>
      </c>
      <c r="C2607" t="s">
        <v>8118</v>
      </c>
      <c r="D2607">
        <v>103</v>
      </c>
      <c r="E2607" t="s">
        <v>4453</v>
      </c>
      <c r="F2607" t="s">
        <v>4450</v>
      </c>
      <c r="H2607" t="str">
        <f t="shared" si="40"/>
        <v>无BOM表可用</v>
      </c>
    </row>
    <row r="2608" spans="1:8" x14ac:dyDescent="0.15">
      <c r="A2608" t="s">
        <v>13086</v>
      </c>
      <c r="B2608" t="s">
        <v>13087</v>
      </c>
      <c r="C2608" t="s">
        <v>13087</v>
      </c>
      <c r="D2608">
        <v>103</v>
      </c>
      <c r="E2608" t="s">
        <v>4453</v>
      </c>
      <c r="F2608" t="s">
        <v>4450</v>
      </c>
      <c r="H2608" t="str">
        <f t="shared" si="40"/>
        <v>无BOM表可用</v>
      </c>
    </row>
    <row r="2609" spans="1:8" x14ac:dyDescent="0.15">
      <c r="A2609" t="s">
        <v>13061</v>
      </c>
      <c r="B2609" t="s">
        <v>498</v>
      </c>
      <c r="C2609" t="s">
        <v>498</v>
      </c>
      <c r="D2609">
        <v>102</v>
      </c>
      <c r="E2609" t="s">
        <v>4449</v>
      </c>
      <c r="F2609" t="s">
        <v>4450</v>
      </c>
      <c r="H2609" t="str">
        <f t="shared" si="40"/>
        <v>有BOM表可用</v>
      </c>
    </row>
    <row r="2610" spans="1:8" x14ac:dyDescent="0.15">
      <c r="A2610" t="s">
        <v>13062</v>
      </c>
      <c r="B2610" t="s">
        <v>804</v>
      </c>
      <c r="C2610" t="s">
        <v>498</v>
      </c>
      <c r="D2610">
        <v>102</v>
      </c>
      <c r="E2610" t="s">
        <v>4449</v>
      </c>
      <c r="F2610" t="s">
        <v>4450</v>
      </c>
      <c r="H2610" t="str">
        <f t="shared" si="40"/>
        <v>有BOM表可用</v>
      </c>
    </row>
    <row r="2611" spans="1:8" x14ac:dyDescent="0.15">
      <c r="A2611" t="s">
        <v>13063</v>
      </c>
      <c r="B2611" t="s">
        <v>808</v>
      </c>
      <c r="C2611" t="s">
        <v>498</v>
      </c>
      <c r="D2611">
        <v>102</v>
      </c>
      <c r="E2611" t="s">
        <v>4449</v>
      </c>
      <c r="F2611" t="s">
        <v>4450</v>
      </c>
      <c r="H2611" t="str">
        <f t="shared" si="40"/>
        <v>有BOM表可用</v>
      </c>
    </row>
    <row r="2612" spans="1:8" x14ac:dyDescent="0.15">
      <c r="A2612" t="s">
        <v>13064</v>
      </c>
      <c r="B2612" t="s">
        <v>7067</v>
      </c>
      <c r="C2612" t="s">
        <v>7068</v>
      </c>
      <c r="D2612">
        <v>102</v>
      </c>
      <c r="E2612" t="s">
        <v>4449</v>
      </c>
      <c r="F2612" t="s">
        <v>4450</v>
      </c>
      <c r="H2612" t="str">
        <f t="shared" si="40"/>
        <v>有BOM表可用</v>
      </c>
    </row>
    <row r="2613" spans="1:8" x14ac:dyDescent="0.15">
      <c r="A2613" t="s">
        <v>13065</v>
      </c>
      <c r="B2613" t="s">
        <v>12445</v>
      </c>
      <c r="C2613" t="s">
        <v>3902</v>
      </c>
      <c r="D2613">
        <v>102</v>
      </c>
      <c r="E2613" t="s">
        <v>4449</v>
      </c>
      <c r="F2613" t="s">
        <v>4450</v>
      </c>
      <c r="H2613" t="str">
        <f t="shared" si="40"/>
        <v>有BOM表可用</v>
      </c>
    </row>
    <row r="2614" spans="1:8" x14ac:dyDescent="0.15">
      <c r="A2614" t="s">
        <v>13066</v>
      </c>
      <c r="B2614" t="s">
        <v>13067</v>
      </c>
      <c r="C2614" t="s">
        <v>649</v>
      </c>
      <c r="D2614">
        <v>102</v>
      </c>
      <c r="E2614" t="s">
        <v>4449</v>
      </c>
      <c r="F2614" t="s">
        <v>4450</v>
      </c>
      <c r="H2614" t="str">
        <f t="shared" si="40"/>
        <v>有BOM表可用</v>
      </c>
    </row>
    <row r="2615" spans="1:8" x14ac:dyDescent="0.15">
      <c r="A2615" t="s">
        <v>13068</v>
      </c>
      <c r="B2615" t="s">
        <v>13069</v>
      </c>
      <c r="C2615" t="s">
        <v>196</v>
      </c>
      <c r="D2615">
        <v>102</v>
      </c>
      <c r="E2615" t="s">
        <v>4449</v>
      </c>
      <c r="F2615" t="s">
        <v>4450</v>
      </c>
      <c r="H2615" t="str">
        <f t="shared" si="40"/>
        <v>有BOM表可用</v>
      </c>
    </row>
    <row r="2616" spans="1:8" x14ac:dyDescent="0.15">
      <c r="A2616" t="s">
        <v>13070</v>
      </c>
      <c r="B2616" t="s">
        <v>79</v>
      </c>
      <c r="C2616" t="s">
        <v>79</v>
      </c>
      <c r="D2616">
        <v>102</v>
      </c>
      <c r="E2616" t="s">
        <v>4453</v>
      </c>
      <c r="F2616" t="s">
        <v>4450</v>
      </c>
      <c r="H2616" t="str">
        <f t="shared" si="40"/>
        <v>无BOM表可用</v>
      </c>
    </row>
    <row r="2617" spans="1:8" x14ac:dyDescent="0.15">
      <c r="A2617" t="s">
        <v>13071</v>
      </c>
      <c r="B2617" t="s">
        <v>1057</v>
      </c>
      <c r="C2617" t="s">
        <v>79</v>
      </c>
      <c r="D2617">
        <v>102</v>
      </c>
      <c r="E2617" t="s">
        <v>4453</v>
      </c>
      <c r="F2617" t="s">
        <v>4450</v>
      </c>
      <c r="H2617" t="str">
        <f t="shared" si="40"/>
        <v>无BOM表可用</v>
      </c>
    </row>
    <row r="2618" spans="1:8" x14ac:dyDescent="0.15">
      <c r="A2618" t="s">
        <v>13072</v>
      </c>
      <c r="B2618" t="s">
        <v>2092</v>
      </c>
      <c r="C2618" t="s">
        <v>49</v>
      </c>
      <c r="D2618">
        <v>102</v>
      </c>
      <c r="E2618" t="s">
        <v>4453</v>
      </c>
      <c r="F2618" t="s">
        <v>4450</v>
      </c>
      <c r="H2618" t="str">
        <f t="shared" si="40"/>
        <v>无BOM表可用</v>
      </c>
    </row>
    <row r="2619" spans="1:8" x14ac:dyDescent="0.15">
      <c r="A2619" t="s">
        <v>13073</v>
      </c>
      <c r="B2619" t="s">
        <v>2102</v>
      </c>
      <c r="C2619" t="s">
        <v>49</v>
      </c>
      <c r="D2619">
        <v>102</v>
      </c>
      <c r="E2619" t="s">
        <v>4453</v>
      </c>
      <c r="F2619" t="s">
        <v>4450</v>
      </c>
      <c r="H2619" t="str">
        <f t="shared" si="40"/>
        <v>无BOM表可用</v>
      </c>
    </row>
    <row r="2620" spans="1:8" x14ac:dyDescent="0.15">
      <c r="A2620" t="s">
        <v>2689</v>
      </c>
      <c r="B2620" t="s">
        <v>4517</v>
      </c>
      <c r="C2620" t="s">
        <v>4517</v>
      </c>
      <c r="D2620">
        <v>103</v>
      </c>
      <c r="E2620" t="s">
        <v>4449</v>
      </c>
      <c r="F2620" t="s">
        <v>4450</v>
      </c>
      <c r="H2620" t="str">
        <f t="shared" si="40"/>
        <v>有BOM表可用</v>
      </c>
    </row>
    <row r="2621" spans="1:8" x14ac:dyDescent="0.15">
      <c r="A2621" t="s">
        <v>17328</v>
      </c>
      <c r="B2621" t="s">
        <v>467</v>
      </c>
      <c r="C2621" t="s">
        <v>363</v>
      </c>
      <c r="D2621">
        <v>103</v>
      </c>
      <c r="E2621" t="s">
        <v>4449</v>
      </c>
      <c r="F2621" t="s">
        <v>4450</v>
      </c>
      <c r="H2621" t="str">
        <f t="shared" si="40"/>
        <v>有BOM表可用</v>
      </c>
    </row>
    <row r="2622" spans="1:8" x14ac:dyDescent="0.15">
      <c r="A2622" t="s">
        <v>17329</v>
      </c>
      <c r="B2622" t="s">
        <v>5643</v>
      </c>
      <c r="C2622" t="s">
        <v>748</v>
      </c>
      <c r="D2622">
        <v>103</v>
      </c>
      <c r="E2622" t="s">
        <v>4449</v>
      </c>
      <c r="F2622" t="s">
        <v>4450</v>
      </c>
      <c r="H2622" t="str">
        <f t="shared" si="40"/>
        <v>有BOM表可用</v>
      </c>
    </row>
    <row r="2623" spans="1:8" x14ac:dyDescent="0.15">
      <c r="A2623" t="s">
        <v>17330</v>
      </c>
      <c r="B2623" t="s">
        <v>5888</v>
      </c>
      <c r="C2623" t="s">
        <v>748</v>
      </c>
      <c r="D2623">
        <v>103</v>
      </c>
      <c r="E2623" t="s">
        <v>4449</v>
      </c>
      <c r="F2623" t="s">
        <v>4450</v>
      </c>
      <c r="H2623" t="str">
        <f t="shared" si="40"/>
        <v>有BOM表可用</v>
      </c>
    </row>
    <row r="2624" spans="1:8" x14ac:dyDescent="0.15">
      <c r="A2624" t="s">
        <v>5121</v>
      </c>
      <c r="B2624" t="s">
        <v>5122</v>
      </c>
      <c r="C2624" t="s">
        <v>5123</v>
      </c>
      <c r="D2624">
        <v>102</v>
      </c>
      <c r="E2624" t="s">
        <v>4449</v>
      </c>
      <c r="F2624" t="s">
        <v>4450</v>
      </c>
      <c r="H2624" t="str">
        <f t="shared" si="40"/>
        <v>有BOM表可用</v>
      </c>
    </row>
    <row r="2625" spans="1:8" x14ac:dyDescent="0.15">
      <c r="A2625" t="s">
        <v>5124</v>
      </c>
      <c r="B2625" t="s">
        <v>5125</v>
      </c>
      <c r="C2625" t="s">
        <v>5126</v>
      </c>
      <c r="D2625">
        <v>102</v>
      </c>
      <c r="E2625" t="s">
        <v>4449</v>
      </c>
      <c r="F2625" t="s">
        <v>4450</v>
      </c>
      <c r="H2625" t="str">
        <f t="shared" si="40"/>
        <v>有BOM表可用</v>
      </c>
    </row>
    <row r="2626" spans="1:8" x14ac:dyDescent="0.15">
      <c r="A2626" t="s">
        <v>5127</v>
      </c>
      <c r="B2626" t="s">
        <v>5128</v>
      </c>
      <c r="C2626" t="s">
        <v>5129</v>
      </c>
      <c r="D2626">
        <v>102</v>
      </c>
      <c r="E2626" t="s">
        <v>4449</v>
      </c>
      <c r="F2626" t="s">
        <v>4450</v>
      </c>
      <c r="H2626" t="str">
        <f t="shared" si="40"/>
        <v>有BOM表可用</v>
      </c>
    </row>
    <row r="2627" spans="1:8" x14ac:dyDescent="0.15">
      <c r="A2627" t="s">
        <v>5130</v>
      </c>
      <c r="B2627" t="s">
        <v>5131</v>
      </c>
      <c r="C2627" t="s">
        <v>5132</v>
      </c>
      <c r="D2627">
        <v>102</v>
      </c>
      <c r="E2627" t="s">
        <v>4449</v>
      </c>
      <c r="F2627" t="s">
        <v>4450</v>
      </c>
      <c r="H2627" t="str">
        <f t="shared" si="40"/>
        <v>有BOM表可用</v>
      </c>
    </row>
    <row r="2628" spans="1:8" x14ac:dyDescent="0.15">
      <c r="A2628" t="s">
        <v>5181</v>
      </c>
      <c r="B2628" t="s">
        <v>4477</v>
      </c>
      <c r="C2628" t="s">
        <v>5182</v>
      </c>
      <c r="D2628">
        <v>102</v>
      </c>
      <c r="E2628" t="s">
        <v>4449</v>
      </c>
      <c r="F2628" t="s">
        <v>4450</v>
      </c>
      <c r="H2628" t="str">
        <f t="shared" ref="H2628:H2691" si="41">E2628&amp;F2628</f>
        <v>有BOM表可用</v>
      </c>
    </row>
    <row r="2629" spans="1:8" x14ac:dyDescent="0.15">
      <c r="A2629" t="s">
        <v>5183</v>
      </c>
      <c r="B2629" t="s">
        <v>4477</v>
      </c>
      <c r="C2629" t="s">
        <v>4729</v>
      </c>
      <c r="D2629">
        <v>102</v>
      </c>
      <c r="E2629" t="s">
        <v>4449</v>
      </c>
      <c r="F2629" t="s">
        <v>4450</v>
      </c>
      <c r="H2629" t="str">
        <f t="shared" si="41"/>
        <v>有BOM表可用</v>
      </c>
    </row>
    <row r="2630" spans="1:8" x14ac:dyDescent="0.15">
      <c r="A2630" t="s">
        <v>15811</v>
      </c>
      <c r="B2630" t="s">
        <v>610</v>
      </c>
      <c r="C2630" t="s">
        <v>15812</v>
      </c>
      <c r="D2630">
        <v>102</v>
      </c>
      <c r="E2630" t="s">
        <v>4449</v>
      </c>
      <c r="F2630" t="s">
        <v>4450</v>
      </c>
      <c r="H2630" t="str">
        <f t="shared" si="41"/>
        <v>有BOM表可用</v>
      </c>
    </row>
    <row r="2631" spans="1:8" x14ac:dyDescent="0.15">
      <c r="A2631" t="s">
        <v>15813</v>
      </c>
      <c r="B2631" t="s">
        <v>1259</v>
      </c>
      <c r="C2631" t="s">
        <v>10698</v>
      </c>
      <c r="D2631">
        <v>102</v>
      </c>
      <c r="E2631" t="s">
        <v>4453</v>
      </c>
      <c r="F2631" t="s">
        <v>4450</v>
      </c>
      <c r="H2631" t="str">
        <f t="shared" si="41"/>
        <v>无BOM表可用</v>
      </c>
    </row>
    <row r="2632" spans="1:8" x14ac:dyDescent="0.15">
      <c r="A2632" t="s">
        <v>15814</v>
      </c>
      <c r="B2632" t="s">
        <v>1155</v>
      </c>
      <c r="C2632" t="s">
        <v>9248</v>
      </c>
      <c r="D2632">
        <v>102</v>
      </c>
      <c r="E2632" t="s">
        <v>4449</v>
      </c>
      <c r="F2632" t="s">
        <v>4450</v>
      </c>
      <c r="H2632" t="str">
        <f t="shared" si="41"/>
        <v>有BOM表可用</v>
      </c>
    </row>
    <row r="2633" spans="1:8" x14ac:dyDescent="0.15">
      <c r="A2633" t="s">
        <v>15150</v>
      </c>
      <c r="B2633" t="s">
        <v>9242</v>
      </c>
      <c r="C2633" t="s">
        <v>15151</v>
      </c>
      <c r="D2633">
        <v>102</v>
      </c>
      <c r="E2633" t="s">
        <v>4449</v>
      </c>
      <c r="F2633" t="s">
        <v>4450</v>
      </c>
      <c r="H2633" t="str">
        <f t="shared" si="41"/>
        <v>有BOM表可用</v>
      </c>
    </row>
    <row r="2634" spans="1:8" x14ac:dyDescent="0.15">
      <c r="A2634" t="s">
        <v>15152</v>
      </c>
      <c r="B2634" t="s">
        <v>9242</v>
      </c>
      <c r="C2634" t="s">
        <v>15151</v>
      </c>
      <c r="D2634">
        <v>102</v>
      </c>
      <c r="E2634" t="s">
        <v>4449</v>
      </c>
      <c r="F2634" t="s">
        <v>4450</v>
      </c>
      <c r="H2634" t="str">
        <f t="shared" si="41"/>
        <v>有BOM表可用</v>
      </c>
    </row>
    <row r="2635" spans="1:8" x14ac:dyDescent="0.15">
      <c r="A2635" t="s">
        <v>15174</v>
      </c>
      <c r="B2635" t="s">
        <v>13082</v>
      </c>
      <c r="C2635" t="s">
        <v>10496</v>
      </c>
      <c r="D2635">
        <v>102</v>
      </c>
      <c r="E2635" t="s">
        <v>4449</v>
      </c>
      <c r="F2635" t="s">
        <v>4450</v>
      </c>
      <c r="H2635" t="str">
        <f t="shared" si="41"/>
        <v>有BOM表可用</v>
      </c>
    </row>
    <row r="2636" spans="1:8" x14ac:dyDescent="0.15">
      <c r="A2636" t="s">
        <v>15175</v>
      </c>
      <c r="B2636" t="s">
        <v>8802</v>
      </c>
      <c r="C2636" t="s">
        <v>8803</v>
      </c>
      <c r="D2636">
        <v>102</v>
      </c>
      <c r="E2636" t="s">
        <v>4449</v>
      </c>
      <c r="F2636" t="s">
        <v>4450</v>
      </c>
      <c r="H2636" t="str">
        <f t="shared" si="41"/>
        <v>有BOM表可用</v>
      </c>
    </row>
    <row r="2637" spans="1:8" x14ac:dyDescent="0.15">
      <c r="A2637" t="s">
        <v>15176</v>
      </c>
      <c r="B2637" t="s">
        <v>14703</v>
      </c>
      <c r="C2637" t="s">
        <v>10496</v>
      </c>
      <c r="D2637">
        <v>102</v>
      </c>
      <c r="E2637" t="s">
        <v>4449</v>
      </c>
      <c r="F2637" t="s">
        <v>4450</v>
      </c>
      <c r="H2637" t="str">
        <f t="shared" si="41"/>
        <v>有BOM表可用</v>
      </c>
    </row>
    <row r="2638" spans="1:8" x14ac:dyDescent="0.15">
      <c r="A2638" t="s">
        <v>15177</v>
      </c>
      <c r="B2638" t="s">
        <v>12328</v>
      </c>
      <c r="C2638" t="s">
        <v>11201</v>
      </c>
      <c r="D2638">
        <v>102</v>
      </c>
      <c r="E2638" t="s">
        <v>4449</v>
      </c>
      <c r="F2638" t="s">
        <v>4450</v>
      </c>
      <c r="H2638" t="str">
        <f t="shared" si="41"/>
        <v>有BOM表可用</v>
      </c>
    </row>
    <row r="2639" spans="1:8" x14ac:dyDescent="0.15">
      <c r="A2639" t="s">
        <v>15178</v>
      </c>
      <c r="B2639" t="s">
        <v>10566</v>
      </c>
      <c r="C2639" t="s">
        <v>11201</v>
      </c>
      <c r="D2639">
        <v>102</v>
      </c>
      <c r="E2639" t="s">
        <v>4449</v>
      </c>
      <c r="F2639" t="s">
        <v>4450</v>
      </c>
      <c r="H2639" t="str">
        <f t="shared" si="41"/>
        <v>有BOM表可用</v>
      </c>
    </row>
    <row r="2640" spans="1:8" x14ac:dyDescent="0.15">
      <c r="A2640" t="s">
        <v>15179</v>
      </c>
      <c r="B2640" t="s">
        <v>11203</v>
      </c>
      <c r="C2640" t="s">
        <v>11204</v>
      </c>
      <c r="D2640">
        <v>102</v>
      </c>
      <c r="E2640" t="s">
        <v>4449</v>
      </c>
      <c r="F2640" t="s">
        <v>4450</v>
      </c>
      <c r="H2640" t="str">
        <f t="shared" si="41"/>
        <v>有BOM表可用</v>
      </c>
    </row>
    <row r="2641" spans="1:8" x14ac:dyDescent="0.15">
      <c r="A2641" t="s">
        <v>15180</v>
      </c>
      <c r="B2641" t="s">
        <v>14569</v>
      </c>
      <c r="C2641" t="s">
        <v>14570</v>
      </c>
      <c r="D2641">
        <v>102</v>
      </c>
      <c r="E2641" t="s">
        <v>4449</v>
      </c>
      <c r="F2641" t="s">
        <v>4450</v>
      </c>
      <c r="H2641" t="str">
        <f t="shared" si="41"/>
        <v>有BOM表可用</v>
      </c>
    </row>
    <row r="2642" spans="1:8" x14ac:dyDescent="0.15">
      <c r="A2642" t="s">
        <v>15181</v>
      </c>
      <c r="B2642" t="s">
        <v>10112</v>
      </c>
      <c r="C2642" t="s">
        <v>10113</v>
      </c>
      <c r="D2642">
        <v>102</v>
      </c>
      <c r="E2642" t="s">
        <v>4449</v>
      </c>
      <c r="F2642" t="s">
        <v>4450</v>
      </c>
      <c r="H2642" t="str">
        <f t="shared" si="41"/>
        <v>有BOM表可用</v>
      </c>
    </row>
    <row r="2643" spans="1:8" x14ac:dyDescent="0.15">
      <c r="A2643" t="s">
        <v>18262</v>
      </c>
      <c r="B2643" t="s">
        <v>1946</v>
      </c>
      <c r="C2643" t="s">
        <v>1947</v>
      </c>
      <c r="D2643">
        <v>102</v>
      </c>
      <c r="E2643" t="s">
        <v>4449</v>
      </c>
      <c r="F2643" t="s">
        <v>4450</v>
      </c>
      <c r="H2643" t="str">
        <f t="shared" si="41"/>
        <v>有BOM表可用</v>
      </c>
    </row>
    <row r="2644" spans="1:8" x14ac:dyDescent="0.15">
      <c r="A2644" t="s">
        <v>18263</v>
      </c>
      <c r="B2644" t="s">
        <v>3360</v>
      </c>
      <c r="C2644" t="s">
        <v>1281</v>
      </c>
      <c r="D2644">
        <v>102</v>
      </c>
      <c r="E2644" t="s">
        <v>4449</v>
      </c>
      <c r="F2644" t="s">
        <v>4450</v>
      </c>
      <c r="H2644" t="str">
        <f t="shared" si="41"/>
        <v>有BOM表可用</v>
      </c>
    </row>
    <row r="2645" spans="1:8" x14ac:dyDescent="0.15">
      <c r="A2645" t="s">
        <v>18264</v>
      </c>
      <c r="B2645" t="s">
        <v>1596</v>
      </c>
      <c r="C2645" t="s">
        <v>1597</v>
      </c>
      <c r="D2645">
        <v>102</v>
      </c>
      <c r="E2645" t="s">
        <v>4449</v>
      </c>
      <c r="F2645" t="s">
        <v>4450</v>
      </c>
      <c r="H2645" t="str">
        <f t="shared" si="41"/>
        <v>有BOM表可用</v>
      </c>
    </row>
    <row r="2646" spans="1:8" x14ac:dyDescent="0.15">
      <c r="A2646" t="s">
        <v>18265</v>
      </c>
      <c r="B2646" t="s">
        <v>324</v>
      </c>
      <c r="C2646" t="s">
        <v>1665</v>
      </c>
      <c r="D2646">
        <v>102</v>
      </c>
      <c r="E2646" t="s">
        <v>4453</v>
      </c>
      <c r="F2646" t="s">
        <v>4450</v>
      </c>
      <c r="H2646" t="str">
        <f t="shared" si="41"/>
        <v>无BOM表可用</v>
      </c>
    </row>
    <row r="2647" spans="1:8" x14ac:dyDescent="0.15">
      <c r="A2647" t="s">
        <v>18266</v>
      </c>
      <c r="B2647" t="s">
        <v>10359</v>
      </c>
      <c r="C2647" t="s">
        <v>9122</v>
      </c>
      <c r="D2647">
        <v>103</v>
      </c>
      <c r="E2647" t="s">
        <v>4449</v>
      </c>
      <c r="F2647" t="s">
        <v>4450</v>
      </c>
      <c r="H2647" t="str">
        <f t="shared" si="41"/>
        <v>有BOM表可用</v>
      </c>
    </row>
    <row r="2648" spans="1:8" x14ac:dyDescent="0.15">
      <c r="A2648" t="s">
        <v>18267</v>
      </c>
      <c r="B2648" t="s">
        <v>4680</v>
      </c>
      <c r="C2648" t="s">
        <v>9122</v>
      </c>
      <c r="D2648">
        <v>103</v>
      </c>
      <c r="E2648" t="s">
        <v>4449</v>
      </c>
      <c r="F2648" t="s">
        <v>4450</v>
      </c>
      <c r="H2648" t="str">
        <f t="shared" si="41"/>
        <v>有BOM表可用</v>
      </c>
    </row>
    <row r="2649" spans="1:8" x14ac:dyDescent="0.15">
      <c r="A2649" t="s">
        <v>1654</v>
      </c>
      <c r="B2649" t="s">
        <v>12629</v>
      </c>
      <c r="C2649" t="s">
        <v>1655</v>
      </c>
      <c r="D2649">
        <v>103</v>
      </c>
      <c r="E2649" t="s">
        <v>4449</v>
      </c>
      <c r="F2649" t="s">
        <v>4450</v>
      </c>
      <c r="H2649" t="str">
        <f t="shared" si="41"/>
        <v>有BOM表可用</v>
      </c>
    </row>
    <row r="2650" spans="1:8" x14ac:dyDescent="0.15">
      <c r="A2650" t="s">
        <v>18268</v>
      </c>
      <c r="B2650" t="s">
        <v>3139</v>
      </c>
      <c r="C2650" t="s">
        <v>1146</v>
      </c>
      <c r="D2650">
        <v>103</v>
      </c>
      <c r="E2650" t="s">
        <v>4449</v>
      </c>
      <c r="F2650" t="s">
        <v>4450</v>
      </c>
      <c r="H2650" t="str">
        <f t="shared" si="41"/>
        <v>有BOM表可用</v>
      </c>
    </row>
    <row r="2651" spans="1:8" x14ac:dyDescent="0.15">
      <c r="A2651" t="s">
        <v>18269</v>
      </c>
      <c r="B2651" t="s">
        <v>11215</v>
      </c>
      <c r="C2651" t="s">
        <v>5813</v>
      </c>
      <c r="D2651">
        <v>103</v>
      </c>
      <c r="E2651" t="s">
        <v>4449</v>
      </c>
      <c r="F2651" t="s">
        <v>4450</v>
      </c>
      <c r="H2651" t="str">
        <f t="shared" si="41"/>
        <v>有BOM表可用</v>
      </c>
    </row>
    <row r="2652" spans="1:8" x14ac:dyDescent="0.15">
      <c r="A2652" t="s">
        <v>18270</v>
      </c>
      <c r="B2652" t="s">
        <v>10237</v>
      </c>
      <c r="C2652" t="s">
        <v>5813</v>
      </c>
      <c r="D2652">
        <v>103</v>
      </c>
      <c r="E2652" t="s">
        <v>4449</v>
      </c>
      <c r="F2652" t="s">
        <v>4450</v>
      </c>
      <c r="H2652" t="str">
        <f t="shared" si="41"/>
        <v>有BOM表可用</v>
      </c>
    </row>
    <row r="2653" spans="1:8" x14ac:dyDescent="0.15">
      <c r="A2653" t="s">
        <v>18271</v>
      </c>
      <c r="B2653" t="s">
        <v>10371</v>
      </c>
      <c r="C2653" t="s">
        <v>5813</v>
      </c>
      <c r="D2653">
        <v>103</v>
      </c>
      <c r="E2653" t="s">
        <v>4449</v>
      </c>
      <c r="F2653" t="s">
        <v>4450</v>
      </c>
      <c r="H2653" t="str">
        <f t="shared" si="41"/>
        <v>有BOM表可用</v>
      </c>
    </row>
    <row r="2654" spans="1:8" x14ac:dyDescent="0.15">
      <c r="A2654" t="s">
        <v>18272</v>
      </c>
      <c r="B2654" t="s">
        <v>10359</v>
      </c>
      <c r="C2654" t="s">
        <v>16598</v>
      </c>
      <c r="D2654">
        <v>103</v>
      </c>
      <c r="E2654" t="s">
        <v>4453</v>
      </c>
      <c r="F2654" t="s">
        <v>4450</v>
      </c>
      <c r="H2654" t="str">
        <f t="shared" si="41"/>
        <v>无BOM表可用</v>
      </c>
    </row>
    <row r="2655" spans="1:8" x14ac:dyDescent="0.15">
      <c r="A2655" t="s">
        <v>18273</v>
      </c>
      <c r="B2655" t="s">
        <v>16356</v>
      </c>
      <c r="C2655" t="s">
        <v>16356</v>
      </c>
      <c r="D2655">
        <v>103</v>
      </c>
      <c r="E2655" t="s">
        <v>4453</v>
      </c>
      <c r="F2655" t="s">
        <v>4450</v>
      </c>
      <c r="H2655" t="str">
        <f t="shared" si="41"/>
        <v>无BOM表可用</v>
      </c>
    </row>
    <row r="2656" spans="1:8" x14ac:dyDescent="0.15">
      <c r="A2656" t="s">
        <v>18274</v>
      </c>
      <c r="B2656" t="s">
        <v>18275</v>
      </c>
      <c r="C2656" t="s">
        <v>18275</v>
      </c>
      <c r="D2656">
        <v>103</v>
      </c>
      <c r="E2656" t="s">
        <v>4453</v>
      </c>
      <c r="F2656" t="s">
        <v>4450</v>
      </c>
      <c r="H2656" t="str">
        <f t="shared" si="41"/>
        <v>无BOM表可用</v>
      </c>
    </row>
    <row r="2657" spans="1:8" x14ac:dyDescent="0.15">
      <c r="A2657" t="s">
        <v>18276</v>
      </c>
      <c r="B2657" t="s">
        <v>2760</v>
      </c>
      <c r="C2657" t="s">
        <v>18277</v>
      </c>
      <c r="D2657">
        <v>103</v>
      </c>
      <c r="E2657" t="s">
        <v>4453</v>
      </c>
      <c r="F2657" t="s">
        <v>4450</v>
      </c>
      <c r="H2657" t="str">
        <f t="shared" si="41"/>
        <v>无BOM表可用</v>
      </c>
    </row>
    <row r="2658" spans="1:8" x14ac:dyDescent="0.15">
      <c r="A2658" t="s">
        <v>18278</v>
      </c>
      <c r="B2658" t="s">
        <v>18279</v>
      </c>
      <c r="C2658" t="s">
        <v>18280</v>
      </c>
      <c r="D2658">
        <v>103</v>
      </c>
      <c r="E2658" t="s">
        <v>4453</v>
      </c>
      <c r="F2658" t="s">
        <v>4450</v>
      </c>
      <c r="H2658" t="str">
        <f t="shared" si="41"/>
        <v>无BOM表可用</v>
      </c>
    </row>
    <row r="2659" spans="1:8" x14ac:dyDescent="0.15">
      <c r="A2659" t="s">
        <v>18281</v>
      </c>
      <c r="B2659" t="s">
        <v>3429</v>
      </c>
      <c r="C2659" t="s">
        <v>3429</v>
      </c>
      <c r="D2659">
        <v>102</v>
      </c>
      <c r="E2659" t="s">
        <v>4449</v>
      </c>
      <c r="F2659" t="s">
        <v>4450</v>
      </c>
      <c r="H2659" t="str">
        <f t="shared" si="41"/>
        <v>有BOM表可用</v>
      </c>
    </row>
    <row r="2660" spans="1:8" x14ac:dyDescent="0.15">
      <c r="A2660" t="s">
        <v>18282</v>
      </c>
      <c r="B2660" t="s">
        <v>16541</v>
      </c>
      <c r="C2660" t="s">
        <v>4061</v>
      </c>
      <c r="D2660">
        <v>102</v>
      </c>
      <c r="E2660" t="s">
        <v>4449</v>
      </c>
      <c r="F2660" t="s">
        <v>4450</v>
      </c>
      <c r="H2660" t="str">
        <f t="shared" si="41"/>
        <v>有BOM表可用</v>
      </c>
    </row>
    <row r="2661" spans="1:8" x14ac:dyDescent="0.15">
      <c r="A2661" t="s">
        <v>18283</v>
      </c>
      <c r="B2661" t="s">
        <v>4067</v>
      </c>
      <c r="C2661" t="s">
        <v>4067</v>
      </c>
      <c r="D2661">
        <v>102</v>
      </c>
      <c r="E2661" t="s">
        <v>4453</v>
      </c>
      <c r="F2661" t="s">
        <v>4450</v>
      </c>
      <c r="H2661" t="str">
        <f t="shared" si="41"/>
        <v>无BOM表可用</v>
      </c>
    </row>
    <row r="2662" spans="1:8" x14ac:dyDescent="0.15">
      <c r="A2662" t="s">
        <v>2170</v>
      </c>
      <c r="B2662" t="s">
        <v>2171</v>
      </c>
      <c r="C2662" t="s">
        <v>2172</v>
      </c>
      <c r="D2662">
        <v>103</v>
      </c>
      <c r="E2662" t="s">
        <v>4449</v>
      </c>
      <c r="F2662" t="s">
        <v>4450</v>
      </c>
      <c r="H2662" t="str">
        <f t="shared" si="41"/>
        <v>有BOM表可用</v>
      </c>
    </row>
    <row r="2663" spans="1:8" x14ac:dyDescent="0.15">
      <c r="A2663" t="s">
        <v>15168</v>
      </c>
      <c r="B2663" t="s">
        <v>8037</v>
      </c>
      <c r="C2663" t="s">
        <v>11478</v>
      </c>
      <c r="D2663">
        <v>103</v>
      </c>
      <c r="E2663" t="s">
        <v>4453</v>
      </c>
      <c r="F2663" t="s">
        <v>4457</v>
      </c>
      <c r="H2663" t="str">
        <f t="shared" si="41"/>
        <v>无BOM表不可用</v>
      </c>
    </row>
    <row r="2664" spans="1:8" x14ac:dyDescent="0.15">
      <c r="A2664" t="s">
        <v>15169</v>
      </c>
      <c r="B2664" t="s">
        <v>8078</v>
      </c>
      <c r="C2664" t="s">
        <v>8079</v>
      </c>
      <c r="D2664">
        <v>103</v>
      </c>
      <c r="E2664" t="s">
        <v>4449</v>
      </c>
      <c r="F2664" t="s">
        <v>4457</v>
      </c>
      <c r="H2664" t="str">
        <f t="shared" si="41"/>
        <v>有BOM表不可用</v>
      </c>
    </row>
    <row r="2665" spans="1:8" x14ac:dyDescent="0.15">
      <c r="A2665" t="s">
        <v>15170</v>
      </c>
      <c r="B2665" t="s">
        <v>2953</v>
      </c>
      <c r="C2665" t="s">
        <v>86</v>
      </c>
      <c r="D2665">
        <v>103</v>
      </c>
      <c r="E2665" t="s">
        <v>4453</v>
      </c>
      <c r="F2665" t="s">
        <v>4457</v>
      </c>
      <c r="H2665" t="str">
        <f t="shared" si="41"/>
        <v>无BOM表不可用</v>
      </c>
    </row>
    <row r="2666" spans="1:8" x14ac:dyDescent="0.15">
      <c r="A2666" t="s">
        <v>15171</v>
      </c>
      <c r="B2666" t="s">
        <v>3102</v>
      </c>
      <c r="C2666" t="s">
        <v>3101</v>
      </c>
      <c r="D2666">
        <v>103</v>
      </c>
      <c r="E2666" t="s">
        <v>4453</v>
      </c>
      <c r="F2666" t="s">
        <v>4457</v>
      </c>
      <c r="H2666" t="str">
        <f t="shared" si="41"/>
        <v>无BOM表不可用</v>
      </c>
    </row>
    <row r="2667" spans="1:8" x14ac:dyDescent="0.15">
      <c r="A2667" t="s">
        <v>16449</v>
      </c>
      <c r="B2667" t="s">
        <v>738</v>
      </c>
      <c r="C2667" t="s">
        <v>10801</v>
      </c>
      <c r="D2667">
        <v>102</v>
      </c>
      <c r="E2667" t="s">
        <v>4449</v>
      </c>
      <c r="F2667" t="s">
        <v>4450</v>
      </c>
      <c r="H2667" t="str">
        <f t="shared" si="41"/>
        <v>有BOM表可用</v>
      </c>
    </row>
    <row r="2668" spans="1:8" x14ac:dyDescent="0.15">
      <c r="A2668" t="s">
        <v>16450</v>
      </c>
      <c r="B2668" t="s">
        <v>7</v>
      </c>
      <c r="C2668" t="s">
        <v>14416</v>
      </c>
      <c r="D2668">
        <v>102</v>
      </c>
      <c r="E2668" t="s">
        <v>4449</v>
      </c>
      <c r="F2668" t="s">
        <v>4450</v>
      </c>
      <c r="H2668" t="str">
        <f t="shared" si="41"/>
        <v>有BOM表可用</v>
      </c>
    </row>
    <row r="2669" spans="1:8" x14ac:dyDescent="0.15">
      <c r="A2669" t="s">
        <v>18525</v>
      </c>
      <c r="B2669" t="s">
        <v>14781</v>
      </c>
      <c r="C2669" t="s">
        <v>14782</v>
      </c>
      <c r="D2669">
        <v>102</v>
      </c>
      <c r="E2669" t="s">
        <v>4449</v>
      </c>
      <c r="F2669" t="s">
        <v>4450</v>
      </c>
      <c r="H2669" t="str">
        <f t="shared" si="41"/>
        <v>有BOM表可用</v>
      </c>
    </row>
    <row r="2670" spans="1:8" x14ac:dyDescent="0.15">
      <c r="A2670" t="s">
        <v>18526</v>
      </c>
      <c r="B2670" t="s">
        <v>17954</v>
      </c>
      <c r="C2670" t="s">
        <v>17955</v>
      </c>
      <c r="D2670">
        <v>102</v>
      </c>
      <c r="E2670" t="s">
        <v>4449</v>
      </c>
      <c r="F2670" t="s">
        <v>4450</v>
      </c>
      <c r="H2670" t="str">
        <f t="shared" si="41"/>
        <v>有BOM表可用</v>
      </c>
    </row>
    <row r="2671" spans="1:8" x14ac:dyDescent="0.15">
      <c r="A2671" t="s">
        <v>18527</v>
      </c>
      <c r="B2671" t="s">
        <v>13275</v>
      </c>
      <c r="C2671" t="s">
        <v>13414</v>
      </c>
      <c r="D2671">
        <v>102</v>
      </c>
      <c r="E2671" t="s">
        <v>4453</v>
      </c>
      <c r="F2671" t="s">
        <v>4450</v>
      </c>
      <c r="H2671" t="str">
        <f t="shared" si="41"/>
        <v>无BOM表可用</v>
      </c>
    </row>
    <row r="2672" spans="1:8" x14ac:dyDescent="0.15">
      <c r="A2672" t="s">
        <v>18528</v>
      </c>
      <c r="B2672" t="s">
        <v>13417</v>
      </c>
      <c r="C2672" t="s">
        <v>13418</v>
      </c>
      <c r="D2672">
        <v>102</v>
      </c>
      <c r="E2672" t="s">
        <v>4449</v>
      </c>
      <c r="F2672" t="s">
        <v>4450</v>
      </c>
      <c r="H2672" t="str">
        <f t="shared" si="41"/>
        <v>有BOM表可用</v>
      </c>
    </row>
    <row r="2673" spans="1:8" x14ac:dyDescent="0.15">
      <c r="A2673" t="s">
        <v>18568</v>
      </c>
      <c r="B2673" t="s">
        <v>5810</v>
      </c>
      <c r="C2673" t="s">
        <v>5614</v>
      </c>
      <c r="D2673">
        <v>102</v>
      </c>
      <c r="E2673" t="s">
        <v>4449</v>
      </c>
      <c r="F2673" t="s">
        <v>4450</v>
      </c>
      <c r="H2673" t="str">
        <f t="shared" si="41"/>
        <v>有BOM表可用</v>
      </c>
    </row>
    <row r="2674" spans="1:8" x14ac:dyDescent="0.15">
      <c r="A2674" t="s">
        <v>18569</v>
      </c>
      <c r="B2674" t="s">
        <v>6025</v>
      </c>
      <c r="C2674" t="s">
        <v>5616</v>
      </c>
      <c r="D2674">
        <v>102</v>
      </c>
      <c r="E2674" t="s">
        <v>4453</v>
      </c>
      <c r="F2674" t="s">
        <v>4450</v>
      </c>
      <c r="H2674" t="str">
        <f t="shared" si="41"/>
        <v>无BOM表可用</v>
      </c>
    </row>
    <row r="2675" spans="1:8" x14ac:dyDescent="0.15">
      <c r="A2675" t="s">
        <v>18570</v>
      </c>
      <c r="B2675" t="s">
        <v>5875</v>
      </c>
      <c r="C2675" t="s">
        <v>5618</v>
      </c>
      <c r="D2675">
        <v>102</v>
      </c>
      <c r="E2675" t="s">
        <v>4449</v>
      </c>
      <c r="F2675" t="s">
        <v>4450</v>
      </c>
      <c r="H2675" t="str">
        <f t="shared" si="41"/>
        <v>有BOM表可用</v>
      </c>
    </row>
    <row r="2676" spans="1:8" x14ac:dyDescent="0.15">
      <c r="A2676" t="s">
        <v>18571</v>
      </c>
      <c r="B2676" t="s">
        <v>6484</v>
      </c>
      <c r="C2676" t="s">
        <v>5709</v>
      </c>
      <c r="D2676">
        <v>102</v>
      </c>
      <c r="E2676" t="s">
        <v>4449</v>
      </c>
      <c r="F2676" t="s">
        <v>4450</v>
      </c>
      <c r="H2676" t="str">
        <f t="shared" si="41"/>
        <v>有BOM表可用</v>
      </c>
    </row>
    <row r="2677" spans="1:8" x14ac:dyDescent="0.15">
      <c r="A2677" t="s">
        <v>18572</v>
      </c>
      <c r="B2677" t="s">
        <v>5968</v>
      </c>
      <c r="C2677" t="s">
        <v>6220</v>
      </c>
      <c r="D2677">
        <v>102</v>
      </c>
      <c r="E2677" t="s">
        <v>4453</v>
      </c>
      <c r="F2677" t="s">
        <v>4450</v>
      </c>
      <c r="H2677" t="str">
        <f t="shared" si="41"/>
        <v>无BOM表可用</v>
      </c>
    </row>
    <row r="2678" spans="1:8" x14ac:dyDescent="0.15">
      <c r="A2678" t="s">
        <v>1582</v>
      </c>
      <c r="B2678" t="s">
        <v>432</v>
      </c>
      <c r="C2678" t="s">
        <v>8</v>
      </c>
      <c r="D2678">
        <v>103</v>
      </c>
      <c r="E2678" t="s">
        <v>4449</v>
      </c>
      <c r="F2678" t="s">
        <v>4450</v>
      </c>
      <c r="H2678" t="str">
        <f t="shared" si="41"/>
        <v>有BOM表可用</v>
      </c>
    </row>
    <row r="2679" spans="1:8" x14ac:dyDescent="0.15">
      <c r="A2679" t="s">
        <v>2557</v>
      </c>
      <c r="B2679" t="s">
        <v>2558</v>
      </c>
      <c r="C2679" t="s">
        <v>2554</v>
      </c>
      <c r="D2679">
        <v>103</v>
      </c>
      <c r="E2679" t="s">
        <v>4449</v>
      </c>
      <c r="F2679" t="s">
        <v>4450</v>
      </c>
      <c r="H2679" t="str">
        <f t="shared" si="41"/>
        <v>有BOM表可用</v>
      </c>
    </row>
    <row r="2680" spans="1:8" x14ac:dyDescent="0.15">
      <c r="A2680" t="s">
        <v>18573</v>
      </c>
      <c r="B2680" t="s">
        <v>3153</v>
      </c>
      <c r="C2680" t="s">
        <v>88</v>
      </c>
      <c r="D2680">
        <v>103</v>
      </c>
      <c r="E2680" t="s">
        <v>4449</v>
      </c>
      <c r="F2680" t="s">
        <v>4450</v>
      </c>
      <c r="H2680" t="str">
        <f t="shared" si="41"/>
        <v>有BOM表可用</v>
      </c>
    </row>
    <row r="2681" spans="1:8" x14ac:dyDescent="0.15">
      <c r="A2681" t="s">
        <v>3379</v>
      </c>
      <c r="B2681" t="s">
        <v>88</v>
      </c>
      <c r="C2681" t="s">
        <v>88</v>
      </c>
      <c r="D2681">
        <v>103</v>
      </c>
      <c r="E2681" t="s">
        <v>4449</v>
      </c>
      <c r="F2681" t="s">
        <v>4450</v>
      </c>
      <c r="H2681" t="str">
        <f t="shared" si="41"/>
        <v>有BOM表可用</v>
      </c>
    </row>
    <row r="2682" spans="1:8" x14ac:dyDescent="0.15">
      <c r="A2682" t="s">
        <v>18658</v>
      </c>
      <c r="B2682" t="s">
        <v>3153</v>
      </c>
      <c r="C2682" t="s">
        <v>88</v>
      </c>
      <c r="D2682">
        <v>103</v>
      </c>
      <c r="E2682" t="s">
        <v>4453</v>
      </c>
      <c r="F2682" t="s">
        <v>4450</v>
      </c>
      <c r="H2682" t="str">
        <f t="shared" si="41"/>
        <v>无BOM表可用</v>
      </c>
    </row>
    <row r="2683" spans="1:8" x14ac:dyDescent="0.15">
      <c r="A2683" t="s">
        <v>1428</v>
      </c>
      <c r="B2683" t="s">
        <v>1429</v>
      </c>
      <c r="C2683" t="s">
        <v>588</v>
      </c>
      <c r="D2683">
        <v>103</v>
      </c>
      <c r="E2683" t="s">
        <v>4449</v>
      </c>
      <c r="F2683" t="s">
        <v>4450</v>
      </c>
      <c r="H2683" t="str">
        <f t="shared" si="41"/>
        <v>有BOM表可用</v>
      </c>
    </row>
    <row r="2684" spans="1:8" x14ac:dyDescent="0.15">
      <c r="A2684" t="s">
        <v>18542</v>
      </c>
      <c r="B2684" t="s">
        <v>8631</v>
      </c>
      <c r="C2684" t="s">
        <v>56</v>
      </c>
      <c r="D2684">
        <v>103</v>
      </c>
      <c r="E2684" t="s">
        <v>4449</v>
      </c>
      <c r="F2684" t="s">
        <v>4450</v>
      </c>
      <c r="H2684" t="str">
        <f t="shared" si="41"/>
        <v>有BOM表可用</v>
      </c>
    </row>
    <row r="2685" spans="1:8" x14ac:dyDescent="0.15">
      <c r="A2685" t="s">
        <v>1484</v>
      </c>
      <c r="B2685" t="s">
        <v>1485</v>
      </c>
      <c r="C2685" t="s">
        <v>56</v>
      </c>
      <c r="D2685">
        <v>103</v>
      </c>
      <c r="E2685" t="s">
        <v>4449</v>
      </c>
      <c r="F2685" t="s">
        <v>4450</v>
      </c>
      <c r="H2685" t="str">
        <f t="shared" si="41"/>
        <v>有BOM表可用</v>
      </c>
    </row>
    <row r="2686" spans="1:8" x14ac:dyDescent="0.15">
      <c r="A2686" t="s">
        <v>1491</v>
      </c>
      <c r="B2686" t="s">
        <v>1285</v>
      </c>
      <c r="C2686" t="s">
        <v>1281</v>
      </c>
      <c r="D2686">
        <v>103</v>
      </c>
      <c r="E2686" t="s">
        <v>4449</v>
      </c>
      <c r="F2686" t="s">
        <v>4450</v>
      </c>
      <c r="H2686" t="str">
        <f t="shared" si="41"/>
        <v>有BOM表可用</v>
      </c>
    </row>
    <row r="2687" spans="1:8" x14ac:dyDescent="0.15">
      <c r="A2687" t="s">
        <v>18543</v>
      </c>
      <c r="B2687" t="s">
        <v>4349</v>
      </c>
      <c r="C2687" t="s">
        <v>1281</v>
      </c>
      <c r="D2687">
        <v>103</v>
      </c>
      <c r="E2687" t="s">
        <v>4449</v>
      </c>
      <c r="F2687" t="s">
        <v>4450</v>
      </c>
      <c r="H2687" t="str">
        <f t="shared" si="41"/>
        <v>有BOM表可用</v>
      </c>
    </row>
    <row r="2688" spans="1:8" x14ac:dyDescent="0.15">
      <c r="A2688" t="s">
        <v>1505</v>
      </c>
      <c r="B2688" t="s">
        <v>1506</v>
      </c>
      <c r="C2688" t="s">
        <v>1281</v>
      </c>
      <c r="D2688">
        <v>103</v>
      </c>
      <c r="E2688" t="s">
        <v>4449</v>
      </c>
      <c r="F2688" t="s">
        <v>4450</v>
      </c>
      <c r="H2688" t="str">
        <f t="shared" si="41"/>
        <v>有BOM表可用</v>
      </c>
    </row>
    <row r="2689" spans="1:8" x14ac:dyDescent="0.15">
      <c r="A2689" t="s">
        <v>18544</v>
      </c>
      <c r="B2689" t="s">
        <v>12770</v>
      </c>
      <c r="C2689" t="s">
        <v>1921</v>
      </c>
      <c r="D2689">
        <v>103</v>
      </c>
      <c r="E2689" t="s">
        <v>4449</v>
      </c>
      <c r="F2689" t="s">
        <v>4450</v>
      </c>
      <c r="H2689" t="str">
        <f t="shared" si="41"/>
        <v>有BOM表可用</v>
      </c>
    </row>
    <row r="2690" spans="1:8" x14ac:dyDescent="0.15">
      <c r="A2690" t="s">
        <v>9966</v>
      </c>
      <c r="B2690" t="s">
        <v>9967</v>
      </c>
      <c r="C2690" t="s">
        <v>5815</v>
      </c>
      <c r="D2690">
        <v>103</v>
      </c>
      <c r="E2690" t="s">
        <v>4449</v>
      </c>
      <c r="F2690" t="s">
        <v>4450</v>
      </c>
      <c r="H2690" t="str">
        <f t="shared" si="41"/>
        <v>有BOM表可用</v>
      </c>
    </row>
    <row r="2691" spans="1:8" x14ac:dyDescent="0.15">
      <c r="A2691" t="s">
        <v>3672</v>
      </c>
      <c r="B2691" t="s">
        <v>3673</v>
      </c>
      <c r="C2691" t="s">
        <v>199</v>
      </c>
      <c r="D2691">
        <v>103</v>
      </c>
      <c r="E2691" t="s">
        <v>4449</v>
      </c>
      <c r="F2691" t="s">
        <v>4450</v>
      </c>
      <c r="H2691" t="str">
        <f t="shared" si="41"/>
        <v>有BOM表可用</v>
      </c>
    </row>
    <row r="2692" spans="1:8" x14ac:dyDescent="0.15">
      <c r="A2692" t="s">
        <v>9968</v>
      </c>
      <c r="B2692" t="s">
        <v>8200</v>
      </c>
      <c r="C2692" t="s">
        <v>85</v>
      </c>
      <c r="D2692">
        <v>103</v>
      </c>
      <c r="E2692" t="s">
        <v>4449</v>
      </c>
      <c r="F2692" t="s">
        <v>4450</v>
      </c>
      <c r="H2692" t="str">
        <f t="shared" ref="H2692:H2755" si="42">E2692&amp;F2692</f>
        <v>有BOM表可用</v>
      </c>
    </row>
    <row r="2693" spans="1:8" x14ac:dyDescent="0.15">
      <c r="A2693" t="s">
        <v>9969</v>
      </c>
      <c r="B2693" t="s">
        <v>9970</v>
      </c>
      <c r="C2693" t="s">
        <v>85</v>
      </c>
      <c r="D2693">
        <v>103</v>
      </c>
      <c r="E2693" t="s">
        <v>4449</v>
      </c>
      <c r="F2693" t="s">
        <v>4450</v>
      </c>
      <c r="H2693" t="str">
        <f t="shared" si="42"/>
        <v>有BOM表可用</v>
      </c>
    </row>
    <row r="2694" spans="1:8" x14ac:dyDescent="0.15">
      <c r="A2694" t="s">
        <v>17108</v>
      </c>
      <c r="B2694" t="s">
        <v>15616</v>
      </c>
      <c r="C2694" t="s">
        <v>15617</v>
      </c>
      <c r="D2694">
        <v>102</v>
      </c>
      <c r="E2694" t="s">
        <v>4449</v>
      </c>
      <c r="F2694" t="s">
        <v>4450</v>
      </c>
      <c r="H2694" t="str">
        <f t="shared" si="42"/>
        <v>有BOM表可用</v>
      </c>
    </row>
    <row r="2695" spans="1:8" x14ac:dyDescent="0.15">
      <c r="A2695" t="s">
        <v>17109</v>
      </c>
      <c r="B2695" t="s">
        <v>10346</v>
      </c>
      <c r="C2695" t="s">
        <v>15764</v>
      </c>
      <c r="D2695">
        <v>102</v>
      </c>
      <c r="E2695" t="s">
        <v>4449</v>
      </c>
      <c r="F2695" t="s">
        <v>4450</v>
      </c>
      <c r="H2695" t="str">
        <f t="shared" si="42"/>
        <v>有BOM表可用</v>
      </c>
    </row>
    <row r="2696" spans="1:8" x14ac:dyDescent="0.15">
      <c r="A2696" t="s">
        <v>15714</v>
      </c>
      <c r="B2696" t="s">
        <v>15715</v>
      </c>
      <c r="C2696" t="s">
        <v>15715</v>
      </c>
      <c r="D2696">
        <v>103</v>
      </c>
      <c r="E2696" t="s">
        <v>4453</v>
      </c>
      <c r="F2696" t="s">
        <v>4450</v>
      </c>
      <c r="H2696" t="str">
        <f t="shared" si="42"/>
        <v>无BOM表可用</v>
      </c>
    </row>
    <row r="2697" spans="1:8" x14ac:dyDescent="0.15">
      <c r="A2697" t="s">
        <v>2751</v>
      </c>
      <c r="B2697" t="s">
        <v>2752</v>
      </c>
      <c r="C2697" t="s">
        <v>2752</v>
      </c>
      <c r="D2697">
        <v>103</v>
      </c>
      <c r="E2697" t="s">
        <v>4453</v>
      </c>
      <c r="F2697" t="s">
        <v>4450</v>
      </c>
      <c r="H2697" t="str">
        <f t="shared" si="42"/>
        <v>无BOM表可用</v>
      </c>
    </row>
    <row r="2698" spans="1:8" x14ac:dyDescent="0.15">
      <c r="A2698" t="s">
        <v>2482</v>
      </c>
      <c r="B2698" t="s">
        <v>2483</v>
      </c>
      <c r="C2698" t="s">
        <v>493</v>
      </c>
      <c r="D2698">
        <v>103</v>
      </c>
      <c r="E2698" t="s">
        <v>4449</v>
      </c>
      <c r="F2698" t="s">
        <v>4450</v>
      </c>
      <c r="H2698" t="str">
        <f t="shared" si="42"/>
        <v>有BOM表可用</v>
      </c>
    </row>
    <row r="2699" spans="1:8" x14ac:dyDescent="0.15">
      <c r="A2699" t="s">
        <v>12624</v>
      </c>
      <c r="B2699" t="s">
        <v>440</v>
      </c>
      <c r="C2699" t="s">
        <v>440</v>
      </c>
      <c r="D2699">
        <v>102</v>
      </c>
      <c r="E2699" t="s">
        <v>4449</v>
      </c>
      <c r="F2699" t="s">
        <v>4450</v>
      </c>
      <c r="H2699" t="str">
        <f t="shared" si="42"/>
        <v>有BOM表可用</v>
      </c>
    </row>
    <row r="2700" spans="1:8" x14ac:dyDescent="0.15">
      <c r="A2700" t="s">
        <v>12625</v>
      </c>
      <c r="B2700" t="s">
        <v>9121</v>
      </c>
      <c r="C2700" t="s">
        <v>9122</v>
      </c>
      <c r="D2700">
        <v>102</v>
      </c>
      <c r="E2700" t="s">
        <v>4449</v>
      </c>
      <c r="F2700" t="s">
        <v>4450</v>
      </c>
      <c r="H2700" t="str">
        <f t="shared" si="42"/>
        <v>有BOM表可用</v>
      </c>
    </row>
    <row r="2701" spans="1:8" x14ac:dyDescent="0.15">
      <c r="A2701" t="s">
        <v>12626</v>
      </c>
      <c r="B2701" t="s">
        <v>12225</v>
      </c>
      <c r="C2701" t="s">
        <v>9122</v>
      </c>
      <c r="D2701">
        <v>102</v>
      </c>
      <c r="E2701" t="s">
        <v>4449</v>
      </c>
      <c r="F2701" t="s">
        <v>4450</v>
      </c>
      <c r="H2701" t="str">
        <f t="shared" si="42"/>
        <v>有BOM表可用</v>
      </c>
    </row>
    <row r="2702" spans="1:8" x14ac:dyDescent="0.15">
      <c r="A2702" t="s">
        <v>12627</v>
      </c>
      <c r="B2702" t="s">
        <v>925</v>
      </c>
      <c r="C2702" t="s">
        <v>1655</v>
      </c>
      <c r="D2702">
        <v>102</v>
      </c>
      <c r="E2702" t="s">
        <v>4453</v>
      </c>
      <c r="F2702" t="s">
        <v>4450</v>
      </c>
      <c r="H2702" t="str">
        <f t="shared" si="42"/>
        <v>无BOM表可用</v>
      </c>
    </row>
    <row r="2703" spans="1:8" x14ac:dyDescent="0.15">
      <c r="A2703" t="s">
        <v>12628</v>
      </c>
      <c r="B2703" t="s">
        <v>12629</v>
      </c>
      <c r="C2703" t="s">
        <v>1655</v>
      </c>
      <c r="D2703">
        <v>102</v>
      </c>
      <c r="E2703" t="s">
        <v>4449</v>
      </c>
      <c r="F2703" t="s">
        <v>4450</v>
      </c>
      <c r="H2703" t="str">
        <f t="shared" si="42"/>
        <v>有BOM表可用</v>
      </c>
    </row>
    <row r="2704" spans="1:8" x14ac:dyDescent="0.15">
      <c r="A2704" t="s">
        <v>12630</v>
      </c>
      <c r="B2704" t="s">
        <v>12178</v>
      </c>
      <c r="C2704" t="s">
        <v>1146</v>
      </c>
      <c r="D2704">
        <v>102</v>
      </c>
      <c r="E2704" t="s">
        <v>4453</v>
      </c>
      <c r="F2704" t="s">
        <v>4450</v>
      </c>
      <c r="H2704" t="str">
        <f t="shared" si="42"/>
        <v>无BOM表可用</v>
      </c>
    </row>
    <row r="2705" spans="1:8" x14ac:dyDescent="0.15">
      <c r="A2705" t="s">
        <v>12631</v>
      </c>
      <c r="B2705" t="s">
        <v>3943</v>
      </c>
      <c r="C2705" t="s">
        <v>1146</v>
      </c>
      <c r="D2705">
        <v>102</v>
      </c>
      <c r="E2705" t="s">
        <v>4449</v>
      </c>
      <c r="F2705" t="s">
        <v>4450</v>
      </c>
      <c r="H2705" t="str">
        <f t="shared" si="42"/>
        <v>有BOM表可用</v>
      </c>
    </row>
    <row r="2706" spans="1:8" x14ac:dyDescent="0.15">
      <c r="A2706" t="s">
        <v>12632</v>
      </c>
      <c r="B2706" t="s">
        <v>12133</v>
      </c>
      <c r="C2706" t="s">
        <v>5813</v>
      </c>
      <c r="D2706">
        <v>102</v>
      </c>
      <c r="E2706" t="s">
        <v>4453</v>
      </c>
      <c r="F2706" t="s">
        <v>4450</v>
      </c>
      <c r="H2706" t="str">
        <f t="shared" si="42"/>
        <v>无BOM表可用</v>
      </c>
    </row>
    <row r="2707" spans="1:8" x14ac:dyDescent="0.15">
      <c r="A2707" t="s">
        <v>12633</v>
      </c>
      <c r="B2707" t="s">
        <v>10999</v>
      </c>
      <c r="C2707" t="s">
        <v>5813</v>
      </c>
      <c r="D2707">
        <v>102</v>
      </c>
      <c r="E2707" t="s">
        <v>4449</v>
      </c>
      <c r="F2707" t="s">
        <v>4450</v>
      </c>
      <c r="H2707" t="str">
        <f t="shared" si="42"/>
        <v>有BOM表可用</v>
      </c>
    </row>
    <row r="2708" spans="1:8" x14ac:dyDescent="0.15">
      <c r="A2708" t="s">
        <v>12634</v>
      </c>
      <c r="B2708" t="s">
        <v>11122</v>
      </c>
      <c r="C2708" t="s">
        <v>5813</v>
      </c>
      <c r="D2708">
        <v>102</v>
      </c>
      <c r="E2708" t="s">
        <v>4453</v>
      </c>
      <c r="F2708" t="s">
        <v>4450</v>
      </c>
      <c r="H2708" t="str">
        <f t="shared" si="42"/>
        <v>无BOM表可用</v>
      </c>
    </row>
    <row r="2709" spans="1:8" x14ac:dyDescent="0.15">
      <c r="A2709" t="s">
        <v>12635</v>
      </c>
      <c r="B2709" t="s">
        <v>12636</v>
      </c>
      <c r="C2709" t="s">
        <v>5813</v>
      </c>
      <c r="D2709">
        <v>102</v>
      </c>
      <c r="E2709" t="s">
        <v>4453</v>
      </c>
      <c r="F2709" t="s">
        <v>4450</v>
      </c>
      <c r="H2709" t="str">
        <f t="shared" si="42"/>
        <v>无BOM表可用</v>
      </c>
    </row>
    <row r="2710" spans="1:8" x14ac:dyDescent="0.15">
      <c r="A2710" t="s">
        <v>12637</v>
      </c>
      <c r="B2710" t="s">
        <v>12638</v>
      </c>
      <c r="C2710" t="s">
        <v>5813</v>
      </c>
      <c r="D2710">
        <v>102</v>
      </c>
      <c r="E2710" t="s">
        <v>4453</v>
      </c>
      <c r="F2710" t="s">
        <v>4450</v>
      </c>
      <c r="H2710" t="str">
        <f t="shared" si="42"/>
        <v>无BOM表可用</v>
      </c>
    </row>
    <row r="2711" spans="1:8" x14ac:dyDescent="0.15">
      <c r="A2711" t="s">
        <v>12639</v>
      </c>
      <c r="B2711" t="s">
        <v>12201</v>
      </c>
      <c r="C2711" t="s">
        <v>5813</v>
      </c>
      <c r="D2711">
        <v>102</v>
      </c>
      <c r="E2711" t="s">
        <v>4453</v>
      </c>
      <c r="F2711" t="s">
        <v>4450</v>
      </c>
      <c r="H2711" t="str">
        <f t="shared" si="42"/>
        <v>无BOM表可用</v>
      </c>
    </row>
    <row r="2712" spans="1:8" x14ac:dyDescent="0.15">
      <c r="A2712" t="s">
        <v>12640</v>
      </c>
      <c r="B2712" t="s">
        <v>5287</v>
      </c>
      <c r="C2712" t="s">
        <v>13</v>
      </c>
      <c r="D2712">
        <v>102</v>
      </c>
      <c r="E2712" t="s">
        <v>4453</v>
      </c>
      <c r="F2712" t="s">
        <v>4450</v>
      </c>
      <c r="H2712" t="str">
        <f t="shared" si="42"/>
        <v>无BOM表可用</v>
      </c>
    </row>
    <row r="2713" spans="1:8" x14ac:dyDescent="0.15">
      <c r="A2713" t="s">
        <v>1353</v>
      </c>
      <c r="B2713" t="s">
        <v>1354</v>
      </c>
      <c r="C2713" t="s">
        <v>407</v>
      </c>
      <c r="D2713">
        <v>103</v>
      </c>
      <c r="E2713" t="s">
        <v>4449</v>
      </c>
      <c r="F2713" t="s">
        <v>4450</v>
      </c>
      <c r="H2713" t="str">
        <f t="shared" si="42"/>
        <v>有BOM表可用</v>
      </c>
    </row>
    <row r="2714" spans="1:8" x14ac:dyDescent="0.15">
      <c r="A2714" t="s">
        <v>9824</v>
      </c>
      <c r="B2714" t="s">
        <v>9825</v>
      </c>
      <c r="C2714" t="s">
        <v>8269</v>
      </c>
      <c r="D2714">
        <v>103</v>
      </c>
      <c r="E2714" t="s">
        <v>4449</v>
      </c>
      <c r="F2714" t="s">
        <v>4450</v>
      </c>
      <c r="H2714" t="str">
        <f t="shared" si="42"/>
        <v>有BOM表可用</v>
      </c>
    </row>
    <row r="2715" spans="1:8" x14ac:dyDescent="0.15">
      <c r="A2715" t="s">
        <v>9826</v>
      </c>
      <c r="B2715" t="s">
        <v>9827</v>
      </c>
      <c r="C2715" t="s">
        <v>7848</v>
      </c>
      <c r="D2715">
        <v>103</v>
      </c>
      <c r="E2715" t="s">
        <v>4449</v>
      </c>
      <c r="F2715" t="s">
        <v>4450</v>
      </c>
      <c r="H2715" t="str">
        <f t="shared" si="42"/>
        <v>有BOM表可用</v>
      </c>
    </row>
    <row r="2716" spans="1:8" x14ac:dyDescent="0.15">
      <c r="A2716" t="s">
        <v>9828</v>
      </c>
      <c r="B2716" t="s">
        <v>9829</v>
      </c>
      <c r="C2716" t="s">
        <v>7848</v>
      </c>
      <c r="D2716">
        <v>103</v>
      </c>
      <c r="E2716" t="s">
        <v>4449</v>
      </c>
      <c r="F2716" t="s">
        <v>4450</v>
      </c>
      <c r="H2716" t="str">
        <f t="shared" si="42"/>
        <v>有BOM表可用</v>
      </c>
    </row>
    <row r="2717" spans="1:8" x14ac:dyDescent="0.15">
      <c r="A2717" t="s">
        <v>9830</v>
      </c>
      <c r="B2717" t="s">
        <v>8655</v>
      </c>
      <c r="C2717" t="s">
        <v>7852</v>
      </c>
      <c r="D2717">
        <v>103</v>
      </c>
      <c r="E2717" t="s">
        <v>4449</v>
      </c>
      <c r="F2717" t="s">
        <v>4450</v>
      </c>
      <c r="H2717" t="str">
        <f t="shared" si="42"/>
        <v>有BOM表可用</v>
      </c>
    </row>
    <row r="2718" spans="1:8" x14ac:dyDescent="0.15">
      <c r="A2718" t="s">
        <v>9831</v>
      </c>
      <c r="B2718" t="s">
        <v>9832</v>
      </c>
      <c r="C2718" t="s">
        <v>7852</v>
      </c>
      <c r="D2718">
        <v>103</v>
      </c>
      <c r="E2718" t="s">
        <v>4453</v>
      </c>
      <c r="F2718" t="s">
        <v>4450</v>
      </c>
      <c r="H2718" t="str">
        <f t="shared" si="42"/>
        <v>无BOM表可用</v>
      </c>
    </row>
    <row r="2719" spans="1:8" x14ac:dyDescent="0.15">
      <c r="A2719" t="s">
        <v>9833</v>
      </c>
      <c r="B2719" t="s">
        <v>9834</v>
      </c>
      <c r="C2719" t="s">
        <v>3579</v>
      </c>
      <c r="D2719">
        <v>103</v>
      </c>
      <c r="E2719" t="s">
        <v>4449</v>
      </c>
      <c r="F2719" t="s">
        <v>4450</v>
      </c>
      <c r="H2719" t="str">
        <f t="shared" si="42"/>
        <v>有BOM表可用</v>
      </c>
    </row>
    <row r="2720" spans="1:8" x14ac:dyDescent="0.15">
      <c r="A2720" t="s">
        <v>9835</v>
      </c>
      <c r="B2720" t="s">
        <v>8694</v>
      </c>
      <c r="C2720" t="s">
        <v>8694</v>
      </c>
      <c r="D2720">
        <v>103</v>
      </c>
      <c r="E2720" t="s">
        <v>4453</v>
      </c>
      <c r="F2720" t="s">
        <v>4450</v>
      </c>
      <c r="H2720" t="str">
        <f t="shared" si="42"/>
        <v>无BOM表可用</v>
      </c>
    </row>
    <row r="2721" spans="1:8" x14ac:dyDescent="0.15">
      <c r="A2721" t="s">
        <v>17134</v>
      </c>
      <c r="B2721" t="s">
        <v>5631</v>
      </c>
      <c r="C2721" t="s">
        <v>6031</v>
      </c>
      <c r="D2721">
        <v>103</v>
      </c>
      <c r="E2721" t="s">
        <v>4449</v>
      </c>
      <c r="F2721" t="s">
        <v>4450</v>
      </c>
      <c r="H2721" t="str">
        <f t="shared" si="42"/>
        <v>有BOM表可用</v>
      </c>
    </row>
    <row r="2722" spans="1:8" x14ac:dyDescent="0.15">
      <c r="A2722" t="s">
        <v>17135</v>
      </c>
      <c r="B2722" t="s">
        <v>17136</v>
      </c>
      <c r="C2722" t="s">
        <v>6031</v>
      </c>
      <c r="D2722">
        <v>103</v>
      </c>
      <c r="E2722" t="s">
        <v>4449</v>
      </c>
      <c r="F2722" t="s">
        <v>4450</v>
      </c>
      <c r="H2722" t="str">
        <f t="shared" si="42"/>
        <v>有BOM表可用</v>
      </c>
    </row>
    <row r="2723" spans="1:8" x14ac:dyDescent="0.15">
      <c r="A2723" t="s">
        <v>17137</v>
      </c>
      <c r="B2723" t="s">
        <v>17136</v>
      </c>
      <c r="C2723" t="s">
        <v>6031</v>
      </c>
      <c r="D2723">
        <v>103</v>
      </c>
      <c r="E2723" t="s">
        <v>4449</v>
      </c>
      <c r="F2723" t="s">
        <v>4450</v>
      </c>
      <c r="H2723" t="str">
        <f t="shared" si="42"/>
        <v>有BOM表可用</v>
      </c>
    </row>
    <row r="2724" spans="1:8" x14ac:dyDescent="0.15">
      <c r="A2724" t="s">
        <v>17138</v>
      </c>
      <c r="B2724" t="s">
        <v>5909</v>
      </c>
      <c r="C2724" t="s">
        <v>5909</v>
      </c>
      <c r="D2724">
        <v>103</v>
      </c>
      <c r="E2724" t="s">
        <v>4449</v>
      </c>
      <c r="F2724" t="s">
        <v>4450</v>
      </c>
      <c r="H2724" t="str">
        <f t="shared" si="42"/>
        <v>有BOM表可用</v>
      </c>
    </row>
    <row r="2725" spans="1:8" x14ac:dyDescent="0.15">
      <c r="A2725" t="s">
        <v>2353</v>
      </c>
      <c r="B2725" t="s">
        <v>2350</v>
      </c>
      <c r="C2725" t="s">
        <v>2350</v>
      </c>
      <c r="D2725">
        <v>103</v>
      </c>
      <c r="E2725" t="s">
        <v>4449</v>
      </c>
      <c r="F2725" t="s">
        <v>4450</v>
      </c>
      <c r="H2725" t="str">
        <f t="shared" si="42"/>
        <v>有BOM表可用</v>
      </c>
    </row>
    <row r="2726" spans="1:8" x14ac:dyDescent="0.15">
      <c r="A2726" t="s">
        <v>17139</v>
      </c>
      <c r="B2726" t="s">
        <v>3863</v>
      </c>
      <c r="C2726" t="s">
        <v>3863</v>
      </c>
      <c r="D2726">
        <v>103</v>
      </c>
      <c r="E2726" t="s">
        <v>4449</v>
      </c>
      <c r="F2726" t="s">
        <v>4450</v>
      </c>
      <c r="H2726" t="str">
        <f t="shared" si="42"/>
        <v>有BOM表可用</v>
      </c>
    </row>
    <row r="2727" spans="1:8" x14ac:dyDescent="0.15">
      <c r="A2727" t="s">
        <v>7461</v>
      </c>
      <c r="B2727" t="s">
        <v>6695</v>
      </c>
      <c r="C2727" t="s">
        <v>7196</v>
      </c>
      <c r="D2727">
        <v>102</v>
      </c>
      <c r="E2727" t="s">
        <v>4449</v>
      </c>
      <c r="F2727" t="s">
        <v>4450</v>
      </c>
      <c r="H2727" t="str">
        <f t="shared" si="42"/>
        <v>有BOM表可用</v>
      </c>
    </row>
    <row r="2728" spans="1:8" x14ac:dyDescent="0.15">
      <c r="A2728" t="s">
        <v>7462</v>
      </c>
      <c r="B2728" t="s">
        <v>6939</v>
      </c>
      <c r="C2728" t="s">
        <v>6940</v>
      </c>
      <c r="D2728">
        <v>102</v>
      </c>
      <c r="E2728" t="s">
        <v>4449</v>
      </c>
      <c r="F2728" t="s">
        <v>4450</v>
      </c>
      <c r="H2728" t="str">
        <f t="shared" si="42"/>
        <v>有BOM表可用</v>
      </c>
    </row>
    <row r="2729" spans="1:8" x14ac:dyDescent="0.15">
      <c r="A2729" t="s">
        <v>7463</v>
      </c>
      <c r="B2729" t="s">
        <v>7464</v>
      </c>
      <c r="C2729" t="s">
        <v>6270</v>
      </c>
      <c r="D2729">
        <v>102</v>
      </c>
      <c r="E2729" t="s">
        <v>4449</v>
      </c>
      <c r="F2729" t="s">
        <v>4450</v>
      </c>
      <c r="H2729" t="str">
        <f t="shared" si="42"/>
        <v>有BOM表可用</v>
      </c>
    </row>
    <row r="2730" spans="1:8" x14ac:dyDescent="0.15">
      <c r="A2730" t="s">
        <v>7465</v>
      </c>
      <c r="B2730" t="s">
        <v>7466</v>
      </c>
      <c r="C2730" t="s">
        <v>7467</v>
      </c>
      <c r="D2730">
        <v>102</v>
      </c>
      <c r="E2730" t="s">
        <v>4449</v>
      </c>
      <c r="F2730" t="s">
        <v>4450</v>
      </c>
      <c r="H2730" t="str">
        <f t="shared" si="42"/>
        <v>有BOM表可用</v>
      </c>
    </row>
    <row r="2731" spans="1:8" x14ac:dyDescent="0.15">
      <c r="A2731" t="s">
        <v>5387</v>
      </c>
      <c r="B2731" t="s">
        <v>5388</v>
      </c>
      <c r="C2731" t="s">
        <v>5389</v>
      </c>
      <c r="D2731">
        <v>102</v>
      </c>
      <c r="E2731" t="s">
        <v>4449</v>
      </c>
      <c r="F2731" t="s">
        <v>4450</v>
      </c>
      <c r="H2731" t="str">
        <f t="shared" si="42"/>
        <v>有BOM表可用</v>
      </c>
    </row>
    <row r="2732" spans="1:8" x14ac:dyDescent="0.15">
      <c r="A2732" t="s">
        <v>5390</v>
      </c>
      <c r="B2732" t="s">
        <v>5391</v>
      </c>
      <c r="C2732" t="s">
        <v>5392</v>
      </c>
      <c r="D2732">
        <v>102</v>
      </c>
      <c r="E2732" t="s">
        <v>4449</v>
      </c>
      <c r="F2732" t="s">
        <v>4450</v>
      </c>
      <c r="H2732" t="str">
        <f t="shared" si="42"/>
        <v>有BOM表可用</v>
      </c>
    </row>
    <row r="2733" spans="1:8" x14ac:dyDescent="0.15">
      <c r="A2733" t="s">
        <v>5393</v>
      </c>
      <c r="B2733" t="s">
        <v>5394</v>
      </c>
      <c r="C2733" t="s">
        <v>5395</v>
      </c>
      <c r="D2733">
        <v>102</v>
      </c>
      <c r="E2733" t="s">
        <v>4449</v>
      </c>
      <c r="F2733" t="s">
        <v>4450</v>
      </c>
      <c r="H2733" t="str">
        <f t="shared" si="42"/>
        <v>有BOM表可用</v>
      </c>
    </row>
    <row r="2734" spans="1:8" x14ac:dyDescent="0.15">
      <c r="A2734" t="s">
        <v>5396</v>
      </c>
      <c r="B2734" t="s">
        <v>4599</v>
      </c>
      <c r="C2734" t="s">
        <v>5071</v>
      </c>
      <c r="D2734">
        <v>102</v>
      </c>
      <c r="E2734" t="s">
        <v>4449</v>
      </c>
      <c r="F2734" t="s">
        <v>4450</v>
      </c>
      <c r="H2734" t="str">
        <f t="shared" si="42"/>
        <v>有BOM表可用</v>
      </c>
    </row>
    <row r="2735" spans="1:8" x14ac:dyDescent="0.15">
      <c r="A2735" t="s">
        <v>5397</v>
      </c>
      <c r="B2735" t="s">
        <v>5398</v>
      </c>
      <c r="C2735" t="s">
        <v>5398</v>
      </c>
      <c r="D2735">
        <v>103</v>
      </c>
      <c r="E2735" t="s">
        <v>4453</v>
      </c>
      <c r="F2735" t="s">
        <v>4450</v>
      </c>
      <c r="H2735" t="str">
        <f t="shared" si="42"/>
        <v>无BOM表可用</v>
      </c>
    </row>
    <row r="2736" spans="1:8" x14ac:dyDescent="0.15">
      <c r="A2736" t="s">
        <v>5399</v>
      </c>
      <c r="B2736" t="s">
        <v>4880</v>
      </c>
      <c r="C2736" t="s">
        <v>4880</v>
      </c>
      <c r="D2736">
        <v>103</v>
      </c>
      <c r="E2736" t="s">
        <v>4453</v>
      </c>
      <c r="F2736" t="s">
        <v>4450</v>
      </c>
      <c r="H2736" t="str">
        <f t="shared" si="42"/>
        <v>无BOM表可用</v>
      </c>
    </row>
    <row r="2737" spans="1:8" x14ac:dyDescent="0.15">
      <c r="A2737" t="s">
        <v>5400</v>
      </c>
      <c r="B2737" t="s">
        <v>4505</v>
      </c>
      <c r="C2737" t="s">
        <v>4505</v>
      </c>
      <c r="D2737">
        <v>103</v>
      </c>
      <c r="E2737" t="s">
        <v>4453</v>
      </c>
      <c r="F2737" t="s">
        <v>4450</v>
      </c>
      <c r="H2737" t="str">
        <f t="shared" si="42"/>
        <v>无BOM表可用</v>
      </c>
    </row>
    <row r="2738" spans="1:8" x14ac:dyDescent="0.15">
      <c r="A2738" t="s">
        <v>5401</v>
      </c>
      <c r="B2738" t="s">
        <v>5402</v>
      </c>
      <c r="C2738" t="s">
        <v>5402</v>
      </c>
      <c r="D2738">
        <v>103</v>
      </c>
      <c r="E2738" t="s">
        <v>4453</v>
      </c>
      <c r="F2738" t="s">
        <v>4450</v>
      </c>
      <c r="H2738" t="str">
        <f t="shared" si="42"/>
        <v>无BOM表可用</v>
      </c>
    </row>
    <row r="2739" spans="1:8" x14ac:dyDescent="0.15">
      <c r="A2739" t="s">
        <v>5403</v>
      </c>
      <c r="B2739" t="s">
        <v>4970</v>
      </c>
      <c r="C2739" t="s">
        <v>4970</v>
      </c>
      <c r="D2739">
        <v>103</v>
      </c>
      <c r="E2739" t="s">
        <v>4453</v>
      </c>
      <c r="F2739" t="s">
        <v>4450</v>
      </c>
      <c r="H2739" t="str">
        <f t="shared" si="42"/>
        <v>无BOM表可用</v>
      </c>
    </row>
    <row r="2740" spans="1:8" x14ac:dyDescent="0.15">
      <c r="A2740" t="s">
        <v>12653</v>
      </c>
      <c r="B2740" t="s">
        <v>7852</v>
      </c>
      <c r="C2740" t="s">
        <v>7852</v>
      </c>
      <c r="D2740">
        <v>102</v>
      </c>
      <c r="E2740" t="s">
        <v>4449</v>
      </c>
      <c r="F2740" t="s">
        <v>4450</v>
      </c>
      <c r="H2740" t="str">
        <f t="shared" si="42"/>
        <v>有BOM表可用</v>
      </c>
    </row>
    <row r="2741" spans="1:8" x14ac:dyDescent="0.15">
      <c r="A2741" t="s">
        <v>12654</v>
      </c>
      <c r="B2741" t="s">
        <v>925</v>
      </c>
      <c r="C2741" t="s">
        <v>3579</v>
      </c>
      <c r="D2741">
        <v>102</v>
      </c>
      <c r="E2741" t="s">
        <v>4453</v>
      </c>
      <c r="F2741" t="s">
        <v>4450</v>
      </c>
      <c r="H2741" t="str">
        <f t="shared" si="42"/>
        <v>无BOM表可用</v>
      </c>
    </row>
    <row r="2742" spans="1:8" x14ac:dyDescent="0.15">
      <c r="A2742" t="s">
        <v>12655</v>
      </c>
      <c r="B2742" t="s">
        <v>8694</v>
      </c>
      <c r="C2742" t="s">
        <v>8694</v>
      </c>
      <c r="D2742">
        <v>102</v>
      </c>
      <c r="E2742" t="s">
        <v>4453</v>
      </c>
      <c r="F2742" t="s">
        <v>4450</v>
      </c>
      <c r="H2742" t="str">
        <f t="shared" si="42"/>
        <v>无BOM表可用</v>
      </c>
    </row>
    <row r="2743" spans="1:8" x14ac:dyDescent="0.15">
      <c r="A2743" t="s">
        <v>12656</v>
      </c>
      <c r="B2743" t="s">
        <v>12657</v>
      </c>
      <c r="C2743" t="s">
        <v>8858</v>
      </c>
      <c r="D2743">
        <v>102</v>
      </c>
      <c r="E2743" t="s">
        <v>4449</v>
      </c>
      <c r="F2743" t="s">
        <v>4450</v>
      </c>
      <c r="H2743" t="str">
        <f t="shared" si="42"/>
        <v>有BOM表可用</v>
      </c>
    </row>
    <row r="2744" spans="1:8" x14ac:dyDescent="0.15">
      <c r="A2744" t="s">
        <v>7488</v>
      </c>
      <c r="B2744" t="s">
        <v>7489</v>
      </c>
      <c r="C2744" t="s">
        <v>7490</v>
      </c>
      <c r="D2744">
        <v>102</v>
      </c>
      <c r="E2744" t="s">
        <v>4453</v>
      </c>
      <c r="F2744" t="s">
        <v>4450</v>
      </c>
      <c r="H2744" t="str">
        <f t="shared" si="42"/>
        <v>无BOM表可用</v>
      </c>
    </row>
    <row r="2745" spans="1:8" x14ac:dyDescent="0.15">
      <c r="A2745" t="s">
        <v>7491</v>
      </c>
      <c r="B2745" t="s">
        <v>80</v>
      </c>
      <c r="C2745" t="s">
        <v>80</v>
      </c>
      <c r="D2745">
        <v>102</v>
      </c>
      <c r="E2745" t="s">
        <v>4453</v>
      </c>
      <c r="F2745" t="s">
        <v>4450</v>
      </c>
      <c r="H2745" t="str">
        <f t="shared" si="42"/>
        <v>无BOM表可用</v>
      </c>
    </row>
    <row r="2746" spans="1:8" x14ac:dyDescent="0.15">
      <c r="A2746" t="s">
        <v>7492</v>
      </c>
      <c r="B2746" t="s">
        <v>3470</v>
      </c>
      <c r="C2746" t="s">
        <v>80</v>
      </c>
      <c r="D2746">
        <v>102</v>
      </c>
      <c r="E2746" t="s">
        <v>4449</v>
      </c>
      <c r="F2746" t="s">
        <v>4450</v>
      </c>
      <c r="H2746" t="str">
        <f t="shared" si="42"/>
        <v>有BOM表可用</v>
      </c>
    </row>
    <row r="2747" spans="1:8" x14ac:dyDescent="0.15">
      <c r="A2747" t="s">
        <v>7493</v>
      </c>
      <c r="B2747" t="s">
        <v>722</v>
      </c>
      <c r="C2747" t="s">
        <v>50</v>
      </c>
      <c r="D2747">
        <v>102</v>
      </c>
      <c r="E2747" t="s">
        <v>4449</v>
      </c>
      <c r="F2747" t="s">
        <v>4450</v>
      </c>
      <c r="H2747" t="str">
        <f t="shared" si="42"/>
        <v>有BOM表可用</v>
      </c>
    </row>
    <row r="2748" spans="1:8" x14ac:dyDescent="0.15">
      <c r="A2748" t="s">
        <v>7494</v>
      </c>
      <c r="B2748" t="s">
        <v>469</v>
      </c>
      <c r="C2748" t="s">
        <v>50</v>
      </c>
      <c r="D2748">
        <v>102</v>
      </c>
      <c r="E2748" t="s">
        <v>4449</v>
      </c>
      <c r="F2748" t="s">
        <v>4450</v>
      </c>
      <c r="H2748" t="str">
        <f t="shared" si="42"/>
        <v>有BOM表可用</v>
      </c>
    </row>
    <row r="2749" spans="1:8" x14ac:dyDescent="0.15">
      <c r="A2749" t="s">
        <v>5411</v>
      </c>
      <c r="B2749" t="s">
        <v>5412</v>
      </c>
      <c r="C2749" t="s">
        <v>6</v>
      </c>
      <c r="D2749">
        <v>103</v>
      </c>
      <c r="E2749" t="s">
        <v>4453</v>
      </c>
      <c r="F2749" t="s">
        <v>4450</v>
      </c>
      <c r="H2749" t="str">
        <f t="shared" si="42"/>
        <v>无BOM表可用</v>
      </c>
    </row>
    <row r="2750" spans="1:8" x14ac:dyDescent="0.15">
      <c r="A2750" t="s">
        <v>1210</v>
      </c>
      <c r="B2750" t="s">
        <v>1211</v>
      </c>
      <c r="C2750" t="s">
        <v>6</v>
      </c>
      <c r="D2750">
        <v>103</v>
      </c>
      <c r="E2750" t="s">
        <v>4449</v>
      </c>
      <c r="F2750" t="s">
        <v>4450</v>
      </c>
      <c r="H2750" t="str">
        <f t="shared" si="42"/>
        <v>有BOM表可用</v>
      </c>
    </row>
    <row r="2751" spans="1:8" x14ac:dyDescent="0.15">
      <c r="A2751" t="s">
        <v>2020</v>
      </c>
      <c r="B2751" t="s">
        <v>2021</v>
      </c>
      <c r="C2751" t="s">
        <v>2019</v>
      </c>
      <c r="D2751">
        <v>103</v>
      </c>
      <c r="E2751" t="s">
        <v>4449</v>
      </c>
      <c r="F2751" t="s">
        <v>4450</v>
      </c>
      <c r="H2751" t="str">
        <f t="shared" si="42"/>
        <v>有BOM表可用</v>
      </c>
    </row>
    <row r="2752" spans="1:8" x14ac:dyDescent="0.15">
      <c r="A2752" t="s">
        <v>5413</v>
      </c>
      <c r="B2752" t="s">
        <v>5414</v>
      </c>
      <c r="C2752" t="s">
        <v>437</v>
      </c>
      <c r="D2752">
        <v>103</v>
      </c>
      <c r="E2752" t="s">
        <v>4453</v>
      </c>
      <c r="F2752" t="s">
        <v>4450</v>
      </c>
      <c r="H2752" t="str">
        <f t="shared" si="42"/>
        <v>无BOM表可用</v>
      </c>
    </row>
    <row r="2753" spans="1:8" x14ac:dyDescent="0.15">
      <c r="A2753" t="s">
        <v>1230</v>
      </c>
      <c r="B2753" t="s">
        <v>1231</v>
      </c>
      <c r="C2753" t="s">
        <v>787</v>
      </c>
      <c r="D2753">
        <v>103</v>
      </c>
      <c r="E2753" t="s">
        <v>4449</v>
      </c>
      <c r="F2753" t="s">
        <v>4450</v>
      </c>
      <c r="H2753" t="str">
        <f t="shared" si="42"/>
        <v>有BOM表可用</v>
      </c>
    </row>
    <row r="2754" spans="1:8" x14ac:dyDescent="0.15">
      <c r="A2754" t="s">
        <v>785</v>
      </c>
      <c r="B2754" t="s">
        <v>786</v>
      </c>
      <c r="C2754" t="s">
        <v>787</v>
      </c>
      <c r="D2754">
        <v>103</v>
      </c>
      <c r="E2754" t="s">
        <v>4449</v>
      </c>
      <c r="F2754" t="s">
        <v>4450</v>
      </c>
      <c r="H2754" t="str">
        <f t="shared" si="42"/>
        <v>有BOM表可用</v>
      </c>
    </row>
    <row r="2755" spans="1:8" x14ac:dyDescent="0.15">
      <c r="A2755" t="s">
        <v>1613</v>
      </c>
      <c r="B2755" t="s">
        <v>4377</v>
      </c>
      <c r="C2755" t="s">
        <v>51</v>
      </c>
      <c r="D2755">
        <v>103</v>
      </c>
      <c r="E2755" t="s">
        <v>4449</v>
      </c>
      <c r="F2755" t="s">
        <v>4450</v>
      </c>
      <c r="H2755" t="str">
        <f t="shared" si="42"/>
        <v>有BOM表可用</v>
      </c>
    </row>
    <row r="2756" spans="1:8" x14ac:dyDescent="0.15">
      <c r="A2756" t="s">
        <v>11438</v>
      </c>
      <c r="B2756" t="s">
        <v>10686</v>
      </c>
      <c r="C2756" t="s">
        <v>202</v>
      </c>
      <c r="D2756">
        <v>103</v>
      </c>
      <c r="E2756" t="s">
        <v>4449</v>
      </c>
      <c r="F2756" t="s">
        <v>4450</v>
      </c>
      <c r="H2756" t="str">
        <f t="shared" ref="H2756:H2819" si="43">E2756&amp;F2756</f>
        <v>有BOM表可用</v>
      </c>
    </row>
    <row r="2757" spans="1:8" x14ac:dyDescent="0.15">
      <c r="A2757" t="s">
        <v>11439</v>
      </c>
      <c r="B2757" t="s">
        <v>10314</v>
      </c>
      <c r="C2757" t="s">
        <v>10314</v>
      </c>
      <c r="D2757">
        <v>103</v>
      </c>
      <c r="E2757" t="s">
        <v>4453</v>
      </c>
      <c r="F2757" t="s">
        <v>4450</v>
      </c>
      <c r="H2757" t="str">
        <f t="shared" si="43"/>
        <v>无BOM表可用</v>
      </c>
    </row>
    <row r="2758" spans="1:8" x14ac:dyDescent="0.15">
      <c r="A2758" t="s">
        <v>11440</v>
      </c>
      <c r="B2758" t="s">
        <v>11441</v>
      </c>
      <c r="C2758" t="s">
        <v>11442</v>
      </c>
      <c r="D2758">
        <v>103</v>
      </c>
      <c r="E2758" t="s">
        <v>4453</v>
      </c>
      <c r="F2758" t="s">
        <v>4450</v>
      </c>
      <c r="H2758" t="str">
        <f t="shared" si="43"/>
        <v>无BOM表可用</v>
      </c>
    </row>
    <row r="2759" spans="1:8" x14ac:dyDescent="0.15">
      <c r="A2759" t="s">
        <v>14262</v>
      </c>
      <c r="B2759" t="s">
        <v>1403</v>
      </c>
      <c r="C2759" t="s">
        <v>1234</v>
      </c>
      <c r="D2759">
        <v>102</v>
      </c>
      <c r="E2759" t="s">
        <v>4449</v>
      </c>
      <c r="F2759" t="s">
        <v>4450</v>
      </c>
      <c r="H2759" t="str">
        <f t="shared" si="43"/>
        <v>有BOM表可用</v>
      </c>
    </row>
    <row r="2760" spans="1:8" x14ac:dyDescent="0.15">
      <c r="A2760" t="s">
        <v>14263</v>
      </c>
      <c r="B2760" t="s">
        <v>1695</v>
      </c>
      <c r="C2760" t="s">
        <v>1691</v>
      </c>
      <c r="D2760">
        <v>102</v>
      </c>
      <c r="E2760" t="s">
        <v>4453</v>
      </c>
      <c r="F2760" t="s">
        <v>4450</v>
      </c>
      <c r="H2760" t="str">
        <f t="shared" si="43"/>
        <v>无BOM表可用</v>
      </c>
    </row>
    <row r="2761" spans="1:8" x14ac:dyDescent="0.15">
      <c r="A2761" t="s">
        <v>14264</v>
      </c>
      <c r="B2761" t="s">
        <v>1724</v>
      </c>
      <c r="C2761" t="s">
        <v>1691</v>
      </c>
      <c r="D2761">
        <v>102</v>
      </c>
      <c r="E2761" t="s">
        <v>4453</v>
      </c>
      <c r="F2761" t="s">
        <v>4450</v>
      </c>
      <c r="H2761" t="str">
        <f t="shared" si="43"/>
        <v>无BOM表可用</v>
      </c>
    </row>
    <row r="2762" spans="1:8" x14ac:dyDescent="0.15">
      <c r="A2762" t="s">
        <v>14265</v>
      </c>
      <c r="B2762" t="s">
        <v>6300</v>
      </c>
      <c r="C2762" t="s">
        <v>5865</v>
      </c>
      <c r="D2762">
        <v>103</v>
      </c>
      <c r="E2762" t="s">
        <v>4453</v>
      </c>
      <c r="F2762" t="s">
        <v>4450</v>
      </c>
      <c r="H2762" t="str">
        <f t="shared" si="43"/>
        <v>无BOM表可用</v>
      </c>
    </row>
    <row r="2763" spans="1:8" x14ac:dyDescent="0.15">
      <c r="A2763" t="s">
        <v>14266</v>
      </c>
      <c r="B2763" t="s">
        <v>6130</v>
      </c>
      <c r="C2763" t="s">
        <v>6130</v>
      </c>
      <c r="D2763">
        <v>103</v>
      </c>
      <c r="E2763" t="s">
        <v>4449</v>
      </c>
      <c r="F2763" t="s">
        <v>4450</v>
      </c>
      <c r="H2763" t="str">
        <f t="shared" si="43"/>
        <v>有BOM表可用</v>
      </c>
    </row>
    <row r="2764" spans="1:8" x14ac:dyDescent="0.15">
      <c r="A2764" t="s">
        <v>1588</v>
      </c>
      <c r="B2764" t="s">
        <v>460</v>
      </c>
      <c r="C2764" t="s">
        <v>460</v>
      </c>
      <c r="D2764">
        <v>103</v>
      </c>
      <c r="E2764" t="s">
        <v>4449</v>
      </c>
      <c r="F2764" t="s">
        <v>4450</v>
      </c>
      <c r="H2764" t="str">
        <f t="shared" si="43"/>
        <v>有BOM表可用</v>
      </c>
    </row>
    <row r="2765" spans="1:8" x14ac:dyDescent="0.15">
      <c r="A2765" t="s">
        <v>1382</v>
      </c>
      <c r="B2765" t="s">
        <v>1231</v>
      </c>
      <c r="C2765" t="s">
        <v>787</v>
      </c>
      <c r="D2765">
        <v>103</v>
      </c>
      <c r="E2765" t="s">
        <v>4449</v>
      </c>
      <c r="F2765" t="s">
        <v>4450</v>
      </c>
      <c r="H2765" t="str">
        <f t="shared" si="43"/>
        <v>有BOM表可用</v>
      </c>
    </row>
    <row r="2766" spans="1:8" x14ac:dyDescent="0.15">
      <c r="A2766" t="s">
        <v>1806</v>
      </c>
      <c r="B2766" t="s">
        <v>1699</v>
      </c>
      <c r="C2766" t="s">
        <v>1691</v>
      </c>
      <c r="D2766">
        <v>103</v>
      </c>
      <c r="E2766" t="s">
        <v>4449</v>
      </c>
      <c r="F2766" t="s">
        <v>4450</v>
      </c>
      <c r="H2766" t="str">
        <f t="shared" si="43"/>
        <v>有BOM表可用</v>
      </c>
    </row>
    <row r="2767" spans="1:8" x14ac:dyDescent="0.15">
      <c r="A2767" t="s">
        <v>1862</v>
      </c>
      <c r="B2767" t="s">
        <v>1736</v>
      </c>
      <c r="C2767" t="s">
        <v>1691</v>
      </c>
      <c r="D2767">
        <v>103</v>
      </c>
      <c r="E2767" t="s">
        <v>4449</v>
      </c>
      <c r="F2767" t="s">
        <v>4450</v>
      </c>
      <c r="H2767" t="str">
        <f t="shared" si="43"/>
        <v>有BOM表可用</v>
      </c>
    </row>
    <row r="2768" spans="1:8" x14ac:dyDescent="0.15">
      <c r="A2768" t="s">
        <v>1891</v>
      </c>
      <c r="B2768" t="s">
        <v>889</v>
      </c>
      <c r="C2768" t="s">
        <v>889</v>
      </c>
      <c r="D2768">
        <v>103</v>
      </c>
      <c r="E2768" t="s">
        <v>4449</v>
      </c>
      <c r="F2768" t="s">
        <v>4450</v>
      </c>
      <c r="H2768" t="str">
        <f t="shared" si="43"/>
        <v>有BOM表可用</v>
      </c>
    </row>
    <row r="2769" spans="1:8" x14ac:dyDescent="0.15">
      <c r="A2769" t="s">
        <v>893</v>
      </c>
      <c r="B2769" t="s">
        <v>894</v>
      </c>
      <c r="C2769" t="s">
        <v>892</v>
      </c>
      <c r="D2769">
        <v>103</v>
      </c>
      <c r="E2769" t="s">
        <v>4449</v>
      </c>
      <c r="F2769" t="s">
        <v>4450</v>
      </c>
      <c r="H2769" t="str">
        <f t="shared" si="43"/>
        <v>有BOM表可用</v>
      </c>
    </row>
    <row r="2770" spans="1:8" x14ac:dyDescent="0.15">
      <c r="A2770" t="s">
        <v>8308</v>
      </c>
      <c r="B2770" t="s">
        <v>7959</v>
      </c>
      <c r="C2770" t="s">
        <v>7959</v>
      </c>
      <c r="D2770">
        <v>103</v>
      </c>
      <c r="E2770" t="s">
        <v>4449</v>
      </c>
      <c r="F2770" t="s">
        <v>4450</v>
      </c>
      <c r="H2770" t="str">
        <f t="shared" si="43"/>
        <v>有BOM表可用</v>
      </c>
    </row>
    <row r="2771" spans="1:8" x14ac:dyDescent="0.15">
      <c r="A2771" t="s">
        <v>3341</v>
      </c>
      <c r="B2771" t="s">
        <v>3343</v>
      </c>
      <c r="C2771" t="s">
        <v>3342</v>
      </c>
      <c r="D2771">
        <v>103</v>
      </c>
      <c r="E2771" t="s">
        <v>4449</v>
      </c>
      <c r="F2771" t="s">
        <v>4450</v>
      </c>
      <c r="H2771" t="str">
        <f t="shared" si="43"/>
        <v>有BOM表可用</v>
      </c>
    </row>
    <row r="2772" spans="1:8" x14ac:dyDescent="0.15">
      <c r="A2772" t="s">
        <v>8309</v>
      </c>
      <c r="B2772" t="s">
        <v>6997</v>
      </c>
      <c r="C2772" t="s">
        <v>6997</v>
      </c>
      <c r="D2772">
        <v>103</v>
      </c>
      <c r="E2772" t="s">
        <v>4453</v>
      </c>
      <c r="F2772" t="s">
        <v>4450</v>
      </c>
      <c r="H2772" t="str">
        <f t="shared" si="43"/>
        <v>无BOM表可用</v>
      </c>
    </row>
    <row r="2773" spans="1:8" x14ac:dyDescent="0.15">
      <c r="A2773" t="s">
        <v>8310</v>
      </c>
      <c r="B2773" t="s">
        <v>8177</v>
      </c>
      <c r="C2773" t="s">
        <v>8175</v>
      </c>
      <c r="D2773">
        <v>103</v>
      </c>
      <c r="E2773" t="s">
        <v>4449</v>
      </c>
      <c r="F2773" t="s">
        <v>4450</v>
      </c>
      <c r="H2773" t="str">
        <f t="shared" si="43"/>
        <v>有BOM表可用</v>
      </c>
    </row>
    <row r="2774" spans="1:8" x14ac:dyDescent="0.15">
      <c r="A2774" t="s">
        <v>354</v>
      </c>
      <c r="B2774" t="s">
        <v>355</v>
      </c>
      <c r="C2774" t="s">
        <v>38</v>
      </c>
      <c r="D2774">
        <v>103</v>
      </c>
      <c r="E2774" t="s">
        <v>4449</v>
      </c>
      <c r="F2774" t="s">
        <v>4450</v>
      </c>
      <c r="H2774" t="str">
        <f t="shared" si="43"/>
        <v>有BOM表可用</v>
      </c>
    </row>
    <row r="2775" spans="1:8" x14ac:dyDescent="0.15">
      <c r="A2775" t="s">
        <v>2817</v>
      </c>
      <c r="B2775" t="s">
        <v>8311</v>
      </c>
      <c r="C2775" t="s">
        <v>38</v>
      </c>
      <c r="D2775">
        <v>103</v>
      </c>
      <c r="E2775" t="s">
        <v>4449</v>
      </c>
      <c r="F2775" t="s">
        <v>4450</v>
      </c>
      <c r="H2775" t="str">
        <f t="shared" si="43"/>
        <v>有BOM表可用</v>
      </c>
    </row>
    <row r="2776" spans="1:8" x14ac:dyDescent="0.15">
      <c r="A2776" t="s">
        <v>1608</v>
      </c>
      <c r="B2776" t="s">
        <v>51</v>
      </c>
      <c r="C2776" t="s">
        <v>51</v>
      </c>
      <c r="D2776">
        <v>103</v>
      </c>
      <c r="E2776" t="s">
        <v>4449</v>
      </c>
      <c r="F2776" t="s">
        <v>4450</v>
      </c>
      <c r="H2776" t="str">
        <f t="shared" si="43"/>
        <v>有BOM表可用</v>
      </c>
    </row>
    <row r="2777" spans="1:8" x14ac:dyDescent="0.15">
      <c r="A2777" t="s">
        <v>11165</v>
      </c>
      <c r="B2777" t="s">
        <v>2995</v>
      </c>
      <c r="C2777" t="s">
        <v>171</v>
      </c>
      <c r="D2777">
        <v>103</v>
      </c>
      <c r="E2777" t="s">
        <v>4449</v>
      </c>
      <c r="F2777" t="s">
        <v>4450</v>
      </c>
      <c r="H2777" t="str">
        <f t="shared" si="43"/>
        <v>有BOM表可用</v>
      </c>
    </row>
    <row r="2778" spans="1:8" x14ac:dyDescent="0.15">
      <c r="A2778" t="s">
        <v>11166</v>
      </c>
      <c r="B2778" t="s">
        <v>387</v>
      </c>
      <c r="C2778" t="s">
        <v>226</v>
      </c>
      <c r="D2778">
        <v>103</v>
      </c>
      <c r="E2778" t="s">
        <v>4449</v>
      </c>
      <c r="F2778" t="s">
        <v>4450</v>
      </c>
      <c r="H2778" t="str">
        <f t="shared" si="43"/>
        <v>有BOM表可用</v>
      </c>
    </row>
    <row r="2779" spans="1:8" x14ac:dyDescent="0.15">
      <c r="A2779" t="s">
        <v>11167</v>
      </c>
      <c r="B2779" t="s">
        <v>11168</v>
      </c>
      <c r="C2779" t="s">
        <v>11169</v>
      </c>
      <c r="D2779">
        <v>103</v>
      </c>
      <c r="E2779" t="s">
        <v>4449</v>
      </c>
      <c r="F2779" t="s">
        <v>4450</v>
      </c>
      <c r="H2779" t="str">
        <f t="shared" si="43"/>
        <v>有BOM表可用</v>
      </c>
    </row>
    <row r="2780" spans="1:8" x14ac:dyDescent="0.15">
      <c r="A2780" t="s">
        <v>11170</v>
      </c>
      <c r="B2780" t="s">
        <v>6717</v>
      </c>
      <c r="C2780" t="s">
        <v>6717</v>
      </c>
      <c r="D2780">
        <v>103</v>
      </c>
      <c r="E2780" t="s">
        <v>4449</v>
      </c>
      <c r="F2780" t="s">
        <v>4450</v>
      </c>
      <c r="H2780" t="str">
        <f t="shared" si="43"/>
        <v>有BOM表可用</v>
      </c>
    </row>
    <row r="2781" spans="1:8" x14ac:dyDescent="0.15">
      <c r="A2781" t="s">
        <v>11171</v>
      </c>
      <c r="B2781" t="s">
        <v>11172</v>
      </c>
      <c r="C2781" t="s">
        <v>10837</v>
      </c>
      <c r="D2781">
        <v>102</v>
      </c>
      <c r="E2781" t="s">
        <v>4449</v>
      </c>
      <c r="F2781" t="s">
        <v>4450</v>
      </c>
      <c r="H2781" t="str">
        <f t="shared" si="43"/>
        <v>有BOM表可用</v>
      </c>
    </row>
    <row r="2782" spans="1:8" x14ac:dyDescent="0.15">
      <c r="A2782" t="s">
        <v>11173</v>
      </c>
      <c r="B2782" t="s">
        <v>11174</v>
      </c>
      <c r="C2782" t="s">
        <v>10837</v>
      </c>
      <c r="D2782">
        <v>102</v>
      </c>
      <c r="E2782" t="s">
        <v>4449</v>
      </c>
      <c r="F2782" t="s">
        <v>4450</v>
      </c>
      <c r="H2782" t="str">
        <f t="shared" si="43"/>
        <v>有BOM表可用</v>
      </c>
    </row>
    <row r="2783" spans="1:8" x14ac:dyDescent="0.15">
      <c r="A2783" t="s">
        <v>14272</v>
      </c>
      <c r="B2783" t="s">
        <v>14273</v>
      </c>
      <c r="C2783" t="s">
        <v>14274</v>
      </c>
      <c r="D2783">
        <v>102</v>
      </c>
      <c r="E2783" t="s">
        <v>4449</v>
      </c>
      <c r="F2783" t="s">
        <v>4450</v>
      </c>
      <c r="H2783" t="str">
        <f t="shared" si="43"/>
        <v>有BOM表可用</v>
      </c>
    </row>
    <row r="2784" spans="1:8" x14ac:dyDescent="0.15">
      <c r="A2784" t="s">
        <v>14275</v>
      </c>
      <c r="B2784" t="s">
        <v>14276</v>
      </c>
      <c r="C2784" t="s">
        <v>14277</v>
      </c>
      <c r="D2784">
        <v>102</v>
      </c>
      <c r="E2784" t="s">
        <v>4449</v>
      </c>
      <c r="F2784" t="s">
        <v>4450</v>
      </c>
      <c r="H2784" t="str">
        <f t="shared" si="43"/>
        <v>有BOM表可用</v>
      </c>
    </row>
    <row r="2785" spans="1:8" x14ac:dyDescent="0.15">
      <c r="A2785" t="s">
        <v>14278</v>
      </c>
      <c r="B2785" t="s">
        <v>14279</v>
      </c>
      <c r="C2785" t="s">
        <v>14280</v>
      </c>
      <c r="D2785">
        <v>102</v>
      </c>
      <c r="E2785" t="s">
        <v>4449</v>
      </c>
      <c r="F2785" t="s">
        <v>4450</v>
      </c>
      <c r="H2785" t="str">
        <f t="shared" si="43"/>
        <v>有BOM表可用</v>
      </c>
    </row>
    <row r="2786" spans="1:8" x14ac:dyDescent="0.15">
      <c r="A2786" t="s">
        <v>14281</v>
      </c>
      <c r="B2786" t="s">
        <v>4781</v>
      </c>
      <c r="C2786" t="s">
        <v>14282</v>
      </c>
      <c r="D2786">
        <v>102</v>
      </c>
      <c r="E2786" t="s">
        <v>4449</v>
      </c>
      <c r="F2786" t="s">
        <v>4450</v>
      </c>
      <c r="H2786" t="str">
        <f t="shared" si="43"/>
        <v>有BOM表可用</v>
      </c>
    </row>
    <row r="2787" spans="1:8" x14ac:dyDescent="0.15">
      <c r="A2787" t="s">
        <v>14283</v>
      </c>
      <c r="B2787" t="s">
        <v>13461</v>
      </c>
      <c r="C2787" t="s">
        <v>5762</v>
      </c>
      <c r="D2787">
        <v>102</v>
      </c>
      <c r="E2787" t="s">
        <v>4449</v>
      </c>
      <c r="F2787" t="s">
        <v>4450</v>
      </c>
      <c r="H2787" t="str">
        <f t="shared" si="43"/>
        <v>有BOM表可用</v>
      </c>
    </row>
    <row r="2788" spans="1:8" x14ac:dyDescent="0.15">
      <c r="A2788" t="s">
        <v>5517</v>
      </c>
      <c r="B2788" t="s">
        <v>5518</v>
      </c>
      <c r="C2788" t="s">
        <v>5017</v>
      </c>
      <c r="D2788">
        <v>102</v>
      </c>
      <c r="E2788" t="s">
        <v>4449</v>
      </c>
      <c r="F2788" t="s">
        <v>4450</v>
      </c>
      <c r="H2788" t="str">
        <f t="shared" si="43"/>
        <v>有BOM表可用</v>
      </c>
    </row>
    <row r="2789" spans="1:8" x14ac:dyDescent="0.15">
      <c r="A2789" t="s">
        <v>5519</v>
      </c>
      <c r="B2789" t="s">
        <v>5520</v>
      </c>
      <c r="C2789" t="s">
        <v>5521</v>
      </c>
      <c r="D2789">
        <v>102</v>
      </c>
      <c r="E2789" t="s">
        <v>4449</v>
      </c>
      <c r="F2789" t="s">
        <v>4450</v>
      </c>
      <c r="H2789" t="str">
        <f t="shared" si="43"/>
        <v>有BOM表可用</v>
      </c>
    </row>
    <row r="2790" spans="1:8" x14ac:dyDescent="0.15">
      <c r="A2790" t="s">
        <v>5522</v>
      </c>
      <c r="B2790" t="s">
        <v>5523</v>
      </c>
      <c r="C2790" t="s">
        <v>5524</v>
      </c>
      <c r="D2790">
        <v>102</v>
      </c>
      <c r="E2790" t="s">
        <v>4449</v>
      </c>
      <c r="F2790" t="s">
        <v>4450</v>
      </c>
      <c r="H2790" t="str">
        <f t="shared" si="43"/>
        <v>有BOM表可用</v>
      </c>
    </row>
    <row r="2791" spans="1:8" x14ac:dyDescent="0.15">
      <c r="A2791" t="s">
        <v>10352</v>
      </c>
      <c r="B2791" t="s">
        <v>10353</v>
      </c>
      <c r="C2791" t="s">
        <v>10353</v>
      </c>
      <c r="D2791">
        <v>103</v>
      </c>
      <c r="E2791" t="s">
        <v>4453</v>
      </c>
      <c r="F2791" t="s">
        <v>4450</v>
      </c>
      <c r="H2791" t="str">
        <f t="shared" si="43"/>
        <v>无BOM表可用</v>
      </c>
    </row>
    <row r="2792" spans="1:8" x14ac:dyDescent="0.15">
      <c r="A2792" t="s">
        <v>10354</v>
      </c>
      <c r="B2792" t="s">
        <v>10355</v>
      </c>
      <c r="C2792" t="s">
        <v>10355</v>
      </c>
      <c r="D2792">
        <v>103</v>
      </c>
      <c r="E2792" t="s">
        <v>4453</v>
      </c>
      <c r="F2792" t="s">
        <v>4450</v>
      </c>
      <c r="H2792" t="str">
        <f t="shared" si="43"/>
        <v>无BOM表可用</v>
      </c>
    </row>
    <row r="2793" spans="1:8" x14ac:dyDescent="0.15">
      <c r="A2793" t="s">
        <v>9059</v>
      </c>
      <c r="B2793" t="s">
        <v>3764</v>
      </c>
      <c r="C2793" t="s">
        <v>696</v>
      </c>
      <c r="D2793">
        <v>102</v>
      </c>
      <c r="E2793" t="s">
        <v>4449</v>
      </c>
      <c r="F2793" t="s">
        <v>4450</v>
      </c>
      <c r="H2793" t="str">
        <f t="shared" si="43"/>
        <v>有BOM表可用</v>
      </c>
    </row>
    <row r="2794" spans="1:8" x14ac:dyDescent="0.15">
      <c r="A2794" t="s">
        <v>9060</v>
      </c>
      <c r="B2794" t="s">
        <v>9061</v>
      </c>
      <c r="C2794" t="s">
        <v>2988</v>
      </c>
      <c r="D2794">
        <v>102</v>
      </c>
      <c r="E2794" t="s">
        <v>4449</v>
      </c>
      <c r="F2794" t="s">
        <v>4450</v>
      </c>
      <c r="H2794" t="str">
        <f t="shared" si="43"/>
        <v>有BOM表可用</v>
      </c>
    </row>
    <row r="2795" spans="1:8" x14ac:dyDescent="0.15">
      <c r="A2795" t="s">
        <v>9062</v>
      </c>
      <c r="B2795" t="s">
        <v>9063</v>
      </c>
      <c r="C2795" t="s">
        <v>3085</v>
      </c>
      <c r="D2795">
        <v>102</v>
      </c>
      <c r="E2795" t="s">
        <v>4449</v>
      </c>
      <c r="F2795" t="s">
        <v>4450</v>
      </c>
      <c r="H2795" t="str">
        <f t="shared" si="43"/>
        <v>有BOM表可用</v>
      </c>
    </row>
    <row r="2796" spans="1:8" x14ac:dyDescent="0.15">
      <c r="A2796" t="s">
        <v>9064</v>
      </c>
      <c r="B2796" t="s">
        <v>9065</v>
      </c>
      <c r="C2796" t="s">
        <v>3085</v>
      </c>
      <c r="D2796">
        <v>102</v>
      </c>
      <c r="E2796" t="s">
        <v>4449</v>
      </c>
      <c r="F2796" t="s">
        <v>4450</v>
      </c>
      <c r="H2796" t="str">
        <f t="shared" si="43"/>
        <v>有BOM表可用</v>
      </c>
    </row>
    <row r="2797" spans="1:8" x14ac:dyDescent="0.15">
      <c r="A2797" t="s">
        <v>10319</v>
      </c>
      <c r="B2797" t="s">
        <v>8231</v>
      </c>
      <c r="C2797" t="s">
        <v>3085</v>
      </c>
      <c r="D2797">
        <v>102</v>
      </c>
      <c r="E2797" t="s">
        <v>4449</v>
      </c>
      <c r="F2797" t="s">
        <v>4450</v>
      </c>
      <c r="H2797" t="str">
        <f t="shared" si="43"/>
        <v>有BOM表可用</v>
      </c>
    </row>
    <row r="2798" spans="1:8" x14ac:dyDescent="0.15">
      <c r="A2798" t="s">
        <v>10320</v>
      </c>
      <c r="B2798" t="s">
        <v>10321</v>
      </c>
      <c r="C2798" t="s">
        <v>3085</v>
      </c>
      <c r="D2798">
        <v>102</v>
      </c>
      <c r="E2798" t="s">
        <v>4449</v>
      </c>
      <c r="F2798" t="s">
        <v>4450</v>
      </c>
      <c r="H2798" t="str">
        <f t="shared" si="43"/>
        <v>有BOM表可用</v>
      </c>
    </row>
    <row r="2799" spans="1:8" x14ac:dyDescent="0.15">
      <c r="A2799" t="s">
        <v>10322</v>
      </c>
      <c r="B2799" t="s">
        <v>925</v>
      </c>
      <c r="C2799" t="s">
        <v>196</v>
      </c>
      <c r="D2799">
        <v>102</v>
      </c>
      <c r="E2799" t="s">
        <v>4453</v>
      </c>
      <c r="F2799" t="s">
        <v>4450</v>
      </c>
      <c r="H2799" t="str">
        <f t="shared" si="43"/>
        <v>无BOM表可用</v>
      </c>
    </row>
    <row r="2800" spans="1:8" x14ac:dyDescent="0.15">
      <c r="A2800" t="s">
        <v>10323</v>
      </c>
      <c r="B2800" t="s">
        <v>2080</v>
      </c>
      <c r="C2800" t="s">
        <v>2080</v>
      </c>
      <c r="D2800">
        <v>102</v>
      </c>
      <c r="E2800" t="s">
        <v>4453</v>
      </c>
      <c r="F2800" t="s">
        <v>4450</v>
      </c>
      <c r="H2800" t="str">
        <f t="shared" si="43"/>
        <v>无BOM表可用</v>
      </c>
    </row>
    <row r="2801" spans="1:8" x14ac:dyDescent="0.15">
      <c r="A2801" t="s">
        <v>10324</v>
      </c>
      <c r="B2801" t="s">
        <v>2084</v>
      </c>
      <c r="C2801" t="s">
        <v>2084</v>
      </c>
      <c r="D2801">
        <v>102</v>
      </c>
      <c r="E2801" t="s">
        <v>4449</v>
      </c>
      <c r="F2801" t="s">
        <v>4450</v>
      </c>
      <c r="H2801" t="str">
        <f t="shared" si="43"/>
        <v>有BOM表可用</v>
      </c>
    </row>
    <row r="2802" spans="1:8" x14ac:dyDescent="0.15">
      <c r="A2802" t="s">
        <v>10325</v>
      </c>
      <c r="B2802" t="s">
        <v>1034</v>
      </c>
      <c r="C2802" t="s">
        <v>434</v>
      </c>
      <c r="D2802">
        <v>102</v>
      </c>
      <c r="E2802" t="s">
        <v>4453</v>
      </c>
      <c r="F2802" t="s">
        <v>4450</v>
      </c>
      <c r="H2802" t="str">
        <f t="shared" si="43"/>
        <v>无BOM表可用</v>
      </c>
    </row>
    <row r="2803" spans="1:8" x14ac:dyDescent="0.15">
      <c r="A2803" t="s">
        <v>10326</v>
      </c>
      <c r="B2803" t="s">
        <v>4360</v>
      </c>
      <c r="C2803" t="s">
        <v>74</v>
      </c>
      <c r="D2803">
        <v>102</v>
      </c>
      <c r="E2803" t="s">
        <v>4449</v>
      </c>
      <c r="F2803" t="s">
        <v>4450</v>
      </c>
      <c r="H2803" t="str">
        <f t="shared" si="43"/>
        <v>有BOM表可用</v>
      </c>
    </row>
    <row r="2804" spans="1:8" x14ac:dyDescent="0.15">
      <c r="A2804" t="s">
        <v>10327</v>
      </c>
      <c r="B2804" t="s">
        <v>2899</v>
      </c>
      <c r="C2804" t="s">
        <v>49</v>
      </c>
      <c r="D2804">
        <v>102</v>
      </c>
      <c r="E2804" t="s">
        <v>4449</v>
      </c>
      <c r="F2804" t="s">
        <v>4450</v>
      </c>
      <c r="H2804" t="str">
        <f t="shared" si="43"/>
        <v>有BOM表可用</v>
      </c>
    </row>
    <row r="2805" spans="1:8" x14ac:dyDescent="0.15">
      <c r="A2805" t="s">
        <v>10328</v>
      </c>
      <c r="B2805" t="s">
        <v>2088</v>
      </c>
      <c r="C2805" t="s">
        <v>49</v>
      </c>
      <c r="D2805">
        <v>102</v>
      </c>
      <c r="E2805" t="s">
        <v>4453</v>
      </c>
      <c r="F2805" t="s">
        <v>4450</v>
      </c>
      <c r="H2805" t="str">
        <f t="shared" si="43"/>
        <v>无BOM表可用</v>
      </c>
    </row>
    <row r="2806" spans="1:8" x14ac:dyDescent="0.15">
      <c r="A2806" t="s">
        <v>10329</v>
      </c>
      <c r="B2806" t="s">
        <v>49</v>
      </c>
      <c r="C2806" t="s">
        <v>49</v>
      </c>
      <c r="D2806">
        <v>102</v>
      </c>
      <c r="E2806" t="s">
        <v>4453</v>
      </c>
      <c r="F2806" t="s">
        <v>4450</v>
      </c>
      <c r="H2806" t="str">
        <f t="shared" si="43"/>
        <v>无BOM表可用</v>
      </c>
    </row>
    <row r="2807" spans="1:8" x14ac:dyDescent="0.15">
      <c r="A2807" t="s">
        <v>10330</v>
      </c>
      <c r="B2807" t="s">
        <v>2100</v>
      </c>
      <c r="C2807" t="s">
        <v>49</v>
      </c>
      <c r="D2807">
        <v>102</v>
      </c>
      <c r="E2807" t="s">
        <v>4453</v>
      </c>
      <c r="F2807" t="s">
        <v>4450</v>
      </c>
      <c r="H2807" t="str">
        <f t="shared" si="43"/>
        <v>无BOM表可用</v>
      </c>
    </row>
    <row r="2808" spans="1:8" x14ac:dyDescent="0.15">
      <c r="A2808" t="s">
        <v>11120</v>
      </c>
      <c r="B2808" t="s">
        <v>9163</v>
      </c>
      <c r="C2808" t="s">
        <v>5813</v>
      </c>
      <c r="D2808">
        <v>103</v>
      </c>
      <c r="E2808" t="s">
        <v>4449</v>
      </c>
      <c r="F2808" t="s">
        <v>4450</v>
      </c>
      <c r="H2808" t="str">
        <f t="shared" si="43"/>
        <v>有BOM表可用</v>
      </c>
    </row>
    <row r="2809" spans="1:8" x14ac:dyDescent="0.15">
      <c r="A2809" t="s">
        <v>11121</v>
      </c>
      <c r="B2809" t="s">
        <v>11122</v>
      </c>
      <c r="C2809" t="s">
        <v>5813</v>
      </c>
      <c r="D2809">
        <v>103</v>
      </c>
      <c r="E2809" t="s">
        <v>4449</v>
      </c>
      <c r="F2809" t="s">
        <v>4450</v>
      </c>
      <c r="H2809" t="str">
        <f t="shared" si="43"/>
        <v>有BOM表可用</v>
      </c>
    </row>
    <row r="2810" spans="1:8" x14ac:dyDescent="0.15">
      <c r="A2810" t="s">
        <v>11123</v>
      </c>
      <c r="B2810" t="s">
        <v>4920</v>
      </c>
      <c r="C2810" t="s">
        <v>4920</v>
      </c>
      <c r="D2810">
        <v>103</v>
      </c>
      <c r="E2810" t="s">
        <v>4449</v>
      </c>
      <c r="F2810" t="s">
        <v>4450</v>
      </c>
      <c r="H2810" t="str">
        <f t="shared" si="43"/>
        <v>有BOM表可用</v>
      </c>
    </row>
    <row r="2811" spans="1:8" x14ac:dyDescent="0.15">
      <c r="A2811" t="s">
        <v>11124</v>
      </c>
      <c r="B2811" t="s">
        <v>5285</v>
      </c>
      <c r="C2811" t="s">
        <v>4920</v>
      </c>
      <c r="D2811">
        <v>103</v>
      </c>
      <c r="E2811" t="s">
        <v>4449</v>
      </c>
      <c r="F2811" t="s">
        <v>4450</v>
      </c>
      <c r="H2811" t="str">
        <f t="shared" si="43"/>
        <v>有BOM表可用</v>
      </c>
    </row>
    <row r="2812" spans="1:8" x14ac:dyDescent="0.15">
      <c r="A2812" t="s">
        <v>2896</v>
      </c>
      <c r="B2812" t="s">
        <v>2897</v>
      </c>
      <c r="C2812" t="s">
        <v>1109</v>
      </c>
      <c r="D2812">
        <v>103</v>
      </c>
      <c r="E2812" t="s">
        <v>4449</v>
      </c>
      <c r="F2812" t="s">
        <v>4450</v>
      </c>
      <c r="H2812" t="str">
        <f t="shared" si="43"/>
        <v>有BOM表可用</v>
      </c>
    </row>
    <row r="2813" spans="1:8" x14ac:dyDescent="0.15">
      <c r="A2813" t="s">
        <v>2894</v>
      </c>
      <c r="B2813" t="s">
        <v>2895</v>
      </c>
      <c r="C2813" t="s">
        <v>606</v>
      </c>
      <c r="D2813">
        <v>103</v>
      </c>
      <c r="E2813" t="s">
        <v>4449</v>
      </c>
      <c r="F2813" t="s">
        <v>4450</v>
      </c>
      <c r="H2813" t="str">
        <f t="shared" si="43"/>
        <v>有BOM表可用</v>
      </c>
    </row>
    <row r="2814" spans="1:8" x14ac:dyDescent="0.15">
      <c r="A2814" t="s">
        <v>14267</v>
      </c>
      <c r="B2814" t="s">
        <v>2848</v>
      </c>
      <c r="C2814" t="s">
        <v>2848</v>
      </c>
      <c r="D2814">
        <v>103</v>
      </c>
      <c r="E2814" t="s">
        <v>4449</v>
      </c>
      <c r="F2814" t="s">
        <v>4450</v>
      </c>
      <c r="H2814" t="str">
        <f t="shared" si="43"/>
        <v>有BOM表可用</v>
      </c>
    </row>
    <row r="2815" spans="1:8" x14ac:dyDescent="0.15">
      <c r="A2815" t="s">
        <v>14268</v>
      </c>
      <c r="B2815" t="s">
        <v>363</v>
      </c>
      <c r="C2815" t="s">
        <v>363</v>
      </c>
      <c r="D2815">
        <v>103</v>
      </c>
      <c r="E2815" t="s">
        <v>4449</v>
      </c>
      <c r="F2815" t="s">
        <v>4450</v>
      </c>
      <c r="H2815" t="str">
        <f t="shared" si="43"/>
        <v>有BOM表可用</v>
      </c>
    </row>
    <row r="2816" spans="1:8" x14ac:dyDescent="0.15">
      <c r="A2816" t="s">
        <v>5505</v>
      </c>
      <c r="B2816" t="s">
        <v>5294</v>
      </c>
      <c r="C2816" t="s">
        <v>5506</v>
      </c>
      <c r="D2816">
        <v>102</v>
      </c>
      <c r="E2816" t="s">
        <v>4449</v>
      </c>
      <c r="F2816" t="s">
        <v>4450</v>
      </c>
      <c r="H2816" t="str">
        <f t="shared" si="43"/>
        <v>有BOM表可用</v>
      </c>
    </row>
    <row r="2817" spans="1:8" x14ac:dyDescent="0.15">
      <c r="A2817" t="s">
        <v>5507</v>
      </c>
      <c r="B2817" t="s">
        <v>4924</v>
      </c>
      <c r="C2817" t="s">
        <v>4925</v>
      </c>
      <c r="D2817">
        <v>102</v>
      </c>
      <c r="E2817" t="s">
        <v>4449</v>
      </c>
      <c r="F2817" t="s">
        <v>4450</v>
      </c>
      <c r="H2817" t="str">
        <f t="shared" si="43"/>
        <v>有BOM表可用</v>
      </c>
    </row>
    <row r="2818" spans="1:8" x14ac:dyDescent="0.15">
      <c r="A2818" t="s">
        <v>5473</v>
      </c>
      <c r="B2818" t="s">
        <v>4480</v>
      </c>
      <c r="C2818" t="s">
        <v>4481</v>
      </c>
      <c r="D2818">
        <v>102</v>
      </c>
      <c r="E2818" t="s">
        <v>4449</v>
      </c>
      <c r="F2818" t="s">
        <v>4450</v>
      </c>
      <c r="H2818" t="str">
        <f t="shared" si="43"/>
        <v>有BOM表可用</v>
      </c>
    </row>
    <row r="2819" spans="1:8" x14ac:dyDescent="0.15">
      <c r="A2819" t="s">
        <v>5474</v>
      </c>
      <c r="B2819" t="s">
        <v>4483</v>
      </c>
      <c r="C2819" t="s">
        <v>5475</v>
      </c>
      <c r="D2819">
        <v>102</v>
      </c>
      <c r="E2819" t="s">
        <v>4449</v>
      </c>
      <c r="F2819" t="s">
        <v>4450</v>
      </c>
      <c r="H2819" t="str">
        <f t="shared" si="43"/>
        <v>有BOM表可用</v>
      </c>
    </row>
    <row r="2820" spans="1:8" x14ac:dyDescent="0.15">
      <c r="A2820" t="s">
        <v>5476</v>
      </c>
      <c r="B2820" t="s">
        <v>4488</v>
      </c>
      <c r="C2820" t="s">
        <v>4731</v>
      </c>
      <c r="D2820">
        <v>102</v>
      </c>
      <c r="E2820" t="s">
        <v>4449</v>
      </c>
      <c r="F2820" t="s">
        <v>4450</v>
      </c>
      <c r="H2820" t="str">
        <f t="shared" ref="H2820:H2883" si="44">E2820&amp;F2820</f>
        <v>有BOM表可用</v>
      </c>
    </row>
    <row r="2821" spans="1:8" x14ac:dyDescent="0.15">
      <c r="A2821" t="s">
        <v>2470</v>
      </c>
      <c r="B2821" t="s">
        <v>2471</v>
      </c>
      <c r="C2821" t="s">
        <v>57</v>
      </c>
      <c r="D2821">
        <v>103</v>
      </c>
      <c r="E2821" t="s">
        <v>4449</v>
      </c>
      <c r="F2821" t="s">
        <v>4450</v>
      </c>
      <c r="H2821" t="str">
        <f t="shared" si="44"/>
        <v>有BOM表可用</v>
      </c>
    </row>
    <row r="2822" spans="1:8" x14ac:dyDescent="0.15">
      <c r="A2822" t="s">
        <v>1578</v>
      </c>
      <c r="B2822" t="s">
        <v>493</v>
      </c>
      <c r="C2822" t="s">
        <v>493</v>
      </c>
      <c r="D2822">
        <v>103</v>
      </c>
      <c r="E2822" t="s">
        <v>4449</v>
      </c>
      <c r="F2822" t="s">
        <v>4450</v>
      </c>
      <c r="H2822" t="str">
        <f t="shared" si="44"/>
        <v>有BOM表可用</v>
      </c>
    </row>
    <row r="2823" spans="1:8" x14ac:dyDescent="0.15">
      <c r="A2823" t="s">
        <v>12422</v>
      </c>
      <c r="B2823" t="s">
        <v>4344</v>
      </c>
      <c r="C2823" t="s">
        <v>1146</v>
      </c>
      <c r="D2823">
        <v>102</v>
      </c>
      <c r="E2823" t="s">
        <v>4449</v>
      </c>
      <c r="F2823" t="s">
        <v>4450</v>
      </c>
      <c r="H2823" t="str">
        <f t="shared" si="44"/>
        <v>有BOM表可用</v>
      </c>
    </row>
    <row r="2824" spans="1:8" x14ac:dyDescent="0.15">
      <c r="A2824" t="s">
        <v>12423</v>
      </c>
      <c r="B2824" t="s">
        <v>8476</v>
      </c>
      <c r="C2824" t="s">
        <v>5813</v>
      </c>
      <c r="D2824">
        <v>102</v>
      </c>
      <c r="E2824" t="s">
        <v>4453</v>
      </c>
      <c r="F2824" t="s">
        <v>4450</v>
      </c>
      <c r="H2824" t="str">
        <f t="shared" si="44"/>
        <v>无BOM表可用</v>
      </c>
    </row>
    <row r="2825" spans="1:8" x14ac:dyDescent="0.15">
      <c r="A2825" t="s">
        <v>12424</v>
      </c>
      <c r="B2825" t="s">
        <v>1726</v>
      </c>
      <c r="C2825" t="s">
        <v>5813</v>
      </c>
      <c r="D2825">
        <v>102</v>
      </c>
      <c r="E2825" t="s">
        <v>4453</v>
      </c>
      <c r="F2825" t="s">
        <v>4450</v>
      </c>
      <c r="H2825" t="str">
        <f t="shared" si="44"/>
        <v>无BOM表可用</v>
      </c>
    </row>
    <row r="2826" spans="1:8" x14ac:dyDescent="0.15">
      <c r="A2826" t="s">
        <v>12425</v>
      </c>
      <c r="B2826" t="s">
        <v>12426</v>
      </c>
      <c r="C2826" t="s">
        <v>5813</v>
      </c>
      <c r="D2826">
        <v>102</v>
      </c>
      <c r="E2826" t="s">
        <v>4449</v>
      </c>
      <c r="F2826" t="s">
        <v>4450</v>
      </c>
      <c r="H2826" t="str">
        <f t="shared" si="44"/>
        <v>有BOM表可用</v>
      </c>
    </row>
    <row r="2827" spans="1:8" x14ac:dyDescent="0.15">
      <c r="A2827" t="s">
        <v>12427</v>
      </c>
      <c r="B2827" t="s">
        <v>1783</v>
      </c>
      <c r="C2827" t="s">
        <v>1762</v>
      </c>
      <c r="D2827">
        <v>102</v>
      </c>
      <c r="E2827" t="s">
        <v>4453</v>
      </c>
      <c r="F2827" t="s">
        <v>4450</v>
      </c>
      <c r="H2827" t="str">
        <f t="shared" si="44"/>
        <v>无BOM表可用</v>
      </c>
    </row>
    <row r="2828" spans="1:8" x14ac:dyDescent="0.15">
      <c r="A2828" t="s">
        <v>12428</v>
      </c>
      <c r="B2828" t="s">
        <v>5651</v>
      </c>
      <c r="C2828" t="s">
        <v>4920</v>
      </c>
      <c r="D2828">
        <v>102</v>
      </c>
      <c r="E2828" t="s">
        <v>4453</v>
      </c>
      <c r="F2828" t="s">
        <v>4450</v>
      </c>
      <c r="H2828" t="str">
        <f t="shared" si="44"/>
        <v>无BOM表可用</v>
      </c>
    </row>
    <row r="2829" spans="1:8" x14ac:dyDescent="0.15">
      <c r="A2829" t="s">
        <v>1814</v>
      </c>
      <c r="B2829" t="s">
        <v>45</v>
      </c>
      <c r="C2829" t="s">
        <v>45</v>
      </c>
      <c r="D2829">
        <v>103</v>
      </c>
      <c r="E2829" t="s">
        <v>4449</v>
      </c>
      <c r="F2829" t="s">
        <v>4450</v>
      </c>
      <c r="H2829" t="str">
        <f t="shared" si="44"/>
        <v>有BOM表可用</v>
      </c>
    </row>
    <row r="2830" spans="1:8" x14ac:dyDescent="0.15">
      <c r="A2830" t="s">
        <v>3591</v>
      </c>
      <c r="B2830" t="s">
        <v>3592</v>
      </c>
      <c r="C2830" t="s">
        <v>45</v>
      </c>
      <c r="D2830">
        <v>103</v>
      </c>
      <c r="E2830" t="s">
        <v>4449</v>
      </c>
      <c r="F2830" t="s">
        <v>4450</v>
      </c>
      <c r="H2830" t="str">
        <f t="shared" si="44"/>
        <v>有BOM表可用</v>
      </c>
    </row>
    <row r="2831" spans="1:8" x14ac:dyDescent="0.15">
      <c r="A2831" t="s">
        <v>10025</v>
      </c>
      <c r="B2831" t="s">
        <v>3967</v>
      </c>
      <c r="C2831" t="s">
        <v>8269</v>
      </c>
      <c r="D2831">
        <v>103</v>
      </c>
      <c r="E2831" t="s">
        <v>4449</v>
      </c>
      <c r="F2831" t="s">
        <v>4450</v>
      </c>
      <c r="H2831" t="str">
        <f t="shared" si="44"/>
        <v>有BOM表可用</v>
      </c>
    </row>
    <row r="2832" spans="1:8" x14ac:dyDescent="0.15">
      <c r="A2832" t="s">
        <v>10026</v>
      </c>
      <c r="B2832" t="s">
        <v>8858</v>
      </c>
      <c r="C2832" t="s">
        <v>8858</v>
      </c>
      <c r="D2832">
        <v>103</v>
      </c>
      <c r="E2832" t="s">
        <v>4449</v>
      </c>
      <c r="F2832" t="s">
        <v>4450</v>
      </c>
      <c r="H2832" t="str">
        <f t="shared" si="44"/>
        <v>有BOM表可用</v>
      </c>
    </row>
    <row r="2833" spans="1:8" x14ac:dyDescent="0.15">
      <c r="A2833" t="s">
        <v>10027</v>
      </c>
      <c r="B2833" t="s">
        <v>10028</v>
      </c>
      <c r="C2833" t="s">
        <v>8858</v>
      </c>
      <c r="D2833">
        <v>103</v>
      </c>
      <c r="E2833" t="s">
        <v>4449</v>
      </c>
      <c r="F2833" t="s">
        <v>4450</v>
      </c>
      <c r="H2833" t="str">
        <f t="shared" si="44"/>
        <v>有BOM表可用</v>
      </c>
    </row>
    <row r="2834" spans="1:8" x14ac:dyDescent="0.15">
      <c r="A2834" t="s">
        <v>1017</v>
      </c>
      <c r="B2834" t="s">
        <v>1018</v>
      </c>
      <c r="C2834" t="s">
        <v>64</v>
      </c>
      <c r="D2834">
        <v>103</v>
      </c>
      <c r="E2834" t="s">
        <v>4449</v>
      </c>
      <c r="F2834" t="s">
        <v>4450</v>
      </c>
      <c r="H2834" t="str">
        <f t="shared" si="44"/>
        <v>有BOM表可用</v>
      </c>
    </row>
    <row r="2835" spans="1:8" x14ac:dyDescent="0.15">
      <c r="A2835" t="s">
        <v>2670</v>
      </c>
      <c r="B2835" t="s">
        <v>1603</v>
      </c>
      <c r="C2835" t="s">
        <v>65</v>
      </c>
      <c r="D2835">
        <v>103</v>
      </c>
      <c r="E2835" t="s">
        <v>4449</v>
      </c>
      <c r="F2835" t="s">
        <v>4450</v>
      </c>
      <c r="H2835" t="str">
        <f t="shared" si="44"/>
        <v>有BOM表可用</v>
      </c>
    </row>
    <row r="2836" spans="1:8" x14ac:dyDescent="0.15">
      <c r="A2836" t="s">
        <v>2672</v>
      </c>
      <c r="B2836" t="s">
        <v>2673</v>
      </c>
      <c r="C2836" t="s">
        <v>65</v>
      </c>
      <c r="D2836">
        <v>103</v>
      </c>
      <c r="E2836" t="s">
        <v>4449</v>
      </c>
      <c r="F2836" t="s">
        <v>4450</v>
      </c>
      <c r="H2836" t="str">
        <f t="shared" si="44"/>
        <v>有BOM表可用</v>
      </c>
    </row>
    <row r="2837" spans="1:8" x14ac:dyDescent="0.15">
      <c r="A2837" t="s">
        <v>352</v>
      </c>
      <c r="B2837" t="s">
        <v>353</v>
      </c>
      <c r="C2837" t="s">
        <v>65</v>
      </c>
      <c r="D2837">
        <v>103</v>
      </c>
      <c r="E2837" t="s">
        <v>4449</v>
      </c>
      <c r="F2837" t="s">
        <v>4450</v>
      </c>
      <c r="H2837" t="str">
        <f t="shared" si="44"/>
        <v>有BOM表可用</v>
      </c>
    </row>
    <row r="2838" spans="1:8" x14ac:dyDescent="0.15">
      <c r="A2838" t="s">
        <v>2678</v>
      </c>
      <c r="B2838" t="s">
        <v>65</v>
      </c>
      <c r="C2838" t="s">
        <v>65</v>
      </c>
      <c r="D2838">
        <v>103</v>
      </c>
      <c r="E2838" t="s">
        <v>4449</v>
      </c>
      <c r="F2838" t="s">
        <v>4450</v>
      </c>
      <c r="H2838" t="str">
        <f t="shared" si="44"/>
        <v>有BOM表可用</v>
      </c>
    </row>
    <row r="2839" spans="1:8" x14ac:dyDescent="0.15">
      <c r="A2839" t="s">
        <v>17585</v>
      </c>
      <c r="B2839" t="s">
        <v>6250</v>
      </c>
      <c r="C2839" t="s">
        <v>6250</v>
      </c>
      <c r="D2839">
        <v>103</v>
      </c>
      <c r="E2839" t="s">
        <v>4449</v>
      </c>
      <c r="F2839" t="s">
        <v>4450</v>
      </c>
      <c r="H2839" t="str">
        <f t="shared" si="44"/>
        <v>有BOM表可用</v>
      </c>
    </row>
    <row r="2840" spans="1:8" x14ac:dyDescent="0.15">
      <c r="A2840" t="s">
        <v>17586</v>
      </c>
      <c r="B2840" t="s">
        <v>10476</v>
      </c>
      <c r="C2840" t="s">
        <v>5912</v>
      </c>
      <c r="D2840">
        <v>103</v>
      </c>
      <c r="E2840" t="s">
        <v>4449</v>
      </c>
      <c r="F2840" t="s">
        <v>4450</v>
      </c>
      <c r="H2840" t="str">
        <f t="shared" si="44"/>
        <v>有BOM表可用</v>
      </c>
    </row>
    <row r="2841" spans="1:8" x14ac:dyDescent="0.15">
      <c r="A2841" t="s">
        <v>17587</v>
      </c>
      <c r="B2841" t="s">
        <v>16080</v>
      </c>
      <c r="C2841" t="s">
        <v>92</v>
      </c>
      <c r="D2841">
        <v>103</v>
      </c>
      <c r="E2841" t="s">
        <v>4449</v>
      </c>
      <c r="F2841" t="s">
        <v>4450</v>
      </c>
      <c r="H2841" t="str">
        <f t="shared" si="44"/>
        <v>有BOM表可用</v>
      </c>
    </row>
    <row r="2842" spans="1:8" x14ac:dyDescent="0.15">
      <c r="A2842" t="s">
        <v>2352</v>
      </c>
      <c r="B2842" t="s">
        <v>2350</v>
      </c>
      <c r="C2842" t="s">
        <v>2350</v>
      </c>
      <c r="D2842">
        <v>103</v>
      </c>
      <c r="E2842" t="s">
        <v>4449</v>
      </c>
      <c r="F2842" t="s">
        <v>4450</v>
      </c>
      <c r="H2842" t="str">
        <f t="shared" si="44"/>
        <v>有BOM表可用</v>
      </c>
    </row>
    <row r="2843" spans="1:8" x14ac:dyDescent="0.15">
      <c r="A2843" t="s">
        <v>2727</v>
      </c>
      <c r="B2843" t="s">
        <v>578</v>
      </c>
      <c r="C2843" t="s">
        <v>578</v>
      </c>
      <c r="D2843">
        <v>103</v>
      </c>
      <c r="E2843" t="s">
        <v>4449</v>
      </c>
      <c r="F2843" t="s">
        <v>4450</v>
      </c>
      <c r="H2843" t="str">
        <f t="shared" si="44"/>
        <v>有BOM表可用</v>
      </c>
    </row>
    <row r="2844" spans="1:8" x14ac:dyDescent="0.15">
      <c r="A2844" t="s">
        <v>626</v>
      </c>
      <c r="B2844" t="s">
        <v>627</v>
      </c>
      <c r="C2844" t="s">
        <v>578</v>
      </c>
      <c r="D2844">
        <v>103</v>
      </c>
      <c r="E2844" t="s">
        <v>4449</v>
      </c>
      <c r="F2844" t="s">
        <v>4450</v>
      </c>
      <c r="H2844" t="str">
        <f t="shared" si="44"/>
        <v>有BOM表可用</v>
      </c>
    </row>
    <row r="2845" spans="1:8" x14ac:dyDescent="0.15">
      <c r="A2845" t="s">
        <v>8126</v>
      </c>
      <c r="B2845" t="s">
        <v>7047</v>
      </c>
      <c r="C2845" t="s">
        <v>7048</v>
      </c>
      <c r="D2845">
        <v>102</v>
      </c>
      <c r="E2845" t="s">
        <v>4449</v>
      </c>
      <c r="F2845" t="s">
        <v>4450</v>
      </c>
      <c r="H2845" t="str">
        <f t="shared" si="44"/>
        <v>有BOM表可用</v>
      </c>
    </row>
    <row r="2846" spans="1:8" x14ac:dyDescent="0.15">
      <c r="A2846" t="s">
        <v>8127</v>
      </c>
      <c r="B2846" t="s">
        <v>6446</v>
      </c>
      <c r="C2846" t="s">
        <v>8128</v>
      </c>
      <c r="D2846">
        <v>102</v>
      </c>
      <c r="E2846" t="s">
        <v>4453</v>
      </c>
      <c r="F2846" t="s">
        <v>4450</v>
      </c>
      <c r="H2846" t="str">
        <f t="shared" si="44"/>
        <v>无BOM表可用</v>
      </c>
    </row>
    <row r="2847" spans="1:8" x14ac:dyDescent="0.15">
      <c r="A2847" t="s">
        <v>5061</v>
      </c>
      <c r="B2847" t="s">
        <v>5062</v>
      </c>
      <c r="C2847" t="s">
        <v>5063</v>
      </c>
      <c r="D2847">
        <v>102</v>
      </c>
      <c r="E2847" t="s">
        <v>4449</v>
      </c>
      <c r="F2847" t="s">
        <v>4450</v>
      </c>
      <c r="H2847" t="str">
        <f t="shared" si="44"/>
        <v>有BOM表可用</v>
      </c>
    </row>
    <row r="2848" spans="1:8" x14ac:dyDescent="0.15">
      <c r="A2848" t="s">
        <v>5064</v>
      </c>
      <c r="B2848" t="s">
        <v>5065</v>
      </c>
      <c r="C2848" t="s">
        <v>4928</v>
      </c>
      <c r="D2848">
        <v>102</v>
      </c>
      <c r="E2848" t="s">
        <v>4449</v>
      </c>
      <c r="F2848" t="s">
        <v>4450</v>
      </c>
      <c r="H2848" t="str">
        <f t="shared" si="44"/>
        <v>有BOM表可用</v>
      </c>
    </row>
    <row r="2849" spans="1:8" x14ac:dyDescent="0.15">
      <c r="A2849" t="s">
        <v>5066</v>
      </c>
      <c r="B2849" t="s">
        <v>5067</v>
      </c>
      <c r="C2849" t="s">
        <v>5068</v>
      </c>
      <c r="D2849">
        <v>102</v>
      </c>
      <c r="E2849" t="s">
        <v>4449</v>
      </c>
      <c r="F2849" t="s">
        <v>4450</v>
      </c>
      <c r="H2849" t="str">
        <f t="shared" si="44"/>
        <v>有BOM表可用</v>
      </c>
    </row>
    <row r="2850" spans="1:8" x14ac:dyDescent="0.15">
      <c r="A2850" t="s">
        <v>5069</v>
      </c>
      <c r="B2850" t="s">
        <v>4739</v>
      </c>
      <c r="C2850" t="s">
        <v>4740</v>
      </c>
      <c r="D2850">
        <v>102</v>
      </c>
      <c r="E2850" t="s">
        <v>4449</v>
      </c>
      <c r="F2850" t="s">
        <v>4450</v>
      </c>
      <c r="H2850" t="str">
        <f t="shared" si="44"/>
        <v>有BOM表可用</v>
      </c>
    </row>
    <row r="2851" spans="1:8" x14ac:dyDescent="0.15">
      <c r="A2851" t="s">
        <v>5070</v>
      </c>
      <c r="B2851" t="s">
        <v>4599</v>
      </c>
      <c r="C2851" t="s">
        <v>5071</v>
      </c>
      <c r="D2851">
        <v>102</v>
      </c>
      <c r="E2851" t="s">
        <v>4449</v>
      </c>
      <c r="F2851" t="s">
        <v>4450</v>
      </c>
      <c r="H2851" t="str">
        <f t="shared" si="44"/>
        <v>有BOM表可用</v>
      </c>
    </row>
    <row r="2852" spans="1:8" x14ac:dyDescent="0.15">
      <c r="A2852" t="s">
        <v>5072</v>
      </c>
      <c r="B2852" t="s">
        <v>5073</v>
      </c>
      <c r="C2852" t="s">
        <v>5073</v>
      </c>
      <c r="D2852">
        <v>103</v>
      </c>
      <c r="E2852" t="s">
        <v>4453</v>
      </c>
      <c r="F2852" t="s">
        <v>4450</v>
      </c>
      <c r="H2852" t="str">
        <f t="shared" si="44"/>
        <v>无BOM表可用</v>
      </c>
    </row>
    <row r="2853" spans="1:8" x14ac:dyDescent="0.15">
      <c r="A2853" t="s">
        <v>6604</v>
      </c>
      <c r="B2853" t="s">
        <v>925</v>
      </c>
      <c r="C2853" t="s">
        <v>1749</v>
      </c>
      <c r="D2853">
        <v>102</v>
      </c>
      <c r="E2853" t="s">
        <v>4453</v>
      </c>
      <c r="F2853" t="s">
        <v>4450</v>
      </c>
      <c r="H2853" t="str">
        <f t="shared" si="44"/>
        <v>无BOM表可用</v>
      </c>
    </row>
    <row r="2854" spans="1:8" x14ac:dyDescent="0.15">
      <c r="A2854" t="s">
        <v>6605</v>
      </c>
      <c r="B2854" t="s">
        <v>1759</v>
      </c>
      <c r="C2854" t="s">
        <v>1749</v>
      </c>
      <c r="D2854">
        <v>102</v>
      </c>
      <c r="E2854" t="s">
        <v>4449</v>
      </c>
      <c r="F2854" t="s">
        <v>4450</v>
      </c>
      <c r="H2854" t="str">
        <f t="shared" si="44"/>
        <v>有BOM表可用</v>
      </c>
    </row>
    <row r="2855" spans="1:8" x14ac:dyDescent="0.15">
      <c r="A2855" t="s">
        <v>6606</v>
      </c>
      <c r="B2855" t="s">
        <v>840</v>
      </c>
      <c r="C2855" t="s">
        <v>840</v>
      </c>
      <c r="D2855">
        <v>102</v>
      </c>
      <c r="E2855" t="s">
        <v>4453</v>
      </c>
      <c r="F2855" t="s">
        <v>4450</v>
      </c>
      <c r="H2855" t="str">
        <f t="shared" si="44"/>
        <v>无BOM表可用</v>
      </c>
    </row>
    <row r="2856" spans="1:8" x14ac:dyDescent="0.15">
      <c r="A2856" t="s">
        <v>6607</v>
      </c>
      <c r="B2856" t="s">
        <v>6608</v>
      </c>
      <c r="C2856" t="s">
        <v>5736</v>
      </c>
      <c r="D2856">
        <v>102</v>
      </c>
      <c r="E2856" t="s">
        <v>4449</v>
      </c>
      <c r="F2856" t="s">
        <v>4450</v>
      </c>
      <c r="H2856" t="str">
        <f t="shared" si="44"/>
        <v>有BOM表可用</v>
      </c>
    </row>
    <row r="2857" spans="1:8" x14ac:dyDescent="0.15">
      <c r="A2857" t="s">
        <v>6609</v>
      </c>
      <c r="B2857" t="s">
        <v>4398</v>
      </c>
      <c r="C2857" t="s">
        <v>5736</v>
      </c>
      <c r="D2857">
        <v>102</v>
      </c>
      <c r="E2857" t="s">
        <v>4449</v>
      </c>
      <c r="F2857" t="s">
        <v>4450</v>
      </c>
      <c r="H2857" t="str">
        <f t="shared" si="44"/>
        <v>有BOM表可用</v>
      </c>
    </row>
    <row r="2858" spans="1:8" x14ac:dyDescent="0.15">
      <c r="A2858" t="s">
        <v>6610</v>
      </c>
      <c r="B2858" t="s">
        <v>1143</v>
      </c>
      <c r="C2858" t="s">
        <v>5736</v>
      </c>
      <c r="D2858">
        <v>102</v>
      </c>
      <c r="E2858" t="s">
        <v>4449</v>
      </c>
      <c r="F2858" t="s">
        <v>4450</v>
      </c>
      <c r="H2858" t="str">
        <f t="shared" si="44"/>
        <v>有BOM表可用</v>
      </c>
    </row>
    <row r="2859" spans="1:8" x14ac:dyDescent="0.15">
      <c r="A2859" t="s">
        <v>6611</v>
      </c>
      <c r="B2859" t="s">
        <v>2000</v>
      </c>
      <c r="C2859" t="s">
        <v>1998</v>
      </c>
      <c r="D2859">
        <v>102</v>
      </c>
      <c r="E2859" t="s">
        <v>4453</v>
      </c>
      <c r="F2859" t="s">
        <v>4450</v>
      </c>
      <c r="H2859" t="str">
        <f t="shared" si="44"/>
        <v>无BOM表可用</v>
      </c>
    </row>
    <row r="2860" spans="1:8" x14ac:dyDescent="0.15">
      <c r="A2860" t="s">
        <v>6612</v>
      </c>
      <c r="B2860" t="s">
        <v>1998</v>
      </c>
      <c r="C2860" t="s">
        <v>1998</v>
      </c>
      <c r="D2860">
        <v>102</v>
      </c>
      <c r="E2860" t="s">
        <v>4453</v>
      </c>
      <c r="F2860" t="s">
        <v>4450</v>
      </c>
      <c r="H2860" t="str">
        <f t="shared" si="44"/>
        <v>无BOM表可用</v>
      </c>
    </row>
    <row r="2861" spans="1:8" x14ac:dyDescent="0.15">
      <c r="A2861" t="s">
        <v>6613</v>
      </c>
      <c r="B2861" t="s">
        <v>3895</v>
      </c>
      <c r="C2861" t="s">
        <v>3894</v>
      </c>
      <c r="D2861">
        <v>102</v>
      </c>
      <c r="E2861" t="s">
        <v>4449</v>
      </c>
      <c r="F2861" t="s">
        <v>4450</v>
      </c>
      <c r="H2861" t="str">
        <f t="shared" si="44"/>
        <v>有BOM表可用</v>
      </c>
    </row>
    <row r="2862" spans="1:8" x14ac:dyDescent="0.15">
      <c r="A2862" t="s">
        <v>6614</v>
      </c>
      <c r="B2862" t="s">
        <v>2734</v>
      </c>
      <c r="C2862" t="s">
        <v>5909</v>
      </c>
      <c r="D2862">
        <v>102</v>
      </c>
      <c r="E2862" t="s">
        <v>4453</v>
      </c>
      <c r="F2862" t="s">
        <v>4450</v>
      </c>
      <c r="H2862" t="str">
        <f t="shared" si="44"/>
        <v>无BOM表可用</v>
      </c>
    </row>
    <row r="2863" spans="1:8" x14ac:dyDescent="0.15">
      <c r="A2863" t="s">
        <v>6615</v>
      </c>
      <c r="B2863" t="s">
        <v>3777</v>
      </c>
      <c r="C2863" t="s">
        <v>6347</v>
      </c>
      <c r="D2863">
        <v>102</v>
      </c>
      <c r="E2863" t="s">
        <v>4453</v>
      </c>
      <c r="F2863" t="s">
        <v>4450</v>
      </c>
      <c r="H2863" t="str">
        <f t="shared" si="44"/>
        <v>无BOM表可用</v>
      </c>
    </row>
    <row r="2864" spans="1:8" x14ac:dyDescent="0.15">
      <c r="A2864" t="s">
        <v>1750</v>
      </c>
      <c r="B2864" t="s">
        <v>1749</v>
      </c>
      <c r="C2864" t="s">
        <v>1749</v>
      </c>
      <c r="D2864">
        <v>103</v>
      </c>
      <c r="E2864" t="s">
        <v>4449</v>
      </c>
      <c r="F2864" t="s">
        <v>4450</v>
      </c>
      <c r="H2864" t="str">
        <f t="shared" si="44"/>
        <v>有BOM表可用</v>
      </c>
    </row>
    <row r="2865" spans="1:8" x14ac:dyDescent="0.15">
      <c r="A2865" t="s">
        <v>1758</v>
      </c>
      <c r="B2865" t="s">
        <v>1759</v>
      </c>
      <c r="C2865" t="s">
        <v>1749</v>
      </c>
      <c r="D2865">
        <v>103</v>
      </c>
      <c r="E2865" t="s">
        <v>4449</v>
      </c>
      <c r="F2865" t="s">
        <v>4450</v>
      </c>
      <c r="H2865" t="str">
        <f t="shared" si="44"/>
        <v>有BOM表可用</v>
      </c>
    </row>
    <row r="2866" spans="1:8" x14ac:dyDescent="0.15">
      <c r="A2866" t="s">
        <v>13975</v>
      </c>
      <c r="B2866" t="s">
        <v>875</v>
      </c>
      <c r="C2866" t="s">
        <v>875</v>
      </c>
      <c r="D2866">
        <v>103</v>
      </c>
      <c r="E2866" t="s">
        <v>4449</v>
      </c>
      <c r="F2866" t="s">
        <v>4450</v>
      </c>
      <c r="H2866" t="str">
        <f t="shared" si="44"/>
        <v>有BOM表可用</v>
      </c>
    </row>
    <row r="2867" spans="1:8" x14ac:dyDescent="0.15">
      <c r="A2867" t="s">
        <v>13976</v>
      </c>
      <c r="B2867" t="s">
        <v>465</v>
      </c>
      <c r="C2867" t="s">
        <v>7</v>
      </c>
      <c r="D2867">
        <v>103</v>
      </c>
      <c r="E2867" t="s">
        <v>4449</v>
      </c>
      <c r="F2867" t="s">
        <v>4450</v>
      </c>
      <c r="H2867" t="str">
        <f t="shared" si="44"/>
        <v>有BOM表可用</v>
      </c>
    </row>
    <row r="2868" spans="1:8" x14ac:dyDescent="0.15">
      <c r="A2868" t="s">
        <v>13977</v>
      </c>
      <c r="B2868" t="s">
        <v>7029</v>
      </c>
      <c r="C2868" t="s">
        <v>7</v>
      </c>
      <c r="D2868">
        <v>103</v>
      </c>
      <c r="E2868" t="s">
        <v>4449</v>
      </c>
      <c r="F2868" t="s">
        <v>4450</v>
      </c>
      <c r="H2868" t="str">
        <f t="shared" si="44"/>
        <v>有BOM表可用</v>
      </c>
    </row>
    <row r="2869" spans="1:8" x14ac:dyDescent="0.15">
      <c r="A2869" t="s">
        <v>13978</v>
      </c>
      <c r="B2869" t="s">
        <v>4175</v>
      </c>
      <c r="C2869" t="s">
        <v>7</v>
      </c>
      <c r="D2869">
        <v>103</v>
      </c>
      <c r="E2869" t="s">
        <v>4449</v>
      </c>
      <c r="F2869" t="s">
        <v>4450</v>
      </c>
      <c r="H2869" t="str">
        <f t="shared" si="44"/>
        <v>有BOM表可用</v>
      </c>
    </row>
    <row r="2870" spans="1:8" x14ac:dyDescent="0.15">
      <c r="A2870" t="s">
        <v>13979</v>
      </c>
      <c r="B2870" t="s">
        <v>9122</v>
      </c>
      <c r="C2870" t="s">
        <v>9122</v>
      </c>
      <c r="D2870">
        <v>103</v>
      </c>
      <c r="E2870" t="s">
        <v>4449</v>
      </c>
      <c r="F2870" t="s">
        <v>4450</v>
      </c>
      <c r="H2870" t="str">
        <f t="shared" si="44"/>
        <v>有BOM表可用</v>
      </c>
    </row>
    <row r="2871" spans="1:8" x14ac:dyDescent="0.15">
      <c r="A2871" t="s">
        <v>13982</v>
      </c>
      <c r="B2871" t="s">
        <v>10657</v>
      </c>
      <c r="C2871" t="s">
        <v>9129</v>
      </c>
      <c r="D2871">
        <v>102</v>
      </c>
      <c r="E2871" t="s">
        <v>4449</v>
      </c>
      <c r="F2871" t="s">
        <v>4450</v>
      </c>
      <c r="H2871" t="str">
        <f t="shared" si="44"/>
        <v>有BOM表可用</v>
      </c>
    </row>
    <row r="2872" spans="1:8" x14ac:dyDescent="0.15">
      <c r="A2872" t="s">
        <v>17003</v>
      </c>
      <c r="B2872" t="s">
        <v>17004</v>
      </c>
      <c r="C2872" t="s">
        <v>17005</v>
      </c>
      <c r="D2872">
        <v>102</v>
      </c>
      <c r="E2872" t="s">
        <v>4449</v>
      </c>
      <c r="F2872" t="s">
        <v>4450</v>
      </c>
      <c r="H2872" t="str">
        <f t="shared" si="44"/>
        <v>有BOM表可用</v>
      </c>
    </row>
    <row r="2873" spans="1:8" x14ac:dyDescent="0.15">
      <c r="A2873" t="s">
        <v>17006</v>
      </c>
      <c r="B2873" t="s">
        <v>17007</v>
      </c>
      <c r="C2873" t="s">
        <v>17008</v>
      </c>
      <c r="D2873">
        <v>102</v>
      </c>
      <c r="E2873" t="s">
        <v>4449</v>
      </c>
      <c r="F2873" t="s">
        <v>4450</v>
      </c>
      <c r="H2873" t="str">
        <f t="shared" si="44"/>
        <v>有BOM表可用</v>
      </c>
    </row>
    <row r="2874" spans="1:8" x14ac:dyDescent="0.15">
      <c r="A2874" t="s">
        <v>17009</v>
      </c>
      <c r="B2874" t="s">
        <v>10292</v>
      </c>
      <c r="C2874" t="s">
        <v>17010</v>
      </c>
      <c r="D2874">
        <v>102</v>
      </c>
      <c r="E2874" t="s">
        <v>4449</v>
      </c>
      <c r="F2874" t="s">
        <v>4450</v>
      </c>
      <c r="H2874" t="str">
        <f t="shared" si="44"/>
        <v>有BOM表可用</v>
      </c>
    </row>
    <row r="2875" spans="1:8" x14ac:dyDescent="0.15">
      <c r="A2875" t="s">
        <v>17011</v>
      </c>
      <c r="B2875" t="s">
        <v>9350</v>
      </c>
      <c r="C2875" t="s">
        <v>17012</v>
      </c>
      <c r="D2875">
        <v>102</v>
      </c>
      <c r="E2875" t="s">
        <v>4449</v>
      </c>
      <c r="F2875" t="s">
        <v>4450</v>
      </c>
      <c r="H2875" t="str">
        <f t="shared" si="44"/>
        <v>有BOM表可用</v>
      </c>
    </row>
    <row r="2876" spans="1:8" x14ac:dyDescent="0.15">
      <c r="A2876" t="s">
        <v>17013</v>
      </c>
      <c r="B2876" t="s">
        <v>15612</v>
      </c>
      <c r="C2876" t="s">
        <v>4925</v>
      </c>
      <c r="D2876">
        <v>102</v>
      </c>
      <c r="E2876" t="s">
        <v>4449</v>
      </c>
      <c r="F2876" t="s">
        <v>4450</v>
      </c>
      <c r="H2876" t="str">
        <f t="shared" si="44"/>
        <v>有BOM表可用</v>
      </c>
    </row>
    <row r="2877" spans="1:8" x14ac:dyDescent="0.15">
      <c r="A2877" t="s">
        <v>17014</v>
      </c>
      <c r="B2877" t="s">
        <v>16218</v>
      </c>
      <c r="C2877" t="s">
        <v>5126</v>
      </c>
      <c r="D2877">
        <v>102</v>
      </c>
      <c r="E2877" t="s">
        <v>4449</v>
      </c>
      <c r="F2877" t="s">
        <v>4450</v>
      </c>
      <c r="H2877" t="str">
        <f t="shared" si="44"/>
        <v>有BOM表可用</v>
      </c>
    </row>
    <row r="2878" spans="1:8" x14ac:dyDescent="0.15">
      <c r="A2878" t="s">
        <v>17015</v>
      </c>
      <c r="B2878" t="s">
        <v>15019</v>
      </c>
      <c r="C2878" t="s">
        <v>16809</v>
      </c>
      <c r="D2878">
        <v>102</v>
      </c>
      <c r="E2878" t="s">
        <v>4449</v>
      </c>
      <c r="F2878" t="s">
        <v>4450</v>
      </c>
      <c r="H2878" t="str">
        <f t="shared" si="44"/>
        <v>有BOM表可用</v>
      </c>
    </row>
    <row r="2879" spans="1:8" x14ac:dyDescent="0.15">
      <c r="A2879" t="s">
        <v>17016</v>
      </c>
      <c r="B2879" t="s">
        <v>15296</v>
      </c>
      <c r="C2879" t="s">
        <v>15297</v>
      </c>
      <c r="D2879">
        <v>102</v>
      </c>
      <c r="E2879" t="s">
        <v>4449</v>
      </c>
      <c r="F2879" t="s">
        <v>4450</v>
      </c>
      <c r="H2879" t="str">
        <f t="shared" si="44"/>
        <v>有BOM表可用</v>
      </c>
    </row>
    <row r="2880" spans="1:8" x14ac:dyDescent="0.15">
      <c r="A2880" t="s">
        <v>17559</v>
      </c>
      <c r="B2880" t="s">
        <v>14874</v>
      </c>
      <c r="C2880" t="s">
        <v>4684</v>
      </c>
      <c r="D2880">
        <v>102</v>
      </c>
      <c r="E2880" t="s">
        <v>4449</v>
      </c>
      <c r="F2880" t="s">
        <v>4450</v>
      </c>
      <c r="H2880" t="str">
        <f t="shared" si="44"/>
        <v>有BOM表可用</v>
      </c>
    </row>
    <row r="2881" spans="1:8" x14ac:dyDescent="0.15">
      <c r="A2881" t="s">
        <v>16281</v>
      </c>
      <c r="B2881" t="s">
        <v>16282</v>
      </c>
      <c r="C2881" t="s">
        <v>16282</v>
      </c>
      <c r="D2881">
        <v>103</v>
      </c>
      <c r="E2881" t="s">
        <v>4453</v>
      </c>
      <c r="F2881" t="s">
        <v>4450</v>
      </c>
      <c r="H2881" t="str">
        <f t="shared" si="44"/>
        <v>无BOM表可用</v>
      </c>
    </row>
    <row r="2882" spans="1:8" x14ac:dyDescent="0.15">
      <c r="A2882" t="s">
        <v>1807</v>
      </c>
      <c r="B2882" t="s">
        <v>1808</v>
      </c>
      <c r="C2882" t="s">
        <v>45</v>
      </c>
      <c r="D2882">
        <v>103</v>
      </c>
      <c r="E2882" t="s">
        <v>4449</v>
      </c>
      <c r="F2882" t="s">
        <v>4450</v>
      </c>
      <c r="H2882" t="str">
        <f t="shared" si="44"/>
        <v>有BOM表可用</v>
      </c>
    </row>
    <row r="2883" spans="1:8" x14ac:dyDescent="0.15">
      <c r="A2883" t="s">
        <v>1848</v>
      </c>
      <c r="B2883" t="s">
        <v>1849</v>
      </c>
      <c r="C2883" t="s">
        <v>45</v>
      </c>
      <c r="D2883">
        <v>103</v>
      </c>
      <c r="E2883" t="s">
        <v>4449</v>
      </c>
      <c r="F2883" t="s">
        <v>4450</v>
      </c>
      <c r="H2883" t="str">
        <f t="shared" si="44"/>
        <v>有BOM表可用</v>
      </c>
    </row>
    <row r="2884" spans="1:8" x14ac:dyDescent="0.15">
      <c r="A2884" t="s">
        <v>9451</v>
      </c>
      <c r="B2884" t="s">
        <v>9452</v>
      </c>
      <c r="C2884" t="s">
        <v>8269</v>
      </c>
      <c r="D2884">
        <v>103</v>
      </c>
      <c r="E2884" t="s">
        <v>4449</v>
      </c>
      <c r="F2884" t="s">
        <v>4450</v>
      </c>
      <c r="H2884" t="str">
        <f t="shared" ref="H2884:H2947" si="45">E2884&amp;F2884</f>
        <v>有BOM表可用</v>
      </c>
    </row>
    <row r="2885" spans="1:8" x14ac:dyDescent="0.15">
      <c r="A2885" t="s">
        <v>9453</v>
      </c>
      <c r="B2885" t="s">
        <v>9454</v>
      </c>
      <c r="C2885" t="s">
        <v>7852</v>
      </c>
      <c r="D2885">
        <v>103</v>
      </c>
      <c r="E2885" t="s">
        <v>4449</v>
      </c>
      <c r="F2885" t="s">
        <v>4450</v>
      </c>
      <c r="H2885" t="str">
        <f t="shared" si="45"/>
        <v>有BOM表可用</v>
      </c>
    </row>
    <row r="2886" spans="1:8" x14ac:dyDescent="0.15">
      <c r="A2886" t="s">
        <v>1784</v>
      </c>
      <c r="B2886" t="s">
        <v>302</v>
      </c>
      <c r="C2886" t="s">
        <v>301</v>
      </c>
      <c r="D2886">
        <v>103</v>
      </c>
      <c r="E2886" t="s">
        <v>4449</v>
      </c>
      <c r="F2886" t="s">
        <v>4450</v>
      </c>
      <c r="H2886" t="str">
        <f t="shared" si="45"/>
        <v>有BOM表可用</v>
      </c>
    </row>
    <row r="2887" spans="1:8" x14ac:dyDescent="0.15">
      <c r="A2887" t="s">
        <v>9455</v>
      </c>
      <c r="B2887" t="s">
        <v>9456</v>
      </c>
      <c r="C2887" t="s">
        <v>8694</v>
      </c>
      <c r="D2887">
        <v>103</v>
      </c>
      <c r="E2887" t="s">
        <v>4453</v>
      </c>
      <c r="F2887" t="s">
        <v>4450</v>
      </c>
      <c r="H2887" t="str">
        <f t="shared" si="45"/>
        <v>无BOM表可用</v>
      </c>
    </row>
    <row r="2888" spans="1:8" x14ac:dyDescent="0.15">
      <c r="A2888" t="s">
        <v>9457</v>
      </c>
      <c r="B2888" t="s">
        <v>9458</v>
      </c>
      <c r="C2888" t="s">
        <v>2875</v>
      </c>
      <c r="D2888">
        <v>103</v>
      </c>
      <c r="E2888" t="s">
        <v>4449</v>
      </c>
      <c r="F2888" t="s">
        <v>4450</v>
      </c>
      <c r="H2888" t="str">
        <f t="shared" si="45"/>
        <v>有BOM表可用</v>
      </c>
    </row>
    <row r="2889" spans="1:8" x14ac:dyDescent="0.15">
      <c r="A2889" t="s">
        <v>9459</v>
      </c>
      <c r="B2889" t="s">
        <v>9460</v>
      </c>
      <c r="C2889" t="s">
        <v>9460</v>
      </c>
      <c r="D2889">
        <v>103</v>
      </c>
      <c r="E2889" t="s">
        <v>4453</v>
      </c>
      <c r="F2889" t="s">
        <v>4450</v>
      </c>
      <c r="H2889" t="str">
        <f t="shared" si="45"/>
        <v>无BOM表可用</v>
      </c>
    </row>
    <row r="2890" spans="1:8" x14ac:dyDescent="0.15">
      <c r="A2890" t="s">
        <v>350</v>
      </c>
      <c r="B2890" t="s">
        <v>351</v>
      </c>
      <c r="C2890" t="s">
        <v>64</v>
      </c>
      <c r="D2890">
        <v>103</v>
      </c>
      <c r="E2890" t="s">
        <v>4449</v>
      </c>
      <c r="F2890" t="s">
        <v>4450</v>
      </c>
      <c r="H2890" t="str">
        <f t="shared" si="45"/>
        <v>有BOM表可用</v>
      </c>
    </row>
    <row r="2891" spans="1:8" x14ac:dyDescent="0.15">
      <c r="A2891" t="s">
        <v>1021</v>
      </c>
      <c r="B2891" t="s">
        <v>1022</v>
      </c>
      <c r="C2891" t="s">
        <v>64</v>
      </c>
      <c r="D2891">
        <v>103</v>
      </c>
      <c r="E2891" t="s">
        <v>4449</v>
      </c>
      <c r="F2891" t="s">
        <v>4450</v>
      </c>
      <c r="H2891" t="str">
        <f t="shared" si="45"/>
        <v>有BOM表可用</v>
      </c>
    </row>
    <row r="2892" spans="1:8" x14ac:dyDescent="0.15">
      <c r="A2892" t="s">
        <v>17665</v>
      </c>
      <c r="B2892" t="s">
        <v>6310</v>
      </c>
      <c r="C2892" t="s">
        <v>6310</v>
      </c>
      <c r="D2892">
        <v>103</v>
      </c>
      <c r="E2892" t="s">
        <v>4449</v>
      </c>
      <c r="F2892" t="s">
        <v>4450</v>
      </c>
      <c r="H2892" t="str">
        <f t="shared" si="45"/>
        <v>有BOM表可用</v>
      </c>
    </row>
    <row r="2893" spans="1:8" x14ac:dyDescent="0.15">
      <c r="A2893" t="s">
        <v>17666</v>
      </c>
      <c r="B2893" t="s">
        <v>15645</v>
      </c>
      <c r="C2893" t="s">
        <v>6310</v>
      </c>
      <c r="D2893">
        <v>103</v>
      </c>
      <c r="E2893" t="s">
        <v>4449</v>
      </c>
      <c r="F2893" t="s">
        <v>4450</v>
      </c>
      <c r="H2893" t="str">
        <f t="shared" si="45"/>
        <v>有BOM表可用</v>
      </c>
    </row>
    <row r="2894" spans="1:8" x14ac:dyDescent="0.15">
      <c r="A2894" t="s">
        <v>17667</v>
      </c>
      <c r="B2894" t="s">
        <v>6031</v>
      </c>
      <c r="C2894" t="s">
        <v>6031</v>
      </c>
      <c r="D2894">
        <v>103</v>
      </c>
      <c r="E2894" t="s">
        <v>4449</v>
      </c>
      <c r="F2894" t="s">
        <v>4450</v>
      </c>
      <c r="H2894" t="str">
        <f t="shared" si="45"/>
        <v>有BOM表可用</v>
      </c>
    </row>
    <row r="2895" spans="1:8" x14ac:dyDescent="0.15">
      <c r="A2895" t="s">
        <v>632</v>
      </c>
      <c r="B2895" t="s">
        <v>633</v>
      </c>
      <c r="C2895" t="s">
        <v>507</v>
      </c>
      <c r="D2895">
        <v>103</v>
      </c>
      <c r="E2895" t="s">
        <v>4449</v>
      </c>
      <c r="F2895" t="s">
        <v>4450</v>
      </c>
      <c r="H2895" t="str">
        <f t="shared" si="45"/>
        <v>有BOM表可用</v>
      </c>
    </row>
    <row r="2896" spans="1:8" x14ac:dyDescent="0.15">
      <c r="A2896" t="s">
        <v>17668</v>
      </c>
      <c r="B2896" t="s">
        <v>14376</v>
      </c>
      <c r="C2896" t="s">
        <v>14376</v>
      </c>
      <c r="D2896">
        <v>103</v>
      </c>
      <c r="E2896" t="s">
        <v>4449</v>
      </c>
      <c r="F2896" t="s">
        <v>4450</v>
      </c>
      <c r="H2896" t="str">
        <f t="shared" si="45"/>
        <v>有BOM表可用</v>
      </c>
    </row>
    <row r="2897" spans="1:8" x14ac:dyDescent="0.15">
      <c r="A2897" t="s">
        <v>726</v>
      </c>
      <c r="B2897" t="s">
        <v>727</v>
      </c>
      <c r="C2897" t="s">
        <v>578</v>
      </c>
      <c r="D2897">
        <v>103</v>
      </c>
      <c r="E2897" t="s">
        <v>4449</v>
      </c>
      <c r="F2897" t="s">
        <v>4450</v>
      </c>
      <c r="H2897" t="str">
        <f t="shared" si="45"/>
        <v>有BOM表可用</v>
      </c>
    </row>
    <row r="2898" spans="1:8" x14ac:dyDescent="0.15">
      <c r="A2898" t="s">
        <v>2733</v>
      </c>
      <c r="B2898" t="s">
        <v>2734</v>
      </c>
      <c r="C2898" t="s">
        <v>578</v>
      </c>
      <c r="D2898">
        <v>103</v>
      </c>
      <c r="E2898" t="s">
        <v>4449</v>
      </c>
      <c r="F2898" t="s">
        <v>4450</v>
      </c>
      <c r="H2898" t="str">
        <f t="shared" si="45"/>
        <v>有BOM表可用</v>
      </c>
    </row>
    <row r="2899" spans="1:8" x14ac:dyDescent="0.15">
      <c r="A2899" t="s">
        <v>7380</v>
      </c>
      <c r="B2899" t="s">
        <v>6080</v>
      </c>
      <c r="C2899" t="s">
        <v>7189</v>
      </c>
      <c r="D2899">
        <v>102</v>
      </c>
      <c r="E2899" t="s">
        <v>4449</v>
      </c>
      <c r="F2899" t="s">
        <v>4450</v>
      </c>
      <c r="H2899" t="str">
        <f t="shared" si="45"/>
        <v>有BOM表可用</v>
      </c>
    </row>
    <row r="2900" spans="1:8" x14ac:dyDescent="0.15">
      <c r="A2900" t="s">
        <v>7381</v>
      </c>
      <c r="B2900" t="s">
        <v>6695</v>
      </c>
      <c r="C2900" t="s">
        <v>6696</v>
      </c>
      <c r="D2900">
        <v>102</v>
      </c>
      <c r="E2900" t="s">
        <v>4449</v>
      </c>
      <c r="F2900" t="s">
        <v>4450</v>
      </c>
      <c r="H2900" t="str">
        <f t="shared" si="45"/>
        <v>有BOM表可用</v>
      </c>
    </row>
    <row r="2901" spans="1:8" x14ac:dyDescent="0.15">
      <c r="A2901" t="s">
        <v>7382</v>
      </c>
      <c r="B2901" t="s">
        <v>6269</v>
      </c>
      <c r="C2901" t="s">
        <v>6270</v>
      </c>
      <c r="D2901">
        <v>102</v>
      </c>
      <c r="E2901" t="s">
        <v>4449</v>
      </c>
      <c r="F2901" t="s">
        <v>4450</v>
      </c>
      <c r="H2901" t="str">
        <f t="shared" si="45"/>
        <v>有BOM表可用</v>
      </c>
    </row>
    <row r="2902" spans="1:8" x14ac:dyDescent="0.15">
      <c r="A2902" t="s">
        <v>7383</v>
      </c>
      <c r="B2902" t="s">
        <v>7384</v>
      </c>
      <c r="C2902" t="s">
        <v>6270</v>
      </c>
      <c r="D2902">
        <v>102</v>
      </c>
      <c r="E2902" t="s">
        <v>4449</v>
      </c>
      <c r="F2902" t="s">
        <v>4450</v>
      </c>
      <c r="H2902" t="str">
        <f t="shared" si="45"/>
        <v>有BOM表可用</v>
      </c>
    </row>
    <row r="2903" spans="1:8" x14ac:dyDescent="0.15">
      <c r="A2903" t="s">
        <v>13051</v>
      </c>
      <c r="B2903" t="s">
        <v>13052</v>
      </c>
      <c r="C2903" t="s">
        <v>13053</v>
      </c>
      <c r="D2903">
        <v>102</v>
      </c>
      <c r="E2903" t="s">
        <v>4449</v>
      </c>
      <c r="F2903" t="s">
        <v>4450</v>
      </c>
      <c r="H2903" t="str">
        <f t="shared" si="45"/>
        <v>有BOM表可用</v>
      </c>
    </row>
    <row r="2904" spans="1:8" x14ac:dyDescent="0.15">
      <c r="A2904" t="s">
        <v>15499</v>
      </c>
      <c r="B2904" t="s">
        <v>13052</v>
      </c>
      <c r="C2904" t="s">
        <v>13053</v>
      </c>
      <c r="D2904">
        <v>102</v>
      </c>
      <c r="E2904" t="s">
        <v>4449</v>
      </c>
      <c r="F2904" t="s">
        <v>4450</v>
      </c>
      <c r="H2904" t="str">
        <f t="shared" si="45"/>
        <v>有BOM表可用</v>
      </c>
    </row>
    <row r="2905" spans="1:8" x14ac:dyDescent="0.15">
      <c r="A2905" t="s">
        <v>4788</v>
      </c>
      <c r="B2905" t="s">
        <v>4789</v>
      </c>
      <c r="C2905" t="s">
        <v>4790</v>
      </c>
      <c r="D2905">
        <v>102</v>
      </c>
      <c r="E2905" t="s">
        <v>4449</v>
      </c>
      <c r="F2905" t="s">
        <v>4450</v>
      </c>
      <c r="H2905" t="str">
        <f t="shared" si="45"/>
        <v>有BOM表可用</v>
      </c>
    </row>
    <row r="2906" spans="1:8" x14ac:dyDescent="0.15">
      <c r="A2906" t="s">
        <v>4791</v>
      </c>
      <c r="B2906" t="s">
        <v>4590</v>
      </c>
      <c r="C2906" t="s">
        <v>4792</v>
      </c>
      <c r="D2906">
        <v>102</v>
      </c>
      <c r="E2906" t="s">
        <v>4449</v>
      </c>
      <c r="F2906" t="s">
        <v>4450</v>
      </c>
      <c r="H2906" t="str">
        <f t="shared" si="45"/>
        <v>有BOM表可用</v>
      </c>
    </row>
    <row r="2907" spans="1:8" x14ac:dyDescent="0.15">
      <c r="A2907" t="s">
        <v>4793</v>
      </c>
      <c r="B2907" t="s">
        <v>4794</v>
      </c>
      <c r="C2907" t="s">
        <v>4795</v>
      </c>
      <c r="D2907">
        <v>102</v>
      </c>
      <c r="E2907" t="s">
        <v>4449</v>
      </c>
      <c r="F2907" t="s">
        <v>4450</v>
      </c>
      <c r="H2907" t="str">
        <f t="shared" si="45"/>
        <v>有BOM表可用</v>
      </c>
    </row>
    <row r="2908" spans="1:8" x14ac:dyDescent="0.15">
      <c r="A2908" t="s">
        <v>4796</v>
      </c>
      <c r="B2908" t="s">
        <v>4797</v>
      </c>
      <c r="C2908" t="s">
        <v>4798</v>
      </c>
      <c r="D2908">
        <v>102</v>
      </c>
      <c r="E2908" t="s">
        <v>4449</v>
      </c>
      <c r="F2908" t="s">
        <v>4450</v>
      </c>
      <c r="H2908" t="str">
        <f t="shared" si="45"/>
        <v>有BOM表可用</v>
      </c>
    </row>
    <row r="2909" spans="1:8" x14ac:dyDescent="0.15">
      <c r="A2909" t="s">
        <v>4799</v>
      </c>
      <c r="B2909" t="s">
        <v>4800</v>
      </c>
      <c r="C2909" t="s">
        <v>4800</v>
      </c>
      <c r="D2909">
        <v>103</v>
      </c>
      <c r="E2909" t="s">
        <v>4453</v>
      </c>
      <c r="F2909" t="s">
        <v>4450</v>
      </c>
      <c r="H2909" t="str">
        <f t="shared" si="45"/>
        <v>无BOM表可用</v>
      </c>
    </row>
    <row r="2910" spans="1:8" x14ac:dyDescent="0.15">
      <c r="A2910" t="s">
        <v>4801</v>
      </c>
      <c r="B2910" t="s">
        <v>4746</v>
      </c>
      <c r="C2910" t="s">
        <v>4746</v>
      </c>
      <c r="D2910">
        <v>103</v>
      </c>
      <c r="E2910" t="s">
        <v>4453</v>
      </c>
      <c r="F2910" t="s">
        <v>4450</v>
      </c>
      <c r="H2910" t="str">
        <f t="shared" si="45"/>
        <v>无BOM表可用</v>
      </c>
    </row>
    <row r="2911" spans="1:8" x14ac:dyDescent="0.15">
      <c r="A2911" t="s">
        <v>5733</v>
      </c>
      <c r="B2911" t="s">
        <v>1989</v>
      </c>
      <c r="C2911" t="s">
        <v>163</v>
      </c>
      <c r="D2911">
        <v>102</v>
      </c>
      <c r="E2911" t="s">
        <v>4449</v>
      </c>
      <c r="F2911" t="s">
        <v>4450</v>
      </c>
      <c r="H2911" t="str">
        <f t="shared" si="45"/>
        <v>有BOM表可用</v>
      </c>
    </row>
    <row r="2912" spans="1:8" x14ac:dyDescent="0.15">
      <c r="A2912" t="s">
        <v>5734</v>
      </c>
      <c r="B2912" t="s">
        <v>5735</v>
      </c>
      <c r="C2912" t="s">
        <v>5736</v>
      </c>
      <c r="D2912">
        <v>102</v>
      </c>
      <c r="E2912" t="s">
        <v>4449</v>
      </c>
      <c r="F2912" t="s">
        <v>4450</v>
      </c>
      <c r="H2912" t="str">
        <f t="shared" si="45"/>
        <v>有BOM表可用</v>
      </c>
    </row>
    <row r="2913" spans="1:8" x14ac:dyDescent="0.15">
      <c r="A2913" t="s">
        <v>5737</v>
      </c>
      <c r="B2913" t="s">
        <v>925</v>
      </c>
      <c r="C2913" t="s">
        <v>5738</v>
      </c>
      <c r="D2913">
        <v>102</v>
      </c>
      <c r="E2913" t="s">
        <v>4453</v>
      </c>
      <c r="F2913" t="s">
        <v>4450</v>
      </c>
      <c r="H2913" t="str">
        <f t="shared" si="45"/>
        <v>无BOM表可用</v>
      </c>
    </row>
    <row r="2914" spans="1:8" x14ac:dyDescent="0.15">
      <c r="A2914" t="s">
        <v>13025</v>
      </c>
      <c r="B2914" t="s">
        <v>1989</v>
      </c>
      <c r="C2914" t="s">
        <v>1989</v>
      </c>
      <c r="D2914">
        <v>103</v>
      </c>
      <c r="E2914" t="s">
        <v>4453</v>
      </c>
      <c r="F2914" t="s">
        <v>4450</v>
      </c>
      <c r="H2914" t="str">
        <f t="shared" si="45"/>
        <v>无BOM表可用</v>
      </c>
    </row>
    <row r="2915" spans="1:8" x14ac:dyDescent="0.15">
      <c r="A2915" t="s">
        <v>874</v>
      </c>
      <c r="B2915" t="s">
        <v>875</v>
      </c>
      <c r="C2915" t="s">
        <v>875</v>
      </c>
      <c r="D2915">
        <v>103</v>
      </c>
      <c r="E2915" t="s">
        <v>4449</v>
      </c>
      <c r="F2915" t="s">
        <v>4450</v>
      </c>
      <c r="H2915" t="str">
        <f t="shared" si="45"/>
        <v>有BOM表可用</v>
      </c>
    </row>
    <row r="2916" spans="1:8" x14ac:dyDescent="0.15">
      <c r="A2916" t="s">
        <v>2044</v>
      </c>
      <c r="B2916" t="s">
        <v>738</v>
      </c>
      <c r="C2916" t="s">
        <v>738</v>
      </c>
      <c r="D2916">
        <v>103</v>
      </c>
      <c r="E2916" t="s">
        <v>4449</v>
      </c>
      <c r="F2916" t="s">
        <v>4457</v>
      </c>
      <c r="H2916" t="str">
        <f t="shared" si="45"/>
        <v>有BOM表不可用</v>
      </c>
    </row>
    <row r="2917" spans="1:8" x14ac:dyDescent="0.15">
      <c r="A2917" t="s">
        <v>13027</v>
      </c>
      <c r="B2917" t="s">
        <v>13028</v>
      </c>
      <c r="C2917" t="s">
        <v>10837</v>
      </c>
      <c r="D2917">
        <v>102</v>
      </c>
      <c r="E2917" t="s">
        <v>4449</v>
      </c>
      <c r="F2917" t="s">
        <v>4450</v>
      </c>
      <c r="H2917" t="str">
        <f t="shared" si="45"/>
        <v>有BOM表可用</v>
      </c>
    </row>
    <row r="2918" spans="1:8" x14ac:dyDescent="0.15">
      <c r="A2918" t="s">
        <v>13029</v>
      </c>
      <c r="B2918" t="s">
        <v>9128</v>
      </c>
      <c r="C2918" t="s">
        <v>10958</v>
      </c>
      <c r="D2918">
        <v>102</v>
      </c>
      <c r="E2918" t="s">
        <v>4449</v>
      </c>
      <c r="F2918" t="s">
        <v>4450</v>
      </c>
      <c r="H2918" t="str">
        <f t="shared" si="45"/>
        <v>有BOM表可用</v>
      </c>
    </row>
    <row r="2919" spans="1:8" x14ac:dyDescent="0.15">
      <c r="A2919" t="s">
        <v>13030</v>
      </c>
      <c r="B2919" t="s">
        <v>10657</v>
      </c>
      <c r="C2919" t="s">
        <v>10958</v>
      </c>
      <c r="D2919">
        <v>102</v>
      </c>
      <c r="E2919" t="s">
        <v>4449</v>
      </c>
      <c r="F2919" t="s">
        <v>4450</v>
      </c>
      <c r="H2919" t="str">
        <f t="shared" si="45"/>
        <v>有BOM表可用</v>
      </c>
    </row>
    <row r="2920" spans="1:8" x14ac:dyDescent="0.15">
      <c r="A2920" t="s">
        <v>13031</v>
      </c>
      <c r="B2920" t="s">
        <v>11779</v>
      </c>
      <c r="C2920" t="s">
        <v>13032</v>
      </c>
      <c r="D2920">
        <v>102</v>
      </c>
      <c r="E2920" t="s">
        <v>4449</v>
      </c>
      <c r="F2920" t="s">
        <v>4450</v>
      </c>
      <c r="H2920" t="str">
        <f t="shared" si="45"/>
        <v>有BOM表可用</v>
      </c>
    </row>
    <row r="2921" spans="1:8" x14ac:dyDescent="0.15">
      <c r="A2921" t="s">
        <v>13033</v>
      </c>
      <c r="B2921" t="s">
        <v>9134</v>
      </c>
      <c r="C2921" t="s">
        <v>9132</v>
      </c>
      <c r="D2921">
        <v>102</v>
      </c>
      <c r="E2921" t="s">
        <v>4453</v>
      </c>
      <c r="F2921" t="s">
        <v>4450</v>
      </c>
      <c r="H2921" t="str">
        <f t="shared" si="45"/>
        <v>无BOM表可用</v>
      </c>
    </row>
    <row r="2922" spans="1:8" x14ac:dyDescent="0.15">
      <c r="A2922" t="s">
        <v>13034</v>
      </c>
      <c r="B2922" t="s">
        <v>6939</v>
      </c>
      <c r="C2922" t="s">
        <v>13035</v>
      </c>
      <c r="D2922">
        <v>102</v>
      </c>
      <c r="E2922" t="s">
        <v>4453</v>
      </c>
      <c r="F2922" t="s">
        <v>4450</v>
      </c>
      <c r="H2922" t="str">
        <f t="shared" si="45"/>
        <v>无BOM表可用</v>
      </c>
    </row>
    <row r="2923" spans="1:8" x14ac:dyDescent="0.15">
      <c r="A2923" t="s">
        <v>13036</v>
      </c>
      <c r="B2923" t="s">
        <v>10146</v>
      </c>
      <c r="C2923" t="s">
        <v>13037</v>
      </c>
      <c r="D2923">
        <v>102</v>
      </c>
      <c r="E2923" t="s">
        <v>4449</v>
      </c>
      <c r="F2923" t="s">
        <v>4450</v>
      </c>
      <c r="H2923" t="str">
        <f t="shared" si="45"/>
        <v>有BOM表可用</v>
      </c>
    </row>
    <row r="2924" spans="1:8" x14ac:dyDescent="0.15">
      <c r="A2924" t="s">
        <v>17633</v>
      </c>
      <c r="B2924" t="s">
        <v>15608</v>
      </c>
      <c r="C2924" t="s">
        <v>17634</v>
      </c>
      <c r="D2924">
        <v>102</v>
      </c>
      <c r="E2924" t="s">
        <v>4449</v>
      </c>
      <c r="F2924" t="s">
        <v>4450</v>
      </c>
      <c r="H2924" t="str">
        <f t="shared" si="45"/>
        <v>有BOM表可用</v>
      </c>
    </row>
    <row r="2925" spans="1:8" x14ac:dyDescent="0.15">
      <c r="A2925" t="s">
        <v>17635</v>
      </c>
      <c r="B2925" t="s">
        <v>15014</v>
      </c>
      <c r="C2925" t="s">
        <v>15015</v>
      </c>
      <c r="D2925">
        <v>102</v>
      </c>
      <c r="E2925" t="s">
        <v>4449</v>
      </c>
      <c r="F2925" t="s">
        <v>4450</v>
      </c>
      <c r="H2925" t="str">
        <f t="shared" si="45"/>
        <v>有BOM表可用</v>
      </c>
    </row>
    <row r="2926" spans="1:8" x14ac:dyDescent="0.15">
      <c r="A2926" t="s">
        <v>17636</v>
      </c>
      <c r="B2926" t="s">
        <v>17637</v>
      </c>
      <c r="C2926" t="s">
        <v>5899</v>
      </c>
      <c r="D2926">
        <v>102</v>
      </c>
      <c r="E2926" t="s">
        <v>4449</v>
      </c>
      <c r="F2926" t="s">
        <v>4450</v>
      </c>
      <c r="H2926" t="str">
        <f t="shared" si="45"/>
        <v>有BOM表可用</v>
      </c>
    </row>
    <row r="2927" spans="1:8" x14ac:dyDescent="0.15">
      <c r="A2927" t="s">
        <v>17638</v>
      </c>
      <c r="B2927" t="s">
        <v>10289</v>
      </c>
      <c r="C2927" t="s">
        <v>17639</v>
      </c>
      <c r="D2927">
        <v>102</v>
      </c>
      <c r="E2927" t="s">
        <v>4449</v>
      </c>
      <c r="F2927" t="s">
        <v>4450</v>
      </c>
      <c r="H2927" t="str">
        <f t="shared" si="45"/>
        <v>有BOM表可用</v>
      </c>
    </row>
    <row r="2928" spans="1:8" x14ac:dyDescent="0.15">
      <c r="A2928" t="s">
        <v>17640</v>
      </c>
      <c r="B2928" t="s">
        <v>10289</v>
      </c>
      <c r="C2928" t="s">
        <v>17639</v>
      </c>
      <c r="D2928">
        <v>102</v>
      </c>
      <c r="E2928" t="s">
        <v>4449</v>
      </c>
      <c r="F2928" t="s">
        <v>4450</v>
      </c>
      <c r="H2928" t="str">
        <f t="shared" si="45"/>
        <v>有BOM表可用</v>
      </c>
    </row>
    <row r="2929" spans="1:8" x14ac:dyDescent="0.15">
      <c r="A2929" t="s">
        <v>17641</v>
      </c>
      <c r="B2929" t="s">
        <v>9350</v>
      </c>
      <c r="C2929" t="s">
        <v>9351</v>
      </c>
      <c r="D2929">
        <v>102</v>
      </c>
      <c r="E2929" t="s">
        <v>4449</v>
      </c>
      <c r="F2929" t="s">
        <v>4450</v>
      </c>
      <c r="H2929" t="str">
        <f t="shared" si="45"/>
        <v>有BOM表可用</v>
      </c>
    </row>
    <row r="2930" spans="1:8" x14ac:dyDescent="0.15">
      <c r="A2930" t="s">
        <v>17642</v>
      </c>
      <c r="B2930" t="s">
        <v>15017</v>
      </c>
      <c r="C2930" t="s">
        <v>17303</v>
      </c>
      <c r="D2930">
        <v>102</v>
      </c>
      <c r="E2930" t="s">
        <v>4449</v>
      </c>
      <c r="F2930" t="s">
        <v>4450</v>
      </c>
      <c r="H2930" t="str">
        <f t="shared" si="45"/>
        <v>有BOM表可用</v>
      </c>
    </row>
    <row r="2931" spans="1:8" x14ac:dyDescent="0.15">
      <c r="A2931" t="s">
        <v>17643</v>
      </c>
      <c r="B2931" t="s">
        <v>15017</v>
      </c>
      <c r="C2931" t="s">
        <v>6326</v>
      </c>
      <c r="D2931">
        <v>102</v>
      </c>
      <c r="E2931" t="s">
        <v>4449</v>
      </c>
      <c r="F2931" t="s">
        <v>4450</v>
      </c>
      <c r="H2931" t="str">
        <f t="shared" si="45"/>
        <v>有BOM表可用</v>
      </c>
    </row>
    <row r="2932" spans="1:8" x14ac:dyDescent="0.15">
      <c r="A2932" t="s">
        <v>17644</v>
      </c>
      <c r="B2932" t="s">
        <v>15612</v>
      </c>
      <c r="C2932" t="s">
        <v>4925</v>
      </c>
      <c r="D2932">
        <v>102</v>
      </c>
      <c r="E2932" t="s">
        <v>4449</v>
      </c>
      <c r="F2932" t="s">
        <v>4450</v>
      </c>
      <c r="H2932" t="str">
        <f t="shared" si="45"/>
        <v>有BOM表可用</v>
      </c>
    </row>
    <row r="2933" spans="1:8" x14ac:dyDescent="0.15">
      <c r="A2933" t="s">
        <v>17645</v>
      </c>
      <c r="B2933" t="s">
        <v>14874</v>
      </c>
      <c r="C2933" t="s">
        <v>17646</v>
      </c>
      <c r="D2933">
        <v>102</v>
      </c>
      <c r="E2933" t="s">
        <v>4449</v>
      </c>
      <c r="F2933" t="s">
        <v>4450</v>
      </c>
      <c r="H2933" t="str">
        <f t="shared" si="45"/>
        <v>有BOM表可用</v>
      </c>
    </row>
    <row r="2934" spans="1:8" x14ac:dyDescent="0.15">
      <c r="A2934" t="s">
        <v>17647</v>
      </c>
      <c r="B2934" t="s">
        <v>14876</v>
      </c>
      <c r="C2934" t="s">
        <v>6647</v>
      </c>
      <c r="D2934">
        <v>102</v>
      </c>
      <c r="E2934" t="s">
        <v>4449</v>
      </c>
      <c r="F2934" t="s">
        <v>4450</v>
      </c>
      <c r="H2934" t="str">
        <f t="shared" si="45"/>
        <v>有BOM表可用</v>
      </c>
    </row>
    <row r="2935" spans="1:8" x14ac:dyDescent="0.15">
      <c r="A2935" t="s">
        <v>16378</v>
      </c>
      <c r="B2935" t="s">
        <v>16379</v>
      </c>
      <c r="C2935" t="s">
        <v>16379</v>
      </c>
      <c r="D2935">
        <v>103</v>
      </c>
      <c r="E2935" t="s">
        <v>4453</v>
      </c>
      <c r="F2935" t="s">
        <v>4450</v>
      </c>
      <c r="H2935" t="str">
        <f t="shared" si="45"/>
        <v>无BOM表可用</v>
      </c>
    </row>
    <row r="2936" spans="1:8" x14ac:dyDescent="0.15">
      <c r="A2936" t="s">
        <v>16380</v>
      </c>
      <c r="B2936" t="s">
        <v>16381</v>
      </c>
      <c r="C2936" t="s">
        <v>16381</v>
      </c>
      <c r="D2936">
        <v>103</v>
      </c>
      <c r="E2936" t="s">
        <v>4453</v>
      </c>
      <c r="F2936" t="s">
        <v>4450</v>
      </c>
      <c r="H2936" t="str">
        <f t="shared" si="45"/>
        <v>无BOM表可用</v>
      </c>
    </row>
    <row r="2937" spans="1:8" x14ac:dyDescent="0.15">
      <c r="A2937" t="s">
        <v>16382</v>
      </c>
      <c r="B2937" t="s">
        <v>16381</v>
      </c>
      <c r="C2937" t="s">
        <v>16381</v>
      </c>
      <c r="D2937">
        <v>103</v>
      </c>
      <c r="E2937" t="s">
        <v>4453</v>
      </c>
      <c r="F2937" t="s">
        <v>4450</v>
      </c>
      <c r="H2937" t="str">
        <f t="shared" si="45"/>
        <v>无BOM表可用</v>
      </c>
    </row>
    <row r="2938" spans="1:8" x14ac:dyDescent="0.15">
      <c r="A2938" t="s">
        <v>13023</v>
      </c>
      <c r="B2938" t="s">
        <v>8853</v>
      </c>
      <c r="C2938" t="s">
        <v>7852</v>
      </c>
      <c r="D2938">
        <v>102</v>
      </c>
      <c r="E2938" t="s">
        <v>4449</v>
      </c>
      <c r="F2938" t="s">
        <v>4450</v>
      </c>
      <c r="H2938" t="str">
        <f t="shared" si="45"/>
        <v>有BOM表可用</v>
      </c>
    </row>
    <row r="2939" spans="1:8" x14ac:dyDescent="0.15">
      <c r="A2939" t="s">
        <v>7405</v>
      </c>
      <c r="B2939" t="s">
        <v>7406</v>
      </c>
      <c r="C2939" t="s">
        <v>1073</v>
      </c>
      <c r="D2939">
        <v>102</v>
      </c>
      <c r="E2939" t="s">
        <v>4453</v>
      </c>
      <c r="F2939" t="s">
        <v>4450</v>
      </c>
      <c r="H2939" t="str">
        <f t="shared" si="45"/>
        <v>无BOM表可用</v>
      </c>
    </row>
    <row r="2940" spans="1:8" x14ac:dyDescent="0.15">
      <c r="A2940" t="s">
        <v>7407</v>
      </c>
      <c r="B2940" t="s">
        <v>7408</v>
      </c>
      <c r="C2940" t="s">
        <v>7409</v>
      </c>
      <c r="D2940">
        <v>102</v>
      </c>
      <c r="E2940" t="s">
        <v>4453</v>
      </c>
      <c r="F2940" t="s">
        <v>4450</v>
      </c>
      <c r="H2940" t="str">
        <f t="shared" si="45"/>
        <v>无BOM表可用</v>
      </c>
    </row>
    <row r="2941" spans="1:8" x14ac:dyDescent="0.15">
      <c r="A2941" t="s">
        <v>7410</v>
      </c>
      <c r="B2941" t="s">
        <v>925</v>
      </c>
      <c r="C2941" t="s">
        <v>50</v>
      </c>
      <c r="D2941">
        <v>102</v>
      </c>
      <c r="E2941" t="s">
        <v>4453</v>
      </c>
      <c r="F2941" t="s">
        <v>4450</v>
      </c>
      <c r="H2941" t="str">
        <f t="shared" si="45"/>
        <v>无BOM表可用</v>
      </c>
    </row>
    <row r="2942" spans="1:8" x14ac:dyDescent="0.15">
      <c r="A2942" t="s">
        <v>7411</v>
      </c>
      <c r="B2942" t="s">
        <v>80</v>
      </c>
      <c r="C2942" t="s">
        <v>50</v>
      </c>
      <c r="D2942">
        <v>102</v>
      </c>
      <c r="E2942" t="s">
        <v>4449</v>
      </c>
      <c r="F2942" t="s">
        <v>4450</v>
      </c>
      <c r="H2942" t="str">
        <f t="shared" si="45"/>
        <v>有BOM表可用</v>
      </c>
    </row>
    <row r="2943" spans="1:8" x14ac:dyDescent="0.15">
      <c r="A2943" t="s">
        <v>14151</v>
      </c>
      <c r="B2943" t="s">
        <v>6589</v>
      </c>
      <c r="C2943" t="s">
        <v>14152</v>
      </c>
      <c r="D2943">
        <v>103</v>
      </c>
      <c r="E2943" t="s">
        <v>4453</v>
      </c>
      <c r="F2943" t="s">
        <v>4450</v>
      </c>
      <c r="H2943" t="str">
        <f t="shared" si="45"/>
        <v>无BOM表可用</v>
      </c>
    </row>
    <row r="2944" spans="1:8" x14ac:dyDescent="0.15">
      <c r="A2944" t="s">
        <v>14153</v>
      </c>
      <c r="B2944" t="s">
        <v>14154</v>
      </c>
      <c r="C2944" t="s">
        <v>2925</v>
      </c>
      <c r="D2944">
        <v>102</v>
      </c>
      <c r="E2944" t="s">
        <v>4449</v>
      </c>
      <c r="F2944" t="s">
        <v>4450</v>
      </c>
      <c r="H2944" t="str">
        <f t="shared" si="45"/>
        <v>有BOM表可用</v>
      </c>
    </row>
    <row r="2945" spans="1:8" x14ac:dyDescent="0.15">
      <c r="A2945" t="s">
        <v>14184</v>
      </c>
      <c r="B2945" t="s">
        <v>11346</v>
      </c>
      <c r="C2945" t="s">
        <v>2172</v>
      </c>
      <c r="D2945">
        <v>103</v>
      </c>
      <c r="E2945" t="s">
        <v>4449</v>
      </c>
      <c r="F2945" t="s">
        <v>4450</v>
      </c>
      <c r="H2945" t="str">
        <f t="shared" si="45"/>
        <v>有BOM表可用</v>
      </c>
    </row>
    <row r="2946" spans="1:8" x14ac:dyDescent="0.15">
      <c r="A2946" t="s">
        <v>14185</v>
      </c>
      <c r="B2946" t="s">
        <v>8027</v>
      </c>
      <c r="C2946" t="s">
        <v>8027</v>
      </c>
      <c r="D2946">
        <v>103</v>
      </c>
      <c r="E2946" t="s">
        <v>4453</v>
      </c>
      <c r="F2946" t="s">
        <v>4450</v>
      </c>
      <c r="H2946" t="str">
        <f t="shared" si="45"/>
        <v>无BOM表可用</v>
      </c>
    </row>
    <row r="2947" spans="1:8" x14ac:dyDescent="0.15">
      <c r="A2947" t="s">
        <v>9257</v>
      </c>
      <c r="B2947" t="s">
        <v>8536</v>
      </c>
      <c r="C2947" t="s">
        <v>8537</v>
      </c>
      <c r="D2947">
        <v>103</v>
      </c>
      <c r="E2947" t="s">
        <v>4449</v>
      </c>
      <c r="F2947" t="s">
        <v>4450</v>
      </c>
      <c r="H2947" t="str">
        <f t="shared" si="45"/>
        <v>有BOM表可用</v>
      </c>
    </row>
    <row r="2948" spans="1:8" x14ac:dyDescent="0.15">
      <c r="A2948" t="s">
        <v>9258</v>
      </c>
      <c r="B2948" t="s">
        <v>3101</v>
      </c>
      <c r="C2948" t="s">
        <v>3101</v>
      </c>
      <c r="D2948">
        <v>103</v>
      </c>
      <c r="E2948" t="s">
        <v>4453</v>
      </c>
      <c r="F2948" t="s">
        <v>4457</v>
      </c>
      <c r="H2948" t="str">
        <f t="shared" ref="H2948:H3011" si="46">E2948&amp;F2948</f>
        <v>无BOM表不可用</v>
      </c>
    </row>
    <row r="2949" spans="1:8" x14ac:dyDescent="0.15">
      <c r="A2949" t="s">
        <v>11003</v>
      </c>
      <c r="B2949" t="s">
        <v>11004</v>
      </c>
      <c r="C2949" t="s">
        <v>11005</v>
      </c>
      <c r="D2949">
        <v>102</v>
      </c>
      <c r="E2949" t="s">
        <v>4449</v>
      </c>
      <c r="F2949" t="s">
        <v>4450</v>
      </c>
      <c r="H2949" t="str">
        <f t="shared" si="46"/>
        <v>有BOM表可用</v>
      </c>
    </row>
    <row r="2950" spans="1:8" x14ac:dyDescent="0.15">
      <c r="A2950" t="s">
        <v>11006</v>
      </c>
      <c r="B2950" t="s">
        <v>6088</v>
      </c>
      <c r="C2950" t="s">
        <v>11007</v>
      </c>
      <c r="D2950">
        <v>102</v>
      </c>
      <c r="E2950" t="s">
        <v>4449</v>
      </c>
      <c r="F2950" t="s">
        <v>4450</v>
      </c>
      <c r="H2950" t="str">
        <f t="shared" si="46"/>
        <v>有BOM表可用</v>
      </c>
    </row>
    <row r="2951" spans="1:8" x14ac:dyDescent="0.15">
      <c r="A2951" t="s">
        <v>11008</v>
      </c>
      <c r="B2951" t="s">
        <v>741</v>
      </c>
      <c r="C2951" t="s">
        <v>10806</v>
      </c>
      <c r="D2951">
        <v>102</v>
      </c>
      <c r="E2951" t="s">
        <v>4449</v>
      </c>
      <c r="F2951" t="s">
        <v>4450</v>
      </c>
      <c r="H2951" t="str">
        <f t="shared" si="46"/>
        <v>有BOM表可用</v>
      </c>
    </row>
    <row r="2952" spans="1:8" x14ac:dyDescent="0.15">
      <c r="A2952" t="s">
        <v>11009</v>
      </c>
      <c r="B2952" t="s">
        <v>6</v>
      </c>
      <c r="C2952" t="s">
        <v>10692</v>
      </c>
      <c r="D2952">
        <v>102</v>
      </c>
      <c r="E2952" t="s">
        <v>4449</v>
      </c>
      <c r="F2952" t="s">
        <v>4450</v>
      </c>
      <c r="H2952" t="str">
        <f t="shared" si="46"/>
        <v>有BOM表可用</v>
      </c>
    </row>
    <row r="2953" spans="1:8" x14ac:dyDescent="0.15">
      <c r="A2953" t="s">
        <v>14193</v>
      </c>
      <c r="B2953" t="s">
        <v>13865</v>
      </c>
      <c r="C2953" t="s">
        <v>14194</v>
      </c>
      <c r="D2953">
        <v>102</v>
      </c>
      <c r="E2953" t="s">
        <v>4449</v>
      </c>
      <c r="F2953" t="s">
        <v>4450</v>
      </c>
      <c r="H2953" t="str">
        <f t="shared" si="46"/>
        <v>有BOM表可用</v>
      </c>
    </row>
    <row r="2954" spans="1:8" x14ac:dyDescent="0.15">
      <c r="A2954" t="s">
        <v>14195</v>
      </c>
      <c r="B2954" t="s">
        <v>13865</v>
      </c>
      <c r="C2954" t="s">
        <v>14196</v>
      </c>
      <c r="D2954">
        <v>102</v>
      </c>
      <c r="E2954" t="s">
        <v>4449</v>
      </c>
      <c r="F2954" t="s">
        <v>4450</v>
      </c>
      <c r="H2954" t="str">
        <f t="shared" si="46"/>
        <v>有BOM表可用</v>
      </c>
    </row>
    <row r="2955" spans="1:8" x14ac:dyDescent="0.15">
      <c r="A2955" t="s">
        <v>14197</v>
      </c>
      <c r="B2955" t="s">
        <v>14198</v>
      </c>
      <c r="C2955" t="s">
        <v>14199</v>
      </c>
      <c r="D2955">
        <v>102</v>
      </c>
      <c r="E2955" t="s">
        <v>4449</v>
      </c>
      <c r="F2955" t="s">
        <v>4450</v>
      </c>
      <c r="H2955" t="str">
        <f t="shared" si="46"/>
        <v>有BOM表可用</v>
      </c>
    </row>
    <row r="2956" spans="1:8" x14ac:dyDescent="0.15">
      <c r="A2956" t="s">
        <v>14200</v>
      </c>
      <c r="B2956" t="s">
        <v>14198</v>
      </c>
      <c r="C2956" t="s">
        <v>14199</v>
      </c>
      <c r="D2956">
        <v>102</v>
      </c>
      <c r="E2956" t="s">
        <v>4449</v>
      </c>
      <c r="F2956" t="s">
        <v>4450</v>
      </c>
      <c r="H2956" t="str">
        <f t="shared" si="46"/>
        <v>有BOM表可用</v>
      </c>
    </row>
    <row r="2957" spans="1:8" x14ac:dyDescent="0.15">
      <c r="A2957" t="s">
        <v>14201</v>
      </c>
      <c r="B2957" t="s">
        <v>14202</v>
      </c>
      <c r="C2957" t="s">
        <v>14203</v>
      </c>
      <c r="D2957">
        <v>102</v>
      </c>
      <c r="E2957" t="s">
        <v>4449</v>
      </c>
      <c r="F2957" t="s">
        <v>4450</v>
      </c>
      <c r="H2957" t="str">
        <f t="shared" si="46"/>
        <v>有BOM表可用</v>
      </c>
    </row>
    <row r="2958" spans="1:8" x14ac:dyDescent="0.15">
      <c r="A2958" t="s">
        <v>15416</v>
      </c>
      <c r="B2958" t="s">
        <v>8476</v>
      </c>
      <c r="C2958" t="s">
        <v>5813</v>
      </c>
      <c r="D2958">
        <v>102</v>
      </c>
      <c r="E2958" t="s">
        <v>4453</v>
      </c>
      <c r="F2958" t="s">
        <v>4450</v>
      </c>
      <c r="H2958" t="str">
        <f t="shared" si="46"/>
        <v>无BOM表可用</v>
      </c>
    </row>
    <row r="2959" spans="1:8" x14ac:dyDescent="0.15">
      <c r="A2959" t="s">
        <v>15417</v>
      </c>
      <c r="B2959" t="s">
        <v>10443</v>
      </c>
      <c r="C2959" t="s">
        <v>5614</v>
      </c>
      <c r="D2959">
        <v>102</v>
      </c>
      <c r="E2959" t="s">
        <v>4449</v>
      </c>
      <c r="F2959" t="s">
        <v>4450</v>
      </c>
      <c r="H2959" t="str">
        <f t="shared" si="46"/>
        <v>有BOM表可用</v>
      </c>
    </row>
    <row r="2960" spans="1:8" x14ac:dyDescent="0.15">
      <c r="A2960" t="s">
        <v>15418</v>
      </c>
      <c r="B2960" t="s">
        <v>8891</v>
      </c>
      <c r="C2960" t="s">
        <v>8891</v>
      </c>
      <c r="D2960">
        <v>102</v>
      </c>
      <c r="E2960" t="s">
        <v>4453</v>
      </c>
      <c r="F2960" t="s">
        <v>4450</v>
      </c>
      <c r="H2960" t="str">
        <f t="shared" si="46"/>
        <v>无BOM表可用</v>
      </c>
    </row>
    <row r="2961" spans="1:8" x14ac:dyDescent="0.15">
      <c r="A2961" t="s">
        <v>15419</v>
      </c>
      <c r="B2961" t="s">
        <v>5625</v>
      </c>
      <c r="C2961" t="s">
        <v>5625</v>
      </c>
      <c r="D2961">
        <v>102</v>
      </c>
      <c r="E2961" t="s">
        <v>4453</v>
      </c>
      <c r="F2961" t="s">
        <v>4450</v>
      </c>
      <c r="H2961" t="str">
        <f t="shared" si="46"/>
        <v>无BOM表可用</v>
      </c>
    </row>
    <row r="2962" spans="1:8" x14ac:dyDescent="0.15">
      <c r="A2962" t="s">
        <v>15420</v>
      </c>
      <c r="B2962" t="s">
        <v>5877</v>
      </c>
      <c r="C2962" t="s">
        <v>5878</v>
      </c>
      <c r="D2962">
        <v>102</v>
      </c>
      <c r="E2962" t="s">
        <v>4449</v>
      </c>
      <c r="F2962" t="s">
        <v>4450</v>
      </c>
      <c r="H2962" t="str">
        <f t="shared" si="46"/>
        <v>有BOM表可用</v>
      </c>
    </row>
    <row r="2963" spans="1:8" x14ac:dyDescent="0.15">
      <c r="A2963" t="s">
        <v>15421</v>
      </c>
      <c r="B2963" t="s">
        <v>5878</v>
      </c>
      <c r="C2963" t="s">
        <v>5878</v>
      </c>
      <c r="D2963">
        <v>102</v>
      </c>
      <c r="E2963" t="s">
        <v>4449</v>
      </c>
      <c r="F2963" t="s">
        <v>4450</v>
      </c>
      <c r="H2963" t="str">
        <f t="shared" si="46"/>
        <v>有BOM表可用</v>
      </c>
    </row>
    <row r="2964" spans="1:8" x14ac:dyDescent="0.15">
      <c r="A2964" t="s">
        <v>2504</v>
      </c>
      <c r="B2964" t="s">
        <v>2501</v>
      </c>
      <c r="C2964" t="s">
        <v>2501</v>
      </c>
      <c r="D2964">
        <v>103</v>
      </c>
      <c r="E2964" t="s">
        <v>4449</v>
      </c>
      <c r="F2964" t="s">
        <v>4450</v>
      </c>
      <c r="H2964" t="str">
        <f t="shared" si="46"/>
        <v>有BOM表可用</v>
      </c>
    </row>
    <row r="2965" spans="1:8" x14ac:dyDescent="0.15">
      <c r="A2965" t="s">
        <v>2506</v>
      </c>
      <c r="B2965" t="s">
        <v>2501</v>
      </c>
      <c r="C2965" t="s">
        <v>2501</v>
      </c>
      <c r="D2965">
        <v>103</v>
      </c>
      <c r="E2965" t="s">
        <v>4449</v>
      </c>
      <c r="F2965" t="s">
        <v>4450</v>
      </c>
      <c r="H2965" t="str">
        <f t="shared" si="46"/>
        <v>有BOM表可用</v>
      </c>
    </row>
    <row r="2966" spans="1:8" x14ac:dyDescent="0.15">
      <c r="A2966" t="s">
        <v>10</v>
      </c>
      <c r="B2966" t="s">
        <v>3728</v>
      </c>
      <c r="C2966" t="s">
        <v>11</v>
      </c>
      <c r="D2966">
        <v>103</v>
      </c>
      <c r="E2966" t="s">
        <v>4453</v>
      </c>
      <c r="F2966" t="s">
        <v>4457</v>
      </c>
      <c r="H2966" t="str">
        <f t="shared" si="46"/>
        <v>无BOM表不可用</v>
      </c>
    </row>
    <row r="2967" spans="1:8" x14ac:dyDescent="0.15">
      <c r="A2967" t="s">
        <v>15422</v>
      </c>
      <c r="B2967" t="s">
        <v>432</v>
      </c>
      <c r="C2967" t="s">
        <v>8</v>
      </c>
      <c r="D2967">
        <v>103</v>
      </c>
      <c r="E2967" t="s">
        <v>4453</v>
      </c>
      <c r="F2967" t="s">
        <v>4450</v>
      </c>
      <c r="H2967" t="str">
        <f t="shared" si="46"/>
        <v>无BOM表可用</v>
      </c>
    </row>
    <row r="2968" spans="1:8" x14ac:dyDescent="0.15">
      <c r="A2968" t="s">
        <v>15423</v>
      </c>
      <c r="B2968" t="s">
        <v>15424</v>
      </c>
      <c r="C2968" t="s">
        <v>6566</v>
      </c>
      <c r="D2968">
        <v>103</v>
      </c>
      <c r="E2968" t="s">
        <v>4449</v>
      </c>
      <c r="F2968" t="s">
        <v>4450</v>
      </c>
      <c r="H2968" t="str">
        <f t="shared" si="46"/>
        <v>有BOM表可用</v>
      </c>
    </row>
    <row r="2969" spans="1:8" x14ac:dyDescent="0.15">
      <c r="A2969" t="s">
        <v>15425</v>
      </c>
      <c r="B2969" t="s">
        <v>15426</v>
      </c>
      <c r="C2969" t="s">
        <v>6566</v>
      </c>
      <c r="D2969">
        <v>103</v>
      </c>
      <c r="E2969" t="s">
        <v>4449</v>
      </c>
      <c r="F2969" t="s">
        <v>4450</v>
      </c>
      <c r="H2969" t="str">
        <f t="shared" si="46"/>
        <v>有BOM表可用</v>
      </c>
    </row>
    <row r="2970" spans="1:8" x14ac:dyDescent="0.15">
      <c r="A2970" t="s">
        <v>15427</v>
      </c>
      <c r="B2970" t="s">
        <v>10431</v>
      </c>
      <c r="C2970" t="s">
        <v>6013</v>
      </c>
      <c r="D2970">
        <v>103</v>
      </c>
      <c r="E2970" t="s">
        <v>4449</v>
      </c>
      <c r="F2970" t="s">
        <v>4450</v>
      </c>
      <c r="H2970" t="str">
        <f t="shared" si="46"/>
        <v>有BOM表可用</v>
      </c>
    </row>
    <row r="2971" spans="1:8" x14ac:dyDescent="0.15">
      <c r="A2971" t="s">
        <v>1914</v>
      </c>
      <c r="B2971" t="s">
        <v>1741</v>
      </c>
      <c r="C2971" t="s">
        <v>1741</v>
      </c>
      <c r="D2971">
        <v>103</v>
      </c>
      <c r="E2971" t="s">
        <v>4449</v>
      </c>
      <c r="F2971" t="s">
        <v>4450</v>
      </c>
      <c r="H2971" t="str">
        <f t="shared" si="46"/>
        <v>有BOM表可用</v>
      </c>
    </row>
    <row r="2972" spans="1:8" x14ac:dyDescent="0.15">
      <c r="A2972" t="s">
        <v>789</v>
      </c>
      <c r="B2972" t="s">
        <v>6</v>
      </c>
      <c r="C2972" t="s">
        <v>6</v>
      </c>
      <c r="D2972">
        <v>103</v>
      </c>
      <c r="E2972" t="s">
        <v>4449</v>
      </c>
      <c r="F2972" t="s">
        <v>4450</v>
      </c>
      <c r="H2972" t="str">
        <f t="shared" si="46"/>
        <v>有BOM表可用</v>
      </c>
    </row>
    <row r="2973" spans="1:8" x14ac:dyDescent="0.15">
      <c r="A2973" t="s">
        <v>15374</v>
      </c>
      <c r="B2973" t="s">
        <v>11152</v>
      </c>
      <c r="C2973" t="s">
        <v>1921</v>
      </c>
      <c r="D2973">
        <v>103</v>
      </c>
      <c r="E2973" t="s">
        <v>4449</v>
      </c>
      <c r="F2973" t="s">
        <v>4450</v>
      </c>
      <c r="H2973" t="str">
        <f t="shared" si="46"/>
        <v>有BOM表可用</v>
      </c>
    </row>
    <row r="2974" spans="1:8" x14ac:dyDescent="0.15">
      <c r="A2974" t="s">
        <v>6029</v>
      </c>
      <c r="B2974" t="s">
        <v>6030</v>
      </c>
      <c r="C2974" t="s">
        <v>6031</v>
      </c>
      <c r="D2974">
        <v>103</v>
      </c>
      <c r="E2974" t="s">
        <v>4453</v>
      </c>
      <c r="F2974" t="s">
        <v>4450</v>
      </c>
      <c r="H2974" t="str">
        <f t="shared" si="46"/>
        <v>无BOM表可用</v>
      </c>
    </row>
    <row r="2975" spans="1:8" x14ac:dyDescent="0.15">
      <c r="A2975" t="s">
        <v>3226</v>
      </c>
      <c r="B2975" t="s">
        <v>507</v>
      </c>
      <c r="C2975" t="s">
        <v>199</v>
      </c>
      <c r="D2975">
        <v>103</v>
      </c>
      <c r="E2975" t="s">
        <v>4449</v>
      </c>
      <c r="F2975" t="s">
        <v>4450</v>
      </c>
      <c r="H2975" t="str">
        <f t="shared" si="46"/>
        <v>有BOM表可用</v>
      </c>
    </row>
    <row r="2976" spans="1:8" x14ac:dyDescent="0.15">
      <c r="A2976" t="s">
        <v>6032</v>
      </c>
      <c r="B2976" t="s">
        <v>6033</v>
      </c>
      <c r="C2976" t="s">
        <v>199</v>
      </c>
      <c r="D2976">
        <v>103</v>
      </c>
      <c r="E2976" t="s">
        <v>4449</v>
      </c>
      <c r="F2976" t="s">
        <v>4450</v>
      </c>
      <c r="H2976" t="str">
        <f t="shared" si="46"/>
        <v>有BOM表可用</v>
      </c>
    </row>
    <row r="2977" spans="1:8" x14ac:dyDescent="0.15">
      <c r="A2977" t="s">
        <v>6034</v>
      </c>
      <c r="B2977" t="s">
        <v>6035</v>
      </c>
      <c r="C2977" t="s">
        <v>3246</v>
      </c>
      <c r="D2977">
        <v>103</v>
      </c>
      <c r="E2977" t="s">
        <v>4449</v>
      </c>
      <c r="F2977" t="s">
        <v>4450</v>
      </c>
      <c r="H2977" t="str">
        <f t="shared" si="46"/>
        <v>有BOM表可用</v>
      </c>
    </row>
    <row r="2978" spans="1:8" x14ac:dyDescent="0.15">
      <c r="A2978" t="s">
        <v>6036</v>
      </c>
      <c r="B2978" t="s">
        <v>6037</v>
      </c>
      <c r="C2978" t="s">
        <v>85</v>
      </c>
      <c r="D2978">
        <v>103</v>
      </c>
      <c r="E2978" t="s">
        <v>4449</v>
      </c>
      <c r="F2978" t="s">
        <v>4450</v>
      </c>
      <c r="H2978" t="str">
        <f t="shared" si="46"/>
        <v>有BOM表可用</v>
      </c>
    </row>
    <row r="2979" spans="1:8" x14ac:dyDescent="0.15">
      <c r="A2979" t="s">
        <v>3857</v>
      </c>
      <c r="B2979" t="s">
        <v>3858</v>
      </c>
      <c r="C2979" t="s">
        <v>75</v>
      </c>
      <c r="D2979">
        <v>103</v>
      </c>
      <c r="E2979" t="s">
        <v>4449</v>
      </c>
      <c r="F2979" t="s">
        <v>4450</v>
      </c>
      <c r="H2979" t="str">
        <f t="shared" si="46"/>
        <v>有BOM表可用</v>
      </c>
    </row>
    <row r="2980" spans="1:8" x14ac:dyDescent="0.15">
      <c r="A2980" t="s">
        <v>6038</v>
      </c>
      <c r="B2980" t="s">
        <v>6039</v>
      </c>
      <c r="C2980" t="s">
        <v>2036</v>
      </c>
      <c r="D2980">
        <v>103</v>
      </c>
      <c r="E2980" t="s">
        <v>4449</v>
      </c>
      <c r="F2980" t="s">
        <v>4450</v>
      </c>
      <c r="H2980" t="str">
        <f t="shared" si="46"/>
        <v>有BOM表可用</v>
      </c>
    </row>
    <row r="2981" spans="1:8" x14ac:dyDescent="0.15">
      <c r="A2981" t="s">
        <v>6040</v>
      </c>
      <c r="B2981" t="s">
        <v>5090</v>
      </c>
      <c r="C2981" t="s">
        <v>4636</v>
      </c>
      <c r="D2981">
        <v>102</v>
      </c>
      <c r="E2981" t="s">
        <v>4449</v>
      </c>
      <c r="F2981" t="s">
        <v>4450</v>
      </c>
      <c r="H2981" t="str">
        <f t="shared" si="46"/>
        <v>有BOM表可用</v>
      </c>
    </row>
    <row r="2982" spans="1:8" x14ac:dyDescent="0.15">
      <c r="A2982" t="s">
        <v>6041</v>
      </c>
      <c r="B2982" t="s">
        <v>6042</v>
      </c>
      <c r="C2982" t="s">
        <v>6043</v>
      </c>
      <c r="D2982">
        <v>102</v>
      </c>
      <c r="E2982" t="s">
        <v>4449</v>
      </c>
      <c r="F2982" t="s">
        <v>4450</v>
      </c>
      <c r="H2982" t="str">
        <f t="shared" si="46"/>
        <v>有BOM表可用</v>
      </c>
    </row>
    <row r="2983" spans="1:8" x14ac:dyDescent="0.15">
      <c r="A2983" t="s">
        <v>6044</v>
      </c>
      <c r="B2983" t="s">
        <v>6045</v>
      </c>
      <c r="C2983" t="s">
        <v>5475</v>
      </c>
      <c r="D2983">
        <v>102</v>
      </c>
      <c r="E2983" t="s">
        <v>4449</v>
      </c>
      <c r="F2983" t="s">
        <v>4450</v>
      </c>
      <c r="H2983" t="str">
        <f t="shared" si="46"/>
        <v>有BOM表可用</v>
      </c>
    </row>
    <row r="2984" spans="1:8" x14ac:dyDescent="0.15">
      <c r="A2984" t="s">
        <v>16837</v>
      </c>
      <c r="B2984" t="s">
        <v>1177</v>
      </c>
      <c r="C2984" t="s">
        <v>15060</v>
      </c>
      <c r="D2984">
        <v>102</v>
      </c>
      <c r="E2984" t="s">
        <v>4449</v>
      </c>
      <c r="F2984" t="s">
        <v>4450</v>
      </c>
      <c r="H2984" t="str">
        <f t="shared" si="46"/>
        <v>有BOM表可用</v>
      </c>
    </row>
    <row r="2985" spans="1:8" x14ac:dyDescent="0.15">
      <c r="A2985" t="s">
        <v>16838</v>
      </c>
      <c r="B2985" t="s">
        <v>6468</v>
      </c>
      <c r="C2985" t="s">
        <v>16839</v>
      </c>
      <c r="D2985">
        <v>102</v>
      </c>
      <c r="E2985" t="s">
        <v>4449</v>
      </c>
      <c r="F2985" t="s">
        <v>4450</v>
      </c>
      <c r="H2985" t="str">
        <f t="shared" si="46"/>
        <v>有BOM表可用</v>
      </c>
    </row>
    <row r="2986" spans="1:8" x14ac:dyDescent="0.15">
      <c r="A2986" t="s">
        <v>16840</v>
      </c>
      <c r="B2986" t="s">
        <v>15342</v>
      </c>
      <c r="C2986" t="s">
        <v>5475</v>
      </c>
      <c r="D2986">
        <v>102</v>
      </c>
      <c r="E2986" t="s">
        <v>4449</v>
      </c>
      <c r="F2986" t="s">
        <v>4450</v>
      </c>
      <c r="H2986" t="str">
        <f t="shared" si="46"/>
        <v>有BOM表可用</v>
      </c>
    </row>
    <row r="2987" spans="1:8" x14ac:dyDescent="0.15">
      <c r="A2987" t="s">
        <v>16841</v>
      </c>
      <c r="B2987" t="s">
        <v>15071</v>
      </c>
      <c r="C2987" t="s">
        <v>15071</v>
      </c>
      <c r="D2987">
        <v>103</v>
      </c>
      <c r="E2987" t="s">
        <v>4453</v>
      </c>
      <c r="F2987" t="s">
        <v>4450</v>
      </c>
      <c r="H2987" t="str">
        <f t="shared" si="46"/>
        <v>无BOM表可用</v>
      </c>
    </row>
    <row r="2988" spans="1:8" x14ac:dyDescent="0.15">
      <c r="A2988" t="s">
        <v>16842</v>
      </c>
      <c r="B2988" t="s">
        <v>16843</v>
      </c>
      <c r="C2988" t="s">
        <v>16844</v>
      </c>
      <c r="D2988">
        <v>103</v>
      </c>
      <c r="E2988" t="s">
        <v>4453</v>
      </c>
      <c r="F2988" t="s">
        <v>4450</v>
      </c>
      <c r="H2988" t="str">
        <f t="shared" si="46"/>
        <v>无BOM表可用</v>
      </c>
    </row>
    <row r="2989" spans="1:8" x14ac:dyDescent="0.15">
      <c r="A2989" t="s">
        <v>6053</v>
      </c>
      <c r="B2989" t="s">
        <v>309</v>
      </c>
      <c r="C2989" t="s">
        <v>163</v>
      </c>
      <c r="D2989">
        <v>102</v>
      </c>
      <c r="E2989" t="s">
        <v>4449</v>
      </c>
      <c r="F2989" t="s">
        <v>4450</v>
      </c>
      <c r="H2989" t="str">
        <f t="shared" si="46"/>
        <v>有BOM表可用</v>
      </c>
    </row>
    <row r="2990" spans="1:8" x14ac:dyDescent="0.15">
      <c r="A2990" t="s">
        <v>6054</v>
      </c>
      <c r="B2990" t="s">
        <v>2137</v>
      </c>
      <c r="C2990" t="s">
        <v>163</v>
      </c>
      <c r="D2990">
        <v>102</v>
      </c>
      <c r="E2990" t="s">
        <v>4449</v>
      </c>
      <c r="F2990" t="s">
        <v>4450</v>
      </c>
      <c r="H2990" t="str">
        <f t="shared" si="46"/>
        <v>有BOM表可用</v>
      </c>
    </row>
    <row r="2991" spans="1:8" x14ac:dyDescent="0.15">
      <c r="A2991" t="s">
        <v>6055</v>
      </c>
      <c r="B2991" t="s">
        <v>1749</v>
      </c>
      <c r="C2991" t="s">
        <v>1749</v>
      </c>
      <c r="D2991">
        <v>102</v>
      </c>
      <c r="E2991" t="s">
        <v>4449</v>
      </c>
      <c r="F2991" t="s">
        <v>4450</v>
      </c>
      <c r="H2991" t="str">
        <f t="shared" si="46"/>
        <v>有BOM表可用</v>
      </c>
    </row>
    <row r="2992" spans="1:8" x14ac:dyDescent="0.15">
      <c r="A2992" t="s">
        <v>6056</v>
      </c>
      <c r="B2992" t="s">
        <v>840</v>
      </c>
      <c r="C2992" t="s">
        <v>840</v>
      </c>
      <c r="D2992">
        <v>102</v>
      </c>
      <c r="E2992" t="s">
        <v>4453</v>
      </c>
      <c r="F2992" t="s">
        <v>4450</v>
      </c>
      <c r="H2992" t="str">
        <f t="shared" si="46"/>
        <v>无BOM表可用</v>
      </c>
    </row>
    <row r="2993" spans="1:8" x14ac:dyDescent="0.15">
      <c r="A2993" t="s">
        <v>6057</v>
      </c>
      <c r="B2993" t="s">
        <v>875</v>
      </c>
      <c r="C2993" t="s">
        <v>875</v>
      </c>
      <c r="D2993">
        <v>102</v>
      </c>
      <c r="E2993" t="s">
        <v>4453</v>
      </c>
      <c r="F2993" t="s">
        <v>4450</v>
      </c>
      <c r="H2993" t="str">
        <f t="shared" si="46"/>
        <v>无BOM表可用</v>
      </c>
    </row>
    <row r="2994" spans="1:8" x14ac:dyDescent="0.15">
      <c r="A2994" t="s">
        <v>6058</v>
      </c>
      <c r="B2994" t="s">
        <v>6059</v>
      </c>
      <c r="C2994" t="s">
        <v>5736</v>
      </c>
      <c r="D2994">
        <v>102</v>
      </c>
      <c r="E2994" t="s">
        <v>4453</v>
      </c>
      <c r="F2994" t="s">
        <v>4450</v>
      </c>
      <c r="H2994" t="str">
        <f t="shared" si="46"/>
        <v>无BOM表可用</v>
      </c>
    </row>
    <row r="2995" spans="1:8" x14ac:dyDescent="0.15">
      <c r="A2995" t="s">
        <v>6060</v>
      </c>
      <c r="B2995" t="s">
        <v>2201</v>
      </c>
      <c r="C2995" t="s">
        <v>2201</v>
      </c>
      <c r="D2995">
        <v>102</v>
      </c>
      <c r="E2995" t="s">
        <v>4449</v>
      </c>
      <c r="F2995" t="s">
        <v>4450</v>
      </c>
      <c r="H2995" t="str">
        <f t="shared" si="46"/>
        <v>有BOM表可用</v>
      </c>
    </row>
    <row r="2996" spans="1:8" x14ac:dyDescent="0.15">
      <c r="A2996" t="s">
        <v>6061</v>
      </c>
      <c r="B2996" t="s">
        <v>92</v>
      </c>
      <c r="C2996" t="s">
        <v>92</v>
      </c>
      <c r="D2996">
        <v>102</v>
      </c>
      <c r="E2996" t="s">
        <v>4449</v>
      </c>
      <c r="F2996" t="s">
        <v>4450</v>
      </c>
      <c r="H2996" t="str">
        <f t="shared" si="46"/>
        <v>有BOM表可用</v>
      </c>
    </row>
    <row r="2997" spans="1:8" x14ac:dyDescent="0.15">
      <c r="A2997" t="s">
        <v>10947</v>
      </c>
      <c r="B2997" t="s">
        <v>5257</v>
      </c>
      <c r="C2997" t="s">
        <v>5257</v>
      </c>
      <c r="D2997">
        <v>103</v>
      </c>
      <c r="E2997" t="s">
        <v>4449</v>
      </c>
      <c r="F2997" t="s">
        <v>4450</v>
      </c>
      <c r="H2997" t="str">
        <f t="shared" si="46"/>
        <v>有BOM表可用</v>
      </c>
    </row>
    <row r="2998" spans="1:8" x14ac:dyDescent="0.15">
      <c r="A2998" t="s">
        <v>1756</v>
      </c>
      <c r="B2998" t="s">
        <v>1757</v>
      </c>
      <c r="C2998" t="s">
        <v>1749</v>
      </c>
      <c r="D2998">
        <v>103</v>
      </c>
      <c r="E2998" t="s">
        <v>4449</v>
      </c>
      <c r="F2998" t="s">
        <v>4450</v>
      </c>
      <c r="H2998" t="str">
        <f t="shared" si="46"/>
        <v>有BOM表可用</v>
      </c>
    </row>
    <row r="2999" spans="1:8" x14ac:dyDescent="0.15">
      <c r="A2999" t="s">
        <v>2040</v>
      </c>
      <c r="B2999" t="s">
        <v>738</v>
      </c>
      <c r="C2999" t="s">
        <v>738</v>
      </c>
      <c r="D2999">
        <v>103</v>
      </c>
      <c r="E2999" t="s">
        <v>4449</v>
      </c>
      <c r="F2999" t="s">
        <v>4450</v>
      </c>
      <c r="H2999" t="str">
        <f t="shared" si="46"/>
        <v>有BOM表可用</v>
      </c>
    </row>
    <row r="3000" spans="1:8" x14ac:dyDescent="0.15">
      <c r="A3000" t="s">
        <v>10948</v>
      </c>
      <c r="B3000" t="s">
        <v>4398</v>
      </c>
      <c r="C3000" t="s">
        <v>7</v>
      </c>
      <c r="D3000">
        <v>103</v>
      </c>
      <c r="E3000" t="s">
        <v>4449</v>
      </c>
      <c r="F3000" t="s">
        <v>4450</v>
      </c>
      <c r="H3000" t="str">
        <f t="shared" si="46"/>
        <v>有BOM表可用</v>
      </c>
    </row>
    <row r="3001" spans="1:8" x14ac:dyDescent="0.15">
      <c r="A3001" t="s">
        <v>10949</v>
      </c>
      <c r="B3001" t="s">
        <v>7027</v>
      </c>
      <c r="C3001" t="s">
        <v>7</v>
      </c>
      <c r="D3001">
        <v>103</v>
      </c>
      <c r="E3001" t="s">
        <v>4449</v>
      </c>
      <c r="F3001" t="s">
        <v>4450</v>
      </c>
      <c r="H3001" t="str">
        <f t="shared" si="46"/>
        <v>有BOM表可用</v>
      </c>
    </row>
    <row r="3002" spans="1:8" x14ac:dyDescent="0.15">
      <c r="A3002" t="s">
        <v>10950</v>
      </c>
      <c r="B3002" t="s">
        <v>6608</v>
      </c>
      <c r="C3002" t="s">
        <v>7</v>
      </c>
      <c r="D3002">
        <v>103</v>
      </c>
      <c r="E3002" t="s">
        <v>4449</v>
      </c>
      <c r="F3002" t="s">
        <v>4450</v>
      </c>
      <c r="H3002" t="str">
        <f t="shared" si="46"/>
        <v>有BOM表可用</v>
      </c>
    </row>
    <row r="3003" spans="1:8" x14ac:dyDescent="0.15">
      <c r="A3003" t="s">
        <v>10951</v>
      </c>
      <c r="B3003" t="s">
        <v>1998</v>
      </c>
      <c r="C3003" t="s">
        <v>1998</v>
      </c>
      <c r="D3003">
        <v>103</v>
      </c>
      <c r="E3003" t="s">
        <v>4453</v>
      </c>
      <c r="F3003" t="s">
        <v>4450</v>
      </c>
      <c r="H3003" t="str">
        <f t="shared" si="46"/>
        <v>无BOM表可用</v>
      </c>
    </row>
    <row r="3004" spans="1:8" x14ac:dyDescent="0.15">
      <c r="A3004" t="s">
        <v>10952</v>
      </c>
      <c r="B3004" t="s">
        <v>10953</v>
      </c>
      <c r="C3004" t="s">
        <v>440</v>
      </c>
      <c r="D3004">
        <v>103</v>
      </c>
      <c r="E3004" t="s">
        <v>4453</v>
      </c>
      <c r="F3004" t="s">
        <v>4450</v>
      </c>
      <c r="H3004" t="str">
        <f t="shared" si="46"/>
        <v>无BOM表可用</v>
      </c>
    </row>
    <row r="3005" spans="1:8" x14ac:dyDescent="0.15">
      <c r="A3005" t="s">
        <v>11707</v>
      </c>
      <c r="B3005" t="s">
        <v>11217</v>
      </c>
      <c r="C3005" t="s">
        <v>5813</v>
      </c>
      <c r="D3005">
        <v>103</v>
      </c>
      <c r="E3005" t="s">
        <v>4449</v>
      </c>
      <c r="F3005" t="s">
        <v>4450</v>
      </c>
      <c r="H3005" t="str">
        <f t="shared" si="46"/>
        <v>有BOM表可用</v>
      </c>
    </row>
    <row r="3006" spans="1:8" x14ac:dyDescent="0.15">
      <c r="A3006" t="s">
        <v>11708</v>
      </c>
      <c r="B3006" t="s">
        <v>11709</v>
      </c>
      <c r="C3006" t="s">
        <v>11710</v>
      </c>
      <c r="D3006">
        <v>103</v>
      </c>
      <c r="E3006" t="s">
        <v>4453</v>
      </c>
      <c r="F3006" t="s">
        <v>4450</v>
      </c>
      <c r="H3006" t="str">
        <f t="shared" si="46"/>
        <v>无BOM表可用</v>
      </c>
    </row>
    <row r="3007" spans="1:8" x14ac:dyDescent="0.15">
      <c r="A3007" t="s">
        <v>11711</v>
      </c>
      <c r="B3007" t="s">
        <v>11712</v>
      </c>
      <c r="C3007" t="s">
        <v>11712</v>
      </c>
      <c r="D3007">
        <v>103</v>
      </c>
      <c r="E3007" t="s">
        <v>4453</v>
      </c>
      <c r="F3007" t="s">
        <v>4450</v>
      </c>
      <c r="H3007" t="str">
        <f t="shared" si="46"/>
        <v>无BOM表可用</v>
      </c>
    </row>
    <row r="3008" spans="1:8" x14ac:dyDescent="0.15">
      <c r="A3008" t="s">
        <v>11713</v>
      </c>
      <c r="B3008" t="s">
        <v>4068</v>
      </c>
      <c r="C3008" t="s">
        <v>4067</v>
      </c>
      <c r="D3008">
        <v>102</v>
      </c>
      <c r="E3008" t="s">
        <v>4453</v>
      </c>
      <c r="F3008" t="s">
        <v>4450</v>
      </c>
      <c r="H3008" t="str">
        <f t="shared" si="46"/>
        <v>无BOM表可用</v>
      </c>
    </row>
    <row r="3009" spans="1:8" x14ac:dyDescent="0.15">
      <c r="A3009" t="s">
        <v>11752</v>
      </c>
      <c r="B3009" t="s">
        <v>2172</v>
      </c>
      <c r="C3009" t="s">
        <v>2172</v>
      </c>
      <c r="D3009">
        <v>103</v>
      </c>
      <c r="E3009" t="s">
        <v>4453</v>
      </c>
      <c r="F3009" t="s">
        <v>4450</v>
      </c>
      <c r="H3009" t="str">
        <f t="shared" si="46"/>
        <v>无BOM表可用</v>
      </c>
    </row>
    <row r="3010" spans="1:8" x14ac:dyDescent="0.15">
      <c r="A3010" t="s">
        <v>8779</v>
      </c>
      <c r="B3010" t="s">
        <v>8780</v>
      </c>
      <c r="C3010" t="s">
        <v>8780</v>
      </c>
      <c r="D3010">
        <v>103</v>
      </c>
      <c r="E3010" t="s">
        <v>4453</v>
      </c>
      <c r="F3010" t="s">
        <v>4450</v>
      </c>
      <c r="H3010" t="str">
        <f t="shared" si="46"/>
        <v>无BOM表可用</v>
      </c>
    </row>
    <row r="3011" spans="1:8" x14ac:dyDescent="0.15">
      <c r="A3011" t="s">
        <v>8781</v>
      </c>
      <c r="B3011" t="s">
        <v>3130</v>
      </c>
      <c r="C3011" t="s">
        <v>3129</v>
      </c>
      <c r="D3011">
        <v>103</v>
      </c>
      <c r="E3011" t="s">
        <v>4453</v>
      </c>
      <c r="F3011" t="s">
        <v>4457</v>
      </c>
      <c r="H3011" t="str">
        <f t="shared" si="46"/>
        <v>无BOM表不可用</v>
      </c>
    </row>
    <row r="3012" spans="1:8" x14ac:dyDescent="0.15">
      <c r="A3012" t="s">
        <v>8782</v>
      </c>
      <c r="B3012" t="s">
        <v>8783</v>
      </c>
      <c r="C3012" t="s">
        <v>8784</v>
      </c>
      <c r="D3012">
        <v>103</v>
      </c>
      <c r="E3012" t="s">
        <v>4449</v>
      </c>
      <c r="F3012" t="s">
        <v>4450</v>
      </c>
      <c r="H3012" t="str">
        <f t="shared" ref="H3012:H3075" si="47">E3012&amp;F3012</f>
        <v>有BOM表可用</v>
      </c>
    </row>
    <row r="3013" spans="1:8" x14ac:dyDescent="0.15">
      <c r="A3013" t="s">
        <v>8785</v>
      </c>
      <c r="B3013" t="s">
        <v>8786</v>
      </c>
      <c r="C3013" t="s">
        <v>8787</v>
      </c>
      <c r="D3013">
        <v>103</v>
      </c>
      <c r="E3013" t="s">
        <v>4453</v>
      </c>
      <c r="F3013" t="s">
        <v>4457</v>
      </c>
      <c r="H3013" t="str">
        <f t="shared" si="47"/>
        <v>无BOM表不可用</v>
      </c>
    </row>
    <row r="3014" spans="1:8" x14ac:dyDescent="0.15">
      <c r="A3014" t="s">
        <v>10793</v>
      </c>
      <c r="B3014" t="s">
        <v>6446</v>
      </c>
      <c r="C3014" t="s">
        <v>10794</v>
      </c>
      <c r="D3014">
        <v>102</v>
      </c>
      <c r="E3014" t="s">
        <v>4453</v>
      </c>
      <c r="F3014" t="s">
        <v>4450</v>
      </c>
      <c r="H3014" t="str">
        <f t="shared" si="47"/>
        <v>无BOM表可用</v>
      </c>
    </row>
    <row r="3015" spans="1:8" x14ac:dyDescent="0.15">
      <c r="A3015" t="s">
        <v>10795</v>
      </c>
      <c r="B3015" t="s">
        <v>10796</v>
      </c>
      <c r="C3015" t="s">
        <v>10797</v>
      </c>
      <c r="D3015">
        <v>102</v>
      </c>
      <c r="E3015" t="s">
        <v>4449</v>
      </c>
      <c r="F3015" t="s">
        <v>4450</v>
      </c>
      <c r="H3015" t="str">
        <f t="shared" si="47"/>
        <v>有BOM表可用</v>
      </c>
    </row>
    <row r="3016" spans="1:8" x14ac:dyDescent="0.15">
      <c r="A3016" t="s">
        <v>10798</v>
      </c>
      <c r="B3016" t="s">
        <v>738</v>
      </c>
      <c r="C3016" t="s">
        <v>10799</v>
      </c>
      <c r="D3016">
        <v>102</v>
      </c>
      <c r="E3016" t="s">
        <v>4449</v>
      </c>
      <c r="F3016" t="s">
        <v>4450</v>
      </c>
      <c r="H3016" t="str">
        <f t="shared" si="47"/>
        <v>有BOM表可用</v>
      </c>
    </row>
    <row r="3017" spans="1:8" x14ac:dyDescent="0.15">
      <c r="A3017" t="s">
        <v>10800</v>
      </c>
      <c r="B3017" t="s">
        <v>7</v>
      </c>
      <c r="C3017" t="s">
        <v>10801</v>
      </c>
      <c r="D3017">
        <v>102</v>
      </c>
      <c r="E3017" t="s">
        <v>4449</v>
      </c>
      <c r="F3017" t="s">
        <v>4450</v>
      </c>
      <c r="H3017" t="str">
        <f t="shared" si="47"/>
        <v>有BOM表可用</v>
      </c>
    </row>
    <row r="3018" spans="1:8" x14ac:dyDescent="0.15">
      <c r="A3018" t="s">
        <v>10802</v>
      </c>
      <c r="B3018" t="s">
        <v>7</v>
      </c>
      <c r="C3018" t="s">
        <v>10799</v>
      </c>
      <c r="D3018">
        <v>102</v>
      </c>
      <c r="E3018" t="s">
        <v>4449</v>
      </c>
      <c r="F3018" t="s">
        <v>4450</v>
      </c>
      <c r="H3018" t="str">
        <f t="shared" si="47"/>
        <v>有BOM表可用</v>
      </c>
    </row>
    <row r="3019" spans="1:8" x14ac:dyDescent="0.15">
      <c r="A3019" t="s">
        <v>10803</v>
      </c>
      <c r="B3019" t="s">
        <v>741</v>
      </c>
      <c r="C3019" t="s">
        <v>10804</v>
      </c>
      <c r="D3019">
        <v>102</v>
      </c>
      <c r="E3019" t="s">
        <v>4449</v>
      </c>
      <c r="F3019" t="s">
        <v>4450</v>
      </c>
      <c r="H3019" t="str">
        <f t="shared" si="47"/>
        <v>有BOM表可用</v>
      </c>
    </row>
    <row r="3020" spans="1:8" x14ac:dyDescent="0.15">
      <c r="A3020" t="s">
        <v>10805</v>
      </c>
      <c r="B3020" t="s">
        <v>6</v>
      </c>
      <c r="C3020" t="s">
        <v>10806</v>
      </c>
      <c r="D3020">
        <v>102</v>
      </c>
      <c r="E3020" t="s">
        <v>4449</v>
      </c>
      <c r="F3020" t="s">
        <v>4450</v>
      </c>
      <c r="H3020" t="str">
        <f t="shared" si="47"/>
        <v>有BOM表可用</v>
      </c>
    </row>
    <row r="3021" spans="1:8" x14ac:dyDescent="0.15">
      <c r="A3021" t="s">
        <v>13410</v>
      </c>
      <c r="B3021" t="s">
        <v>13411</v>
      </c>
      <c r="C3021" t="s">
        <v>13412</v>
      </c>
      <c r="D3021">
        <v>102</v>
      </c>
      <c r="E3021" t="s">
        <v>4449</v>
      </c>
      <c r="F3021" t="s">
        <v>4450</v>
      </c>
      <c r="H3021" t="str">
        <f t="shared" si="47"/>
        <v>有BOM表可用</v>
      </c>
    </row>
    <row r="3022" spans="1:8" x14ac:dyDescent="0.15">
      <c r="A3022" t="s">
        <v>13413</v>
      </c>
      <c r="B3022" t="s">
        <v>13275</v>
      </c>
      <c r="C3022" t="s">
        <v>13414</v>
      </c>
      <c r="D3022">
        <v>102</v>
      </c>
      <c r="E3022" t="s">
        <v>4449</v>
      </c>
      <c r="F3022" t="s">
        <v>4450</v>
      </c>
      <c r="H3022" t="str">
        <f t="shared" si="47"/>
        <v>有BOM表可用</v>
      </c>
    </row>
    <row r="3023" spans="1:8" x14ac:dyDescent="0.15">
      <c r="A3023" t="s">
        <v>13415</v>
      </c>
      <c r="B3023" t="s">
        <v>13275</v>
      </c>
      <c r="C3023" t="s">
        <v>7690</v>
      </c>
      <c r="D3023">
        <v>102</v>
      </c>
      <c r="E3023" t="s">
        <v>4449</v>
      </c>
      <c r="F3023" t="s">
        <v>4450</v>
      </c>
      <c r="H3023" t="str">
        <f t="shared" si="47"/>
        <v>有BOM表可用</v>
      </c>
    </row>
    <row r="3024" spans="1:8" x14ac:dyDescent="0.15">
      <c r="A3024" t="s">
        <v>13416</v>
      </c>
      <c r="B3024" t="s">
        <v>13417</v>
      </c>
      <c r="C3024" t="s">
        <v>13418</v>
      </c>
      <c r="D3024">
        <v>102</v>
      </c>
      <c r="E3024" t="s">
        <v>4449</v>
      </c>
      <c r="F3024" t="s">
        <v>4450</v>
      </c>
      <c r="H3024" t="str">
        <f t="shared" si="47"/>
        <v>有BOM表可用</v>
      </c>
    </row>
    <row r="3025" spans="1:8" x14ac:dyDescent="0.15">
      <c r="A3025" t="s">
        <v>13489</v>
      </c>
      <c r="B3025" t="s">
        <v>6220</v>
      </c>
      <c r="C3025" t="s">
        <v>6220</v>
      </c>
      <c r="D3025">
        <v>102</v>
      </c>
      <c r="E3025" t="s">
        <v>4449</v>
      </c>
      <c r="F3025" t="s">
        <v>4450</v>
      </c>
      <c r="H3025" t="str">
        <f t="shared" si="47"/>
        <v>有BOM表可用</v>
      </c>
    </row>
    <row r="3026" spans="1:8" x14ac:dyDescent="0.15">
      <c r="A3026" t="s">
        <v>13490</v>
      </c>
      <c r="B3026" t="s">
        <v>6587</v>
      </c>
      <c r="C3026" t="s">
        <v>6587</v>
      </c>
      <c r="D3026">
        <v>102</v>
      </c>
      <c r="E3026" t="s">
        <v>4453</v>
      </c>
      <c r="F3026" t="s">
        <v>4450</v>
      </c>
      <c r="H3026" t="str">
        <f t="shared" si="47"/>
        <v>无BOM表可用</v>
      </c>
    </row>
    <row r="3027" spans="1:8" x14ac:dyDescent="0.15">
      <c r="A3027" t="s">
        <v>13491</v>
      </c>
      <c r="B3027" t="s">
        <v>8428</v>
      </c>
      <c r="C3027" t="s">
        <v>5878</v>
      </c>
      <c r="D3027">
        <v>102</v>
      </c>
      <c r="E3027" t="s">
        <v>4453</v>
      </c>
      <c r="F3027" t="s">
        <v>4450</v>
      </c>
      <c r="H3027" t="str">
        <f t="shared" si="47"/>
        <v>无BOM表可用</v>
      </c>
    </row>
    <row r="3028" spans="1:8" x14ac:dyDescent="0.15">
      <c r="A3028" t="s">
        <v>13492</v>
      </c>
      <c r="B3028" t="s">
        <v>3366</v>
      </c>
      <c r="C3028" t="s">
        <v>1170</v>
      </c>
      <c r="D3028">
        <v>102</v>
      </c>
      <c r="E3028" t="s">
        <v>4449</v>
      </c>
      <c r="F3028" t="s">
        <v>4450</v>
      </c>
      <c r="H3028" t="str">
        <f t="shared" si="47"/>
        <v>有BOM表可用</v>
      </c>
    </row>
    <row r="3029" spans="1:8" x14ac:dyDescent="0.15">
      <c r="A3029" t="s">
        <v>2531</v>
      </c>
      <c r="B3029" t="s">
        <v>54</v>
      </c>
      <c r="C3029" t="s">
        <v>54</v>
      </c>
      <c r="D3029">
        <v>103</v>
      </c>
      <c r="E3029" t="s">
        <v>4449</v>
      </c>
      <c r="F3029" t="s">
        <v>4450</v>
      </c>
      <c r="H3029" t="str">
        <f t="shared" si="47"/>
        <v>有BOM表可用</v>
      </c>
    </row>
    <row r="3030" spans="1:8" x14ac:dyDescent="0.15">
      <c r="A3030" t="s">
        <v>14853</v>
      </c>
      <c r="B3030" t="s">
        <v>6563</v>
      </c>
      <c r="C3030" t="s">
        <v>6298</v>
      </c>
      <c r="D3030">
        <v>103</v>
      </c>
      <c r="E3030" t="s">
        <v>4449</v>
      </c>
      <c r="F3030" t="s">
        <v>4450</v>
      </c>
      <c r="H3030" t="str">
        <f t="shared" si="47"/>
        <v>有BOM表可用</v>
      </c>
    </row>
    <row r="3031" spans="1:8" x14ac:dyDescent="0.15">
      <c r="A3031" t="s">
        <v>1442</v>
      </c>
      <c r="B3031" t="s">
        <v>1253</v>
      </c>
      <c r="C3031" t="s">
        <v>1254</v>
      </c>
      <c r="D3031">
        <v>103</v>
      </c>
      <c r="E3031" t="s">
        <v>4449</v>
      </c>
      <c r="F3031" t="s">
        <v>4450</v>
      </c>
      <c r="H3031" t="str">
        <f t="shared" si="47"/>
        <v>有BOM表可用</v>
      </c>
    </row>
    <row r="3032" spans="1:8" x14ac:dyDescent="0.15">
      <c r="A3032" t="s">
        <v>1468</v>
      </c>
      <c r="B3032" t="s">
        <v>56</v>
      </c>
      <c r="C3032" t="s">
        <v>56</v>
      </c>
      <c r="D3032">
        <v>103</v>
      </c>
      <c r="E3032" t="s">
        <v>4449</v>
      </c>
      <c r="F3032" t="s">
        <v>4450</v>
      </c>
      <c r="H3032" t="str">
        <f t="shared" si="47"/>
        <v>有BOM表可用</v>
      </c>
    </row>
    <row r="3033" spans="1:8" x14ac:dyDescent="0.15">
      <c r="A3033" t="s">
        <v>13434</v>
      </c>
      <c r="B3033" t="s">
        <v>9582</v>
      </c>
      <c r="C3033" t="s">
        <v>1281</v>
      </c>
      <c r="D3033">
        <v>103</v>
      </c>
      <c r="E3033" t="s">
        <v>4453</v>
      </c>
      <c r="F3033" t="s">
        <v>4450</v>
      </c>
      <c r="H3033" t="str">
        <f t="shared" si="47"/>
        <v>无BOM表可用</v>
      </c>
    </row>
    <row r="3034" spans="1:8" x14ac:dyDescent="0.15">
      <c r="A3034" t="s">
        <v>1499</v>
      </c>
      <c r="B3034" t="s">
        <v>1281</v>
      </c>
      <c r="C3034" t="s">
        <v>1281</v>
      </c>
      <c r="D3034">
        <v>103</v>
      </c>
      <c r="E3034" t="s">
        <v>4449</v>
      </c>
      <c r="F3034" t="s">
        <v>4450</v>
      </c>
      <c r="H3034" t="str">
        <f t="shared" si="47"/>
        <v>有BOM表可用</v>
      </c>
    </row>
    <row r="3035" spans="1:8" x14ac:dyDescent="0.15">
      <c r="A3035" t="s">
        <v>5814</v>
      </c>
      <c r="B3035" t="s">
        <v>5815</v>
      </c>
      <c r="C3035" t="s">
        <v>5815</v>
      </c>
      <c r="D3035">
        <v>103</v>
      </c>
      <c r="E3035" t="s">
        <v>4449</v>
      </c>
      <c r="F3035" t="s">
        <v>4450</v>
      </c>
      <c r="H3035" t="str">
        <f t="shared" si="47"/>
        <v>有BOM表可用</v>
      </c>
    </row>
    <row r="3036" spans="1:8" x14ac:dyDescent="0.15">
      <c r="A3036" t="s">
        <v>5816</v>
      </c>
      <c r="B3036" t="s">
        <v>5817</v>
      </c>
      <c r="C3036" t="s">
        <v>240</v>
      </c>
      <c r="D3036">
        <v>103</v>
      </c>
      <c r="E3036" t="s">
        <v>4449</v>
      </c>
      <c r="F3036" t="s">
        <v>4450</v>
      </c>
      <c r="H3036" t="str">
        <f t="shared" si="47"/>
        <v>有BOM表可用</v>
      </c>
    </row>
    <row r="3037" spans="1:8" x14ac:dyDescent="0.15">
      <c r="A3037" t="s">
        <v>5818</v>
      </c>
      <c r="B3037" t="s">
        <v>5819</v>
      </c>
      <c r="C3037" t="s">
        <v>5629</v>
      </c>
      <c r="D3037">
        <v>103</v>
      </c>
      <c r="E3037" t="s">
        <v>4449</v>
      </c>
      <c r="F3037" t="s">
        <v>4450</v>
      </c>
      <c r="H3037" t="str">
        <f t="shared" si="47"/>
        <v>有BOM表可用</v>
      </c>
    </row>
    <row r="3038" spans="1:8" x14ac:dyDescent="0.15">
      <c r="A3038" t="s">
        <v>5820</v>
      </c>
      <c r="B3038" t="s">
        <v>5821</v>
      </c>
      <c r="C3038" t="s">
        <v>85</v>
      </c>
      <c r="D3038">
        <v>103</v>
      </c>
      <c r="E3038" t="s">
        <v>4449</v>
      </c>
      <c r="F3038" t="s">
        <v>4450</v>
      </c>
      <c r="H3038" t="str">
        <f t="shared" si="47"/>
        <v>有BOM表可用</v>
      </c>
    </row>
    <row r="3039" spans="1:8" x14ac:dyDescent="0.15">
      <c r="A3039" t="s">
        <v>5822</v>
      </c>
      <c r="B3039" t="s">
        <v>5823</v>
      </c>
      <c r="C3039" t="s">
        <v>85</v>
      </c>
      <c r="D3039">
        <v>103</v>
      </c>
      <c r="E3039" t="s">
        <v>4449</v>
      </c>
      <c r="F3039" t="s">
        <v>4450</v>
      </c>
      <c r="H3039" t="str">
        <f t="shared" si="47"/>
        <v>有BOM表可用</v>
      </c>
    </row>
    <row r="3040" spans="1:8" x14ac:dyDescent="0.15">
      <c r="A3040" t="s">
        <v>2632</v>
      </c>
      <c r="B3040" t="s">
        <v>2633</v>
      </c>
      <c r="C3040" t="s">
        <v>47</v>
      </c>
      <c r="D3040">
        <v>103</v>
      </c>
      <c r="E3040" t="s">
        <v>4449</v>
      </c>
      <c r="F3040" t="s">
        <v>4450</v>
      </c>
      <c r="H3040" t="str">
        <f t="shared" si="47"/>
        <v>有BOM表可用</v>
      </c>
    </row>
    <row r="3041" spans="1:8" x14ac:dyDescent="0.15">
      <c r="A3041" t="s">
        <v>5824</v>
      </c>
      <c r="B3041" t="s">
        <v>5711</v>
      </c>
      <c r="C3041" t="s">
        <v>84</v>
      </c>
      <c r="D3041">
        <v>103</v>
      </c>
      <c r="E3041" t="s">
        <v>4449</v>
      </c>
      <c r="F3041" t="s">
        <v>4450</v>
      </c>
      <c r="H3041" t="str">
        <f t="shared" si="47"/>
        <v>有BOM表可用</v>
      </c>
    </row>
    <row r="3042" spans="1:8" x14ac:dyDescent="0.15">
      <c r="A3042" t="s">
        <v>5825</v>
      </c>
      <c r="B3042" t="s">
        <v>84</v>
      </c>
      <c r="C3042" t="s">
        <v>84</v>
      </c>
      <c r="D3042">
        <v>103</v>
      </c>
      <c r="E3042" t="s">
        <v>4449</v>
      </c>
      <c r="F3042" t="s">
        <v>4450</v>
      </c>
      <c r="H3042" t="str">
        <f t="shared" si="47"/>
        <v>有BOM表可用</v>
      </c>
    </row>
    <row r="3043" spans="1:8" x14ac:dyDescent="0.15">
      <c r="A3043" t="s">
        <v>6910</v>
      </c>
      <c r="B3043" t="s">
        <v>6911</v>
      </c>
      <c r="C3043" t="s">
        <v>84</v>
      </c>
      <c r="D3043">
        <v>103</v>
      </c>
      <c r="E3043" t="s">
        <v>4449</v>
      </c>
      <c r="F3043" t="s">
        <v>4450</v>
      </c>
      <c r="H3043" t="str">
        <f t="shared" si="47"/>
        <v>有BOM表可用</v>
      </c>
    </row>
    <row r="3044" spans="1:8" x14ac:dyDescent="0.15">
      <c r="A3044" t="s">
        <v>6912</v>
      </c>
      <c r="B3044" t="s">
        <v>1573</v>
      </c>
      <c r="C3044" t="s">
        <v>1573</v>
      </c>
      <c r="D3044">
        <v>103</v>
      </c>
      <c r="E3044" t="s">
        <v>4453</v>
      </c>
      <c r="F3044" t="s">
        <v>4450</v>
      </c>
      <c r="H3044" t="str">
        <f t="shared" si="47"/>
        <v>无BOM表可用</v>
      </c>
    </row>
    <row r="3045" spans="1:8" x14ac:dyDescent="0.15">
      <c r="A3045" t="s">
        <v>6913</v>
      </c>
      <c r="B3045" t="s">
        <v>5090</v>
      </c>
      <c r="C3045" t="s">
        <v>4636</v>
      </c>
      <c r="D3045">
        <v>102</v>
      </c>
      <c r="E3045" t="s">
        <v>4449</v>
      </c>
      <c r="F3045" t="s">
        <v>4450</v>
      </c>
      <c r="H3045" t="str">
        <f t="shared" si="47"/>
        <v>有BOM表可用</v>
      </c>
    </row>
    <row r="3046" spans="1:8" x14ac:dyDescent="0.15">
      <c r="A3046" t="s">
        <v>6914</v>
      </c>
      <c r="B3046" t="s">
        <v>6915</v>
      </c>
      <c r="C3046" t="s">
        <v>6916</v>
      </c>
      <c r="D3046">
        <v>102</v>
      </c>
      <c r="E3046" t="s">
        <v>4449</v>
      </c>
      <c r="F3046" t="s">
        <v>4450</v>
      </c>
      <c r="H3046" t="str">
        <f t="shared" si="47"/>
        <v>有BOM表可用</v>
      </c>
    </row>
    <row r="3047" spans="1:8" x14ac:dyDescent="0.15">
      <c r="A3047" t="s">
        <v>6917</v>
      </c>
      <c r="B3047" t="s">
        <v>6157</v>
      </c>
      <c r="C3047" t="s">
        <v>6158</v>
      </c>
      <c r="D3047">
        <v>102</v>
      </c>
      <c r="E3047" t="s">
        <v>4449</v>
      </c>
      <c r="F3047" t="s">
        <v>4450</v>
      </c>
      <c r="H3047" t="str">
        <f t="shared" si="47"/>
        <v>有BOM表可用</v>
      </c>
    </row>
    <row r="3048" spans="1:8" x14ac:dyDescent="0.15">
      <c r="A3048" t="s">
        <v>14912</v>
      </c>
      <c r="B3048" t="s">
        <v>8043</v>
      </c>
      <c r="C3048" t="s">
        <v>14913</v>
      </c>
      <c r="D3048">
        <v>102</v>
      </c>
      <c r="E3048" t="s">
        <v>4449</v>
      </c>
      <c r="F3048" t="s">
        <v>4450</v>
      </c>
      <c r="H3048" t="str">
        <f t="shared" si="47"/>
        <v>有BOM表可用</v>
      </c>
    </row>
    <row r="3049" spans="1:8" x14ac:dyDescent="0.15">
      <c r="A3049" t="s">
        <v>14914</v>
      </c>
      <c r="B3049" t="s">
        <v>4650</v>
      </c>
      <c r="C3049" t="s">
        <v>14915</v>
      </c>
      <c r="D3049">
        <v>102</v>
      </c>
      <c r="E3049" t="s">
        <v>4449</v>
      </c>
      <c r="F3049" t="s">
        <v>4450</v>
      </c>
      <c r="H3049" t="str">
        <f t="shared" si="47"/>
        <v>有BOM表可用</v>
      </c>
    </row>
    <row r="3050" spans="1:8" x14ac:dyDescent="0.15">
      <c r="A3050" t="s">
        <v>14916</v>
      </c>
      <c r="B3050" t="s">
        <v>4650</v>
      </c>
      <c r="C3050" t="s">
        <v>14915</v>
      </c>
      <c r="D3050">
        <v>102</v>
      </c>
      <c r="E3050" t="s">
        <v>4449</v>
      </c>
      <c r="F3050" t="s">
        <v>4450</v>
      </c>
      <c r="H3050" t="str">
        <f t="shared" si="47"/>
        <v>有BOM表可用</v>
      </c>
    </row>
    <row r="3051" spans="1:8" x14ac:dyDescent="0.15">
      <c r="A3051" t="s">
        <v>14917</v>
      </c>
      <c r="B3051" t="s">
        <v>14918</v>
      </c>
      <c r="C3051" t="s">
        <v>14919</v>
      </c>
      <c r="D3051">
        <v>102</v>
      </c>
      <c r="E3051" t="s">
        <v>4449</v>
      </c>
      <c r="F3051" t="s">
        <v>4450</v>
      </c>
      <c r="H3051" t="str">
        <f t="shared" si="47"/>
        <v>有BOM表可用</v>
      </c>
    </row>
    <row r="3052" spans="1:8" x14ac:dyDescent="0.15">
      <c r="A3052" t="s">
        <v>14920</v>
      </c>
      <c r="B3052" t="s">
        <v>14921</v>
      </c>
      <c r="C3052" t="s">
        <v>12325</v>
      </c>
      <c r="D3052">
        <v>102</v>
      </c>
      <c r="E3052" t="s">
        <v>4449</v>
      </c>
      <c r="F3052" t="s">
        <v>4450</v>
      </c>
      <c r="H3052" t="str">
        <f t="shared" si="47"/>
        <v>有BOM表可用</v>
      </c>
    </row>
    <row r="3053" spans="1:8" x14ac:dyDescent="0.15">
      <c r="A3053" t="s">
        <v>14922</v>
      </c>
      <c r="B3053" t="s">
        <v>13483</v>
      </c>
      <c r="C3053" t="s">
        <v>13483</v>
      </c>
      <c r="D3053">
        <v>103</v>
      </c>
      <c r="E3053" t="s">
        <v>4453</v>
      </c>
      <c r="F3053" t="s">
        <v>4450</v>
      </c>
      <c r="H3053" t="str">
        <f t="shared" si="47"/>
        <v>无BOM表可用</v>
      </c>
    </row>
    <row r="3054" spans="1:8" x14ac:dyDescent="0.15">
      <c r="A3054" t="s">
        <v>14923</v>
      </c>
      <c r="B3054" t="s">
        <v>13483</v>
      </c>
      <c r="C3054" t="s">
        <v>13483</v>
      </c>
      <c r="D3054">
        <v>103</v>
      </c>
      <c r="E3054" t="s">
        <v>4453</v>
      </c>
      <c r="F3054" t="s">
        <v>4450</v>
      </c>
      <c r="H3054" t="str">
        <f t="shared" si="47"/>
        <v>无BOM表可用</v>
      </c>
    </row>
    <row r="3055" spans="1:8" x14ac:dyDescent="0.15">
      <c r="A3055" t="s">
        <v>14924</v>
      </c>
      <c r="B3055" t="s">
        <v>14925</v>
      </c>
      <c r="C3055" t="s">
        <v>14925</v>
      </c>
      <c r="D3055">
        <v>103</v>
      </c>
      <c r="E3055" t="s">
        <v>4453</v>
      </c>
      <c r="F3055" t="s">
        <v>4450</v>
      </c>
      <c r="H3055" t="str">
        <f t="shared" si="47"/>
        <v>无BOM表可用</v>
      </c>
    </row>
    <row r="3056" spans="1:8" x14ac:dyDescent="0.15">
      <c r="A3056" t="s">
        <v>1574</v>
      </c>
      <c r="B3056" t="s">
        <v>1575</v>
      </c>
      <c r="C3056" t="s">
        <v>57</v>
      </c>
      <c r="D3056">
        <v>103</v>
      </c>
      <c r="E3056" t="s">
        <v>4449</v>
      </c>
      <c r="F3056" t="s">
        <v>4450</v>
      </c>
      <c r="H3056" t="str">
        <f t="shared" si="47"/>
        <v>有BOM表可用</v>
      </c>
    </row>
    <row r="3057" spans="1:8" x14ac:dyDescent="0.15">
      <c r="A3057" t="s">
        <v>2456</v>
      </c>
      <c r="B3057" t="s">
        <v>2457</v>
      </c>
      <c r="C3057" t="s">
        <v>57</v>
      </c>
      <c r="D3057">
        <v>103</v>
      </c>
      <c r="E3057" t="s">
        <v>4449</v>
      </c>
      <c r="F3057" t="s">
        <v>4450</v>
      </c>
      <c r="H3057" t="str">
        <f t="shared" si="47"/>
        <v>有BOM表可用</v>
      </c>
    </row>
    <row r="3058" spans="1:8" x14ac:dyDescent="0.15">
      <c r="A3058" t="s">
        <v>3970</v>
      </c>
      <c r="B3058" t="s">
        <v>3971</v>
      </c>
      <c r="C3058" t="s">
        <v>57</v>
      </c>
      <c r="D3058">
        <v>103</v>
      </c>
      <c r="E3058" t="s">
        <v>4449</v>
      </c>
      <c r="F3058" t="s">
        <v>4450</v>
      </c>
      <c r="H3058" t="str">
        <f t="shared" si="47"/>
        <v>有BOM表可用</v>
      </c>
    </row>
    <row r="3059" spans="1:8" x14ac:dyDescent="0.15">
      <c r="A3059" t="s">
        <v>8818</v>
      </c>
      <c r="B3059" t="s">
        <v>8819</v>
      </c>
      <c r="C3059" t="s">
        <v>1655</v>
      </c>
      <c r="D3059">
        <v>102</v>
      </c>
      <c r="E3059" t="s">
        <v>4449</v>
      </c>
      <c r="F3059" t="s">
        <v>4450</v>
      </c>
      <c r="H3059" t="str">
        <f t="shared" si="47"/>
        <v>有BOM表可用</v>
      </c>
    </row>
    <row r="3060" spans="1:8" x14ac:dyDescent="0.15">
      <c r="A3060" t="s">
        <v>8820</v>
      </c>
      <c r="B3060" t="s">
        <v>8821</v>
      </c>
      <c r="C3060" t="s">
        <v>5813</v>
      </c>
      <c r="D3060">
        <v>102</v>
      </c>
      <c r="E3060" t="s">
        <v>4449</v>
      </c>
      <c r="F3060" t="s">
        <v>4450</v>
      </c>
      <c r="H3060" t="str">
        <f t="shared" si="47"/>
        <v>有BOM表可用</v>
      </c>
    </row>
    <row r="3061" spans="1:8" x14ac:dyDescent="0.15">
      <c r="A3061" t="s">
        <v>9066</v>
      </c>
      <c r="B3061" t="s">
        <v>6778</v>
      </c>
      <c r="C3061" t="s">
        <v>4920</v>
      </c>
      <c r="D3061">
        <v>102</v>
      </c>
      <c r="E3061" t="s">
        <v>4453</v>
      </c>
      <c r="F3061" t="s">
        <v>4450</v>
      </c>
      <c r="H3061" t="str">
        <f t="shared" si="47"/>
        <v>无BOM表可用</v>
      </c>
    </row>
    <row r="3062" spans="1:8" x14ac:dyDescent="0.15">
      <c r="A3062" t="s">
        <v>9067</v>
      </c>
      <c r="B3062" t="s">
        <v>4920</v>
      </c>
      <c r="C3062" t="s">
        <v>4920</v>
      </c>
      <c r="D3062">
        <v>102</v>
      </c>
      <c r="E3062" t="s">
        <v>4453</v>
      </c>
      <c r="F3062" t="s">
        <v>4450</v>
      </c>
      <c r="H3062" t="str">
        <f t="shared" si="47"/>
        <v>无BOM表可用</v>
      </c>
    </row>
    <row r="3063" spans="1:8" x14ac:dyDescent="0.15">
      <c r="A3063" t="s">
        <v>1396</v>
      </c>
      <c r="B3063" t="s">
        <v>1397</v>
      </c>
      <c r="C3063" t="s">
        <v>684</v>
      </c>
      <c r="D3063">
        <v>103</v>
      </c>
      <c r="E3063" t="s">
        <v>4449</v>
      </c>
      <c r="F3063" t="s">
        <v>4450</v>
      </c>
      <c r="H3063" t="str">
        <f t="shared" si="47"/>
        <v>有BOM表可用</v>
      </c>
    </row>
    <row r="3064" spans="1:8" x14ac:dyDescent="0.15">
      <c r="A3064" t="s">
        <v>8689</v>
      </c>
      <c r="B3064" t="s">
        <v>301</v>
      </c>
      <c r="C3064" t="s">
        <v>301</v>
      </c>
      <c r="D3064">
        <v>103</v>
      </c>
      <c r="E3064" t="s">
        <v>4453</v>
      </c>
      <c r="F3064" t="s">
        <v>4450</v>
      </c>
      <c r="H3064" t="str">
        <f t="shared" si="47"/>
        <v>无BOM表可用</v>
      </c>
    </row>
    <row r="3065" spans="1:8" x14ac:dyDescent="0.15">
      <c r="A3065" t="s">
        <v>8690</v>
      </c>
      <c r="B3065" t="s">
        <v>8691</v>
      </c>
      <c r="C3065" t="s">
        <v>3579</v>
      </c>
      <c r="D3065">
        <v>103</v>
      </c>
      <c r="E3065" t="s">
        <v>4449</v>
      </c>
      <c r="F3065" t="s">
        <v>4450</v>
      </c>
      <c r="H3065" t="str">
        <f t="shared" si="47"/>
        <v>有BOM表可用</v>
      </c>
    </row>
    <row r="3066" spans="1:8" x14ac:dyDescent="0.15">
      <c r="A3066" t="s">
        <v>8692</v>
      </c>
      <c r="B3066" t="s">
        <v>8693</v>
      </c>
      <c r="C3066" t="s">
        <v>8694</v>
      </c>
      <c r="D3066">
        <v>103</v>
      </c>
      <c r="E3066" t="s">
        <v>4453</v>
      </c>
      <c r="F3066" t="s">
        <v>4450</v>
      </c>
      <c r="H3066" t="str">
        <f t="shared" si="47"/>
        <v>无BOM表可用</v>
      </c>
    </row>
    <row r="3067" spans="1:8" x14ac:dyDescent="0.15">
      <c r="A3067" t="s">
        <v>14724</v>
      </c>
      <c r="B3067" t="s">
        <v>2758</v>
      </c>
      <c r="C3067" t="s">
        <v>2758</v>
      </c>
      <c r="D3067">
        <v>102</v>
      </c>
      <c r="E3067" t="s">
        <v>4453</v>
      </c>
      <c r="F3067" t="s">
        <v>4450</v>
      </c>
      <c r="H3067" t="str">
        <f t="shared" si="47"/>
        <v>无BOM表可用</v>
      </c>
    </row>
    <row r="3068" spans="1:8" x14ac:dyDescent="0.15">
      <c r="A3068" t="s">
        <v>14765</v>
      </c>
      <c r="B3068" t="s">
        <v>8729</v>
      </c>
      <c r="C3068" t="s">
        <v>8729</v>
      </c>
      <c r="D3068">
        <v>103</v>
      </c>
      <c r="E3068" t="s">
        <v>4453</v>
      </c>
      <c r="F3068" t="s">
        <v>4450</v>
      </c>
      <c r="H3068" t="str">
        <f t="shared" si="47"/>
        <v>无BOM表可用</v>
      </c>
    </row>
    <row r="3069" spans="1:8" x14ac:dyDescent="0.15">
      <c r="A3069" t="s">
        <v>14766</v>
      </c>
      <c r="B3069" t="s">
        <v>11346</v>
      </c>
      <c r="C3069" t="s">
        <v>2172</v>
      </c>
      <c r="D3069">
        <v>103</v>
      </c>
      <c r="E3069" t="s">
        <v>4453</v>
      </c>
      <c r="F3069" t="s">
        <v>4450</v>
      </c>
      <c r="H3069" t="str">
        <f t="shared" si="47"/>
        <v>无BOM表可用</v>
      </c>
    </row>
    <row r="3070" spans="1:8" x14ac:dyDescent="0.15">
      <c r="A3070" t="s">
        <v>14767</v>
      </c>
      <c r="B3070" t="s">
        <v>8733</v>
      </c>
      <c r="C3070" t="s">
        <v>2172</v>
      </c>
      <c r="D3070">
        <v>103</v>
      </c>
      <c r="E3070" t="s">
        <v>4453</v>
      </c>
      <c r="F3070" t="s">
        <v>4450</v>
      </c>
      <c r="H3070" t="str">
        <f t="shared" si="47"/>
        <v>无BOM表可用</v>
      </c>
    </row>
    <row r="3071" spans="1:8" x14ac:dyDescent="0.15">
      <c r="A3071" t="s">
        <v>11037</v>
      </c>
      <c r="B3071" t="s">
        <v>9405</v>
      </c>
      <c r="C3071" t="s">
        <v>8780</v>
      </c>
      <c r="D3071">
        <v>103</v>
      </c>
      <c r="E3071" t="s">
        <v>4453</v>
      </c>
      <c r="F3071" t="s">
        <v>4457</v>
      </c>
      <c r="H3071" t="str">
        <f t="shared" si="47"/>
        <v>无BOM表不可用</v>
      </c>
    </row>
    <row r="3072" spans="1:8" x14ac:dyDescent="0.15">
      <c r="A3072" t="s">
        <v>11038</v>
      </c>
      <c r="B3072" t="s">
        <v>9380</v>
      </c>
      <c r="C3072" t="s">
        <v>2856</v>
      </c>
      <c r="D3072">
        <v>103</v>
      </c>
      <c r="E3072" t="s">
        <v>4449</v>
      </c>
      <c r="F3072" t="s">
        <v>4450</v>
      </c>
      <c r="H3072" t="str">
        <f t="shared" si="47"/>
        <v>有BOM表可用</v>
      </c>
    </row>
    <row r="3073" spans="1:8" x14ac:dyDescent="0.15">
      <c r="A3073" t="s">
        <v>11039</v>
      </c>
      <c r="B3073" t="s">
        <v>3687</v>
      </c>
      <c r="C3073" t="s">
        <v>3686</v>
      </c>
      <c r="D3073">
        <v>103</v>
      </c>
      <c r="E3073" t="s">
        <v>4453</v>
      </c>
      <c r="F3073" t="s">
        <v>4457</v>
      </c>
      <c r="H3073" t="str">
        <f t="shared" si="47"/>
        <v>无BOM表不可用</v>
      </c>
    </row>
    <row r="3074" spans="1:8" x14ac:dyDescent="0.15">
      <c r="A3074" t="s">
        <v>3163</v>
      </c>
      <c r="B3074" t="s">
        <v>3165</v>
      </c>
      <c r="C3074" t="s">
        <v>3164</v>
      </c>
      <c r="D3074">
        <v>103</v>
      </c>
      <c r="E3074" t="s">
        <v>4449</v>
      </c>
      <c r="F3074" t="s">
        <v>4450</v>
      </c>
      <c r="H3074" t="str">
        <f t="shared" si="47"/>
        <v>有BOM表可用</v>
      </c>
    </row>
    <row r="3075" spans="1:8" x14ac:dyDescent="0.15">
      <c r="A3075" t="s">
        <v>4039</v>
      </c>
      <c r="B3075" t="s">
        <v>4040</v>
      </c>
      <c r="C3075" t="s">
        <v>3101</v>
      </c>
      <c r="D3075">
        <v>103</v>
      </c>
      <c r="E3075" t="s">
        <v>4449</v>
      </c>
      <c r="F3075" t="s">
        <v>4450</v>
      </c>
      <c r="H3075" t="str">
        <f t="shared" si="47"/>
        <v>有BOM表可用</v>
      </c>
    </row>
    <row r="3076" spans="1:8" x14ac:dyDescent="0.15">
      <c r="A3076" t="s">
        <v>14777</v>
      </c>
      <c r="B3076" t="s">
        <v>14778</v>
      </c>
      <c r="C3076" t="s">
        <v>14779</v>
      </c>
      <c r="D3076">
        <v>102</v>
      </c>
      <c r="E3076" t="s">
        <v>4449</v>
      </c>
      <c r="F3076" t="s">
        <v>4450</v>
      </c>
      <c r="H3076" t="str">
        <f t="shared" ref="H3076:H3139" si="48">E3076&amp;F3076</f>
        <v>有BOM表可用</v>
      </c>
    </row>
    <row r="3077" spans="1:8" x14ac:dyDescent="0.15">
      <c r="A3077" t="s">
        <v>14780</v>
      </c>
      <c r="B3077" t="s">
        <v>14781</v>
      </c>
      <c r="C3077" t="s">
        <v>14782</v>
      </c>
      <c r="D3077">
        <v>102</v>
      </c>
      <c r="E3077" t="s">
        <v>4449</v>
      </c>
      <c r="F3077" t="s">
        <v>4450</v>
      </c>
      <c r="H3077" t="str">
        <f t="shared" si="48"/>
        <v>有BOM表可用</v>
      </c>
    </row>
    <row r="3078" spans="1:8" x14ac:dyDescent="0.15">
      <c r="A3078" t="s">
        <v>14783</v>
      </c>
      <c r="B3078" t="s">
        <v>13275</v>
      </c>
      <c r="C3078" t="s">
        <v>8838</v>
      </c>
      <c r="D3078">
        <v>102</v>
      </c>
      <c r="E3078" t="s">
        <v>4449</v>
      </c>
      <c r="F3078" t="s">
        <v>4450</v>
      </c>
      <c r="H3078" t="str">
        <f t="shared" si="48"/>
        <v>有BOM表可用</v>
      </c>
    </row>
    <row r="3079" spans="1:8" x14ac:dyDescent="0.15">
      <c r="A3079" t="s">
        <v>14784</v>
      </c>
      <c r="B3079" t="s">
        <v>10175</v>
      </c>
      <c r="C3079" t="s">
        <v>8446</v>
      </c>
      <c r="D3079">
        <v>102</v>
      </c>
      <c r="E3079" t="s">
        <v>4449</v>
      </c>
      <c r="F3079" t="s">
        <v>4450</v>
      </c>
      <c r="H3079" t="str">
        <f t="shared" si="48"/>
        <v>有BOM表可用</v>
      </c>
    </row>
    <row r="3080" spans="1:8" x14ac:dyDescent="0.15">
      <c r="A3080" t="s">
        <v>15972</v>
      </c>
      <c r="B3080" t="s">
        <v>925</v>
      </c>
      <c r="C3080" t="s">
        <v>5618</v>
      </c>
      <c r="D3080">
        <v>102</v>
      </c>
      <c r="E3080" t="s">
        <v>4453</v>
      </c>
      <c r="F3080" t="s">
        <v>4450</v>
      </c>
      <c r="H3080" t="str">
        <f t="shared" si="48"/>
        <v>无BOM表可用</v>
      </c>
    </row>
    <row r="3081" spans="1:8" x14ac:dyDescent="0.15">
      <c r="A3081" t="s">
        <v>15973</v>
      </c>
      <c r="B3081" t="s">
        <v>8032</v>
      </c>
      <c r="C3081" t="s">
        <v>6148</v>
      </c>
      <c r="D3081">
        <v>102</v>
      </c>
      <c r="E3081" t="s">
        <v>4453</v>
      </c>
      <c r="F3081" t="s">
        <v>4457</v>
      </c>
      <c r="H3081" t="str">
        <f t="shared" si="48"/>
        <v>无BOM表不可用</v>
      </c>
    </row>
    <row r="3082" spans="1:8" x14ac:dyDescent="0.15">
      <c r="A3082" t="s">
        <v>15974</v>
      </c>
      <c r="B3082" t="s">
        <v>6486</v>
      </c>
      <c r="C3082" t="s">
        <v>5878</v>
      </c>
      <c r="D3082">
        <v>102</v>
      </c>
      <c r="E3082" t="s">
        <v>4449</v>
      </c>
      <c r="F3082" t="s">
        <v>4450</v>
      </c>
      <c r="H3082" t="str">
        <f t="shared" si="48"/>
        <v>有BOM表可用</v>
      </c>
    </row>
    <row r="3083" spans="1:8" x14ac:dyDescent="0.15">
      <c r="A3083" t="s">
        <v>15975</v>
      </c>
      <c r="B3083" t="s">
        <v>13802</v>
      </c>
      <c r="C3083" t="s">
        <v>13802</v>
      </c>
      <c r="D3083">
        <v>103</v>
      </c>
      <c r="E3083" t="s">
        <v>4453</v>
      </c>
      <c r="F3083" t="s">
        <v>4450</v>
      </c>
      <c r="H3083" t="str">
        <f t="shared" si="48"/>
        <v>无BOM表可用</v>
      </c>
    </row>
    <row r="3084" spans="1:8" x14ac:dyDescent="0.15">
      <c r="A3084" t="s">
        <v>15976</v>
      </c>
      <c r="B3084" t="s">
        <v>6566</v>
      </c>
      <c r="C3084" t="s">
        <v>6566</v>
      </c>
      <c r="D3084">
        <v>103</v>
      </c>
      <c r="E3084" t="s">
        <v>4449</v>
      </c>
      <c r="F3084" t="s">
        <v>4450</v>
      </c>
      <c r="H3084" t="str">
        <f t="shared" si="48"/>
        <v>有BOM表可用</v>
      </c>
    </row>
    <row r="3085" spans="1:8" x14ac:dyDescent="0.15">
      <c r="A3085" t="s">
        <v>15977</v>
      </c>
      <c r="B3085" t="s">
        <v>10431</v>
      </c>
      <c r="C3085" t="s">
        <v>6013</v>
      </c>
      <c r="D3085">
        <v>103</v>
      </c>
      <c r="E3085" t="s">
        <v>4449</v>
      </c>
      <c r="F3085" t="s">
        <v>4450</v>
      </c>
      <c r="H3085" t="str">
        <f t="shared" si="48"/>
        <v>有BOM表可用</v>
      </c>
    </row>
    <row r="3086" spans="1:8" x14ac:dyDescent="0.15">
      <c r="A3086" t="s">
        <v>1433</v>
      </c>
      <c r="B3086" t="s">
        <v>1434</v>
      </c>
      <c r="C3086" t="s">
        <v>1254</v>
      </c>
      <c r="D3086">
        <v>103</v>
      </c>
      <c r="E3086" t="s">
        <v>4449</v>
      </c>
      <c r="F3086" t="s">
        <v>4450</v>
      </c>
      <c r="H3086" t="str">
        <f t="shared" si="48"/>
        <v>有BOM表可用</v>
      </c>
    </row>
    <row r="3087" spans="1:8" x14ac:dyDescent="0.15">
      <c r="A3087" t="s">
        <v>1512</v>
      </c>
      <c r="B3087" t="s">
        <v>1293</v>
      </c>
      <c r="C3087" t="s">
        <v>1281</v>
      </c>
      <c r="D3087">
        <v>103</v>
      </c>
      <c r="E3087" t="s">
        <v>4449</v>
      </c>
      <c r="F3087" t="s">
        <v>4450</v>
      </c>
      <c r="H3087" t="str">
        <f t="shared" si="48"/>
        <v>有BOM表可用</v>
      </c>
    </row>
    <row r="3088" spans="1:8" x14ac:dyDescent="0.15">
      <c r="A3088" t="s">
        <v>15933</v>
      </c>
      <c r="B3088" t="s">
        <v>13575</v>
      </c>
      <c r="C3088" t="s">
        <v>13576</v>
      </c>
      <c r="D3088">
        <v>103</v>
      </c>
      <c r="E3088" t="s">
        <v>4453</v>
      </c>
      <c r="F3088" t="s">
        <v>4450</v>
      </c>
      <c r="H3088" t="str">
        <f t="shared" si="48"/>
        <v>无BOM表可用</v>
      </c>
    </row>
    <row r="3089" spans="1:8" x14ac:dyDescent="0.15">
      <c r="A3089" t="s">
        <v>15934</v>
      </c>
      <c r="B3089" t="s">
        <v>3967</v>
      </c>
      <c r="C3089" t="s">
        <v>1921</v>
      </c>
      <c r="D3089">
        <v>103</v>
      </c>
      <c r="E3089" t="s">
        <v>4449</v>
      </c>
      <c r="F3089" t="s">
        <v>4450</v>
      </c>
      <c r="H3089" t="str">
        <f t="shared" si="48"/>
        <v>有BOM表可用</v>
      </c>
    </row>
    <row r="3090" spans="1:8" x14ac:dyDescent="0.15">
      <c r="A3090" t="s">
        <v>8431</v>
      </c>
      <c r="B3090" t="s">
        <v>8432</v>
      </c>
      <c r="C3090" t="s">
        <v>5629</v>
      </c>
      <c r="D3090">
        <v>103</v>
      </c>
      <c r="E3090" t="s">
        <v>4453</v>
      </c>
      <c r="F3090" t="s">
        <v>4450</v>
      </c>
      <c r="H3090" t="str">
        <f t="shared" si="48"/>
        <v>无BOM表可用</v>
      </c>
    </row>
    <row r="3091" spans="1:8" x14ac:dyDescent="0.15">
      <c r="A3091" t="s">
        <v>8433</v>
      </c>
      <c r="B3091" t="s">
        <v>3205</v>
      </c>
      <c r="C3091" t="s">
        <v>85</v>
      </c>
      <c r="D3091">
        <v>103</v>
      </c>
      <c r="E3091" t="s">
        <v>4449</v>
      </c>
      <c r="F3091" t="s">
        <v>4450</v>
      </c>
      <c r="H3091" t="str">
        <f t="shared" si="48"/>
        <v>有BOM表可用</v>
      </c>
    </row>
    <row r="3092" spans="1:8" x14ac:dyDescent="0.15">
      <c r="A3092" t="s">
        <v>8434</v>
      </c>
      <c r="B3092" t="s">
        <v>3205</v>
      </c>
      <c r="C3092" t="s">
        <v>85</v>
      </c>
      <c r="D3092">
        <v>103</v>
      </c>
      <c r="E3092" t="s">
        <v>4453</v>
      </c>
      <c r="F3092" t="s">
        <v>4450</v>
      </c>
      <c r="H3092" t="str">
        <f t="shared" si="48"/>
        <v>无BOM表可用</v>
      </c>
    </row>
    <row r="3093" spans="1:8" x14ac:dyDescent="0.15">
      <c r="A3093" t="s">
        <v>3906</v>
      </c>
      <c r="B3093" t="s">
        <v>3907</v>
      </c>
      <c r="C3093" t="s">
        <v>85</v>
      </c>
      <c r="D3093">
        <v>103</v>
      </c>
      <c r="E3093" t="s">
        <v>4449</v>
      </c>
      <c r="F3093" t="s">
        <v>4450</v>
      </c>
      <c r="H3093" t="str">
        <f t="shared" si="48"/>
        <v>有BOM表可用</v>
      </c>
    </row>
    <row r="3094" spans="1:8" x14ac:dyDescent="0.15">
      <c r="A3094" t="s">
        <v>8435</v>
      </c>
      <c r="B3094" t="s">
        <v>8436</v>
      </c>
      <c r="C3094" t="s">
        <v>5634</v>
      </c>
      <c r="D3094">
        <v>103</v>
      </c>
      <c r="E3094" t="s">
        <v>4449</v>
      </c>
      <c r="F3094" t="s">
        <v>4450</v>
      </c>
      <c r="H3094" t="str">
        <f t="shared" si="48"/>
        <v>有BOM表可用</v>
      </c>
    </row>
    <row r="3095" spans="1:8" x14ac:dyDescent="0.15">
      <c r="A3095" t="s">
        <v>2616</v>
      </c>
      <c r="B3095" t="s">
        <v>2617</v>
      </c>
      <c r="C3095" t="s">
        <v>2610</v>
      </c>
      <c r="D3095">
        <v>103</v>
      </c>
      <c r="E3095" t="s">
        <v>4449</v>
      </c>
      <c r="F3095" t="s">
        <v>4450</v>
      </c>
      <c r="H3095" t="str">
        <f t="shared" si="48"/>
        <v>有BOM表可用</v>
      </c>
    </row>
    <row r="3096" spans="1:8" x14ac:dyDescent="0.15">
      <c r="A3096" t="s">
        <v>8437</v>
      </c>
      <c r="B3096" t="s">
        <v>8438</v>
      </c>
      <c r="C3096" t="s">
        <v>84</v>
      </c>
      <c r="D3096">
        <v>103</v>
      </c>
      <c r="E3096" t="s">
        <v>4453</v>
      </c>
      <c r="F3096" t="s">
        <v>4450</v>
      </c>
      <c r="H3096" t="str">
        <f t="shared" si="48"/>
        <v>无BOM表可用</v>
      </c>
    </row>
    <row r="3097" spans="1:8" x14ac:dyDescent="0.15">
      <c r="A3097" t="s">
        <v>8439</v>
      </c>
      <c r="B3097" t="s">
        <v>84</v>
      </c>
      <c r="C3097" t="s">
        <v>84</v>
      </c>
      <c r="D3097">
        <v>103</v>
      </c>
      <c r="E3097" t="s">
        <v>4449</v>
      </c>
      <c r="F3097" t="s">
        <v>4450</v>
      </c>
      <c r="H3097" t="str">
        <f t="shared" si="48"/>
        <v>有BOM表可用</v>
      </c>
    </row>
    <row r="3098" spans="1:8" x14ac:dyDescent="0.15">
      <c r="A3098" t="s">
        <v>8440</v>
      </c>
      <c r="B3098" t="s">
        <v>5643</v>
      </c>
      <c r="C3098" t="s">
        <v>748</v>
      </c>
      <c r="D3098">
        <v>103</v>
      </c>
      <c r="E3098" t="s">
        <v>4449</v>
      </c>
      <c r="F3098" t="s">
        <v>4450</v>
      </c>
      <c r="H3098" t="str">
        <f t="shared" si="48"/>
        <v>有BOM表可用</v>
      </c>
    </row>
    <row r="3099" spans="1:8" x14ac:dyDescent="0.15">
      <c r="A3099" t="s">
        <v>8441</v>
      </c>
      <c r="B3099" t="s">
        <v>8442</v>
      </c>
      <c r="C3099" t="s">
        <v>2036</v>
      </c>
      <c r="D3099">
        <v>103</v>
      </c>
      <c r="E3099" t="s">
        <v>4449</v>
      </c>
      <c r="F3099" t="s">
        <v>4450</v>
      </c>
      <c r="H3099" t="str">
        <f t="shared" si="48"/>
        <v>有BOM表可用</v>
      </c>
    </row>
    <row r="3100" spans="1:8" x14ac:dyDescent="0.15">
      <c r="A3100" t="s">
        <v>8443</v>
      </c>
      <c r="B3100" t="s">
        <v>2049</v>
      </c>
      <c r="C3100" t="s">
        <v>748</v>
      </c>
      <c r="D3100">
        <v>103</v>
      </c>
      <c r="E3100" t="s">
        <v>4449</v>
      </c>
      <c r="F3100" t="s">
        <v>4450</v>
      </c>
      <c r="H3100" t="str">
        <f t="shared" si="48"/>
        <v>有BOM表可用</v>
      </c>
    </row>
    <row r="3101" spans="1:8" x14ac:dyDescent="0.15">
      <c r="A3101" t="s">
        <v>9166</v>
      </c>
      <c r="B3101" t="s">
        <v>5090</v>
      </c>
      <c r="C3101" t="s">
        <v>4636</v>
      </c>
      <c r="D3101">
        <v>102</v>
      </c>
      <c r="E3101" t="s">
        <v>4449</v>
      </c>
      <c r="F3101" t="s">
        <v>4450</v>
      </c>
      <c r="H3101" t="str">
        <f t="shared" si="48"/>
        <v>有BOM表可用</v>
      </c>
    </row>
    <row r="3102" spans="1:8" x14ac:dyDescent="0.15">
      <c r="A3102" t="s">
        <v>9167</v>
      </c>
      <c r="B3102" t="s">
        <v>6602</v>
      </c>
      <c r="C3102" t="s">
        <v>6600</v>
      </c>
      <c r="D3102">
        <v>102</v>
      </c>
      <c r="E3102" t="s">
        <v>4449</v>
      </c>
      <c r="F3102" t="s">
        <v>4450</v>
      </c>
      <c r="H3102" t="str">
        <f t="shared" si="48"/>
        <v>有BOM表可用</v>
      </c>
    </row>
    <row r="3103" spans="1:8" x14ac:dyDescent="0.15">
      <c r="A3103" t="s">
        <v>9168</v>
      </c>
      <c r="B3103" t="s">
        <v>9169</v>
      </c>
      <c r="C3103" t="s">
        <v>6395</v>
      </c>
      <c r="D3103">
        <v>102</v>
      </c>
      <c r="E3103" t="s">
        <v>4449</v>
      </c>
      <c r="F3103" t="s">
        <v>4450</v>
      </c>
      <c r="H3103" t="str">
        <f t="shared" si="48"/>
        <v>有BOM表可用</v>
      </c>
    </row>
    <row r="3104" spans="1:8" x14ac:dyDescent="0.15">
      <c r="A3104" t="s">
        <v>9170</v>
      </c>
      <c r="B3104" t="s">
        <v>9171</v>
      </c>
      <c r="C3104" t="s">
        <v>5717</v>
      </c>
      <c r="D3104">
        <v>102</v>
      </c>
      <c r="E3104" t="s">
        <v>4449</v>
      </c>
      <c r="F3104" t="s">
        <v>4450</v>
      </c>
      <c r="H3104" t="str">
        <f t="shared" si="48"/>
        <v>有BOM表可用</v>
      </c>
    </row>
    <row r="3105" spans="1:8" x14ac:dyDescent="0.15">
      <c r="A3105" t="s">
        <v>16922</v>
      </c>
      <c r="B3105" t="s">
        <v>7439</v>
      </c>
      <c r="C3105" t="s">
        <v>14915</v>
      </c>
      <c r="D3105">
        <v>102</v>
      </c>
      <c r="E3105" t="s">
        <v>4449</v>
      </c>
      <c r="F3105" t="s">
        <v>4450</v>
      </c>
      <c r="H3105" t="str">
        <f t="shared" si="48"/>
        <v>有BOM表可用</v>
      </c>
    </row>
    <row r="3106" spans="1:8" x14ac:dyDescent="0.15">
      <c r="A3106" t="s">
        <v>16923</v>
      </c>
      <c r="B3106" t="s">
        <v>7446</v>
      </c>
      <c r="C3106" t="s">
        <v>16924</v>
      </c>
      <c r="D3106">
        <v>102</v>
      </c>
      <c r="E3106" t="s">
        <v>4449</v>
      </c>
      <c r="F3106" t="s">
        <v>4450</v>
      </c>
      <c r="H3106" t="str">
        <f t="shared" si="48"/>
        <v>有BOM表可用</v>
      </c>
    </row>
    <row r="3107" spans="1:8" x14ac:dyDescent="0.15">
      <c r="A3107" t="s">
        <v>16925</v>
      </c>
      <c r="B3107" t="s">
        <v>8043</v>
      </c>
      <c r="C3107" t="s">
        <v>15337</v>
      </c>
      <c r="D3107">
        <v>102</v>
      </c>
      <c r="E3107" t="s">
        <v>4449</v>
      </c>
      <c r="F3107" t="s">
        <v>4450</v>
      </c>
      <c r="H3107" t="str">
        <f t="shared" si="48"/>
        <v>有BOM表可用</v>
      </c>
    </row>
    <row r="3108" spans="1:8" x14ac:dyDescent="0.15">
      <c r="A3108" t="s">
        <v>16926</v>
      </c>
      <c r="B3108" t="s">
        <v>15064</v>
      </c>
      <c r="C3108" t="s">
        <v>15065</v>
      </c>
      <c r="D3108">
        <v>102</v>
      </c>
      <c r="E3108" t="s">
        <v>4449</v>
      </c>
      <c r="F3108" t="s">
        <v>4450</v>
      </c>
      <c r="H3108" t="str">
        <f t="shared" si="48"/>
        <v>有BOM表可用</v>
      </c>
    </row>
    <row r="3109" spans="1:8" x14ac:dyDescent="0.15">
      <c r="A3109" t="s">
        <v>16927</v>
      </c>
      <c r="B3109" t="s">
        <v>15067</v>
      </c>
      <c r="C3109" t="s">
        <v>15800</v>
      </c>
      <c r="D3109">
        <v>102</v>
      </c>
      <c r="E3109" t="s">
        <v>4449</v>
      </c>
      <c r="F3109" t="s">
        <v>4450</v>
      </c>
      <c r="H3109" t="str">
        <f t="shared" si="48"/>
        <v>有BOM表可用</v>
      </c>
    </row>
    <row r="3110" spans="1:8" x14ac:dyDescent="0.15">
      <c r="A3110" t="s">
        <v>16928</v>
      </c>
      <c r="B3110" t="s">
        <v>16929</v>
      </c>
      <c r="C3110" t="s">
        <v>8795</v>
      </c>
      <c r="D3110">
        <v>102</v>
      </c>
      <c r="E3110" t="s">
        <v>4449</v>
      </c>
      <c r="F3110" t="s">
        <v>4450</v>
      </c>
      <c r="H3110" t="str">
        <f t="shared" si="48"/>
        <v>有BOM表可用</v>
      </c>
    </row>
    <row r="3111" spans="1:8" x14ac:dyDescent="0.15">
      <c r="A3111" t="s">
        <v>9172</v>
      </c>
      <c r="B3111" t="s">
        <v>1989</v>
      </c>
      <c r="C3111" t="s">
        <v>163</v>
      </c>
      <c r="D3111">
        <v>102</v>
      </c>
      <c r="E3111" t="s">
        <v>4449</v>
      </c>
      <c r="F3111" t="s">
        <v>4450</v>
      </c>
      <c r="H3111" t="str">
        <f t="shared" si="48"/>
        <v>有BOM表可用</v>
      </c>
    </row>
    <row r="3112" spans="1:8" x14ac:dyDescent="0.15">
      <c r="A3112" t="s">
        <v>9173</v>
      </c>
      <c r="B3112" t="s">
        <v>21</v>
      </c>
      <c r="C3112" t="s">
        <v>21</v>
      </c>
      <c r="D3112">
        <v>102</v>
      </c>
      <c r="E3112" t="s">
        <v>4453</v>
      </c>
      <c r="F3112" t="s">
        <v>4450</v>
      </c>
      <c r="H3112" t="str">
        <f t="shared" si="48"/>
        <v>无BOM表可用</v>
      </c>
    </row>
    <row r="3113" spans="1:8" x14ac:dyDescent="0.15">
      <c r="A3113" t="s">
        <v>9174</v>
      </c>
      <c r="B3113" t="s">
        <v>2787</v>
      </c>
      <c r="C3113" t="s">
        <v>5736</v>
      </c>
      <c r="D3113">
        <v>102</v>
      </c>
      <c r="E3113" t="s">
        <v>4449</v>
      </c>
      <c r="F3113" t="s">
        <v>4450</v>
      </c>
      <c r="H3113" t="str">
        <f t="shared" si="48"/>
        <v>有BOM表可用</v>
      </c>
    </row>
    <row r="3114" spans="1:8" x14ac:dyDescent="0.15">
      <c r="A3114" t="s">
        <v>9175</v>
      </c>
      <c r="B3114" t="s">
        <v>9176</v>
      </c>
      <c r="C3114" t="s">
        <v>5736</v>
      </c>
      <c r="D3114">
        <v>102</v>
      </c>
      <c r="E3114" t="s">
        <v>4449</v>
      </c>
      <c r="F3114" t="s">
        <v>4450</v>
      </c>
      <c r="H3114" t="str">
        <f t="shared" si="48"/>
        <v>有BOM表可用</v>
      </c>
    </row>
    <row r="3115" spans="1:8" x14ac:dyDescent="0.15">
      <c r="A3115" t="s">
        <v>9177</v>
      </c>
      <c r="B3115" t="s">
        <v>3671</v>
      </c>
      <c r="C3115" t="s">
        <v>5736</v>
      </c>
      <c r="D3115">
        <v>102</v>
      </c>
      <c r="E3115" t="s">
        <v>4449</v>
      </c>
      <c r="F3115" t="s">
        <v>4450</v>
      </c>
      <c r="H3115" t="str">
        <f t="shared" si="48"/>
        <v>有BOM表可用</v>
      </c>
    </row>
    <row r="3116" spans="1:8" x14ac:dyDescent="0.15">
      <c r="A3116" t="s">
        <v>9178</v>
      </c>
      <c r="B3116" t="s">
        <v>9179</v>
      </c>
      <c r="C3116" t="s">
        <v>5736</v>
      </c>
      <c r="D3116">
        <v>102</v>
      </c>
      <c r="E3116" t="s">
        <v>4449</v>
      </c>
      <c r="F3116" t="s">
        <v>4450</v>
      </c>
      <c r="H3116" t="str">
        <f t="shared" si="48"/>
        <v>有BOM表可用</v>
      </c>
    </row>
    <row r="3117" spans="1:8" x14ac:dyDescent="0.15">
      <c r="A3117" t="s">
        <v>9180</v>
      </c>
      <c r="B3117" t="s">
        <v>1975</v>
      </c>
      <c r="C3117" t="s">
        <v>363</v>
      </c>
      <c r="D3117">
        <v>102</v>
      </c>
      <c r="E3117" t="s">
        <v>4453</v>
      </c>
      <c r="F3117" t="s">
        <v>4450</v>
      </c>
      <c r="H3117" t="str">
        <f t="shared" si="48"/>
        <v>无BOM表可用</v>
      </c>
    </row>
    <row r="3118" spans="1:8" x14ac:dyDescent="0.15">
      <c r="A3118" t="s">
        <v>9181</v>
      </c>
      <c r="B3118" t="s">
        <v>6535</v>
      </c>
      <c r="C3118" t="s">
        <v>5738</v>
      </c>
      <c r="D3118">
        <v>102</v>
      </c>
      <c r="E3118" t="s">
        <v>4453</v>
      </c>
      <c r="F3118" t="s">
        <v>4450</v>
      </c>
      <c r="H3118" t="str">
        <f t="shared" si="48"/>
        <v>无BOM表可用</v>
      </c>
    </row>
    <row r="3119" spans="1:8" x14ac:dyDescent="0.15">
      <c r="A3119" t="s">
        <v>9182</v>
      </c>
      <c r="B3119" t="s">
        <v>1641</v>
      </c>
      <c r="C3119" t="s">
        <v>81</v>
      </c>
      <c r="D3119">
        <v>102</v>
      </c>
      <c r="E3119" t="s">
        <v>4449</v>
      </c>
      <c r="F3119" t="s">
        <v>4450</v>
      </c>
      <c r="H3119" t="str">
        <f t="shared" si="48"/>
        <v>有BOM表可用</v>
      </c>
    </row>
    <row r="3120" spans="1:8" x14ac:dyDescent="0.15">
      <c r="A3120" t="s">
        <v>11771</v>
      </c>
      <c r="B3120" t="s">
        <v>3423</v>
      </c>
      <c r="C3120" t="s">
        <v>4189</v>
      </c>
      <c r="D3120">
        <v>103</v>
      </c>
      <c r="E3120" t="s">
        <v>4449</v>
      </c>
      <c r="F3120" t="s">
        <v>4450</v>
      </c>
      <c r="H3120" t="str">
        <f t="shared" si="48"/>
        <v>有BOM表可用</v>
      </c>
    </row>
    <row r="3121" spans="1:8" x14ac:dyDescent="0.15">
      <c r="A3121" t="s">
        <v>11772</v>
      </c>
      <c r="B3121" t="s">
        <v>5167</v>
      </c>
      <c r="C3121" t="s">
        <v>5167</v>
      </c>
      <c r="D3121">
        <v>103</v>
      </c>
      <c r="E3121" t="s">
        <v>4453</v>
      </c>
      <c r="F3121" t="s">
        <v>4450</v>
      </c>
      <c r="H3121" t="str">
        <f t="shared" si="48"/>
        <v>无BOM表可用</v>
      </c>
    </row>
    <row r="3122" spans="1:8" x14ac:dyDescent="0.15">
      <c r="A3122" t="s">
        <v>2032</v>
      </c>
      <c r="B3122" t="s">
        <v>2033</v>
      </c>
      <c r="C3122" t="s">
        <v>738</v>
      </c>
      <c r="D3122">
        <v>103</v>
      </c>
      <c r="E3122" t="s">
        <v>4449</v>
      </c>
      <c r="F3122" t="s">
        <v>4457</v>
      </c>
      <c r="H3122" t="str">
        <f t="shared" si="48"/>
        <v>有BOM表不可用</v>
      </c>
    </row>
    <row r="3123" spans="1:8" x14ac:dyDescent="0.15">
      <c r="A3123" t="s">
        <v>11773</v>
      </c>
      <c r="B3123" t="s">
        <v>440</v>
      </c>
      <c r="C3123" t="s">
        <v>440</v>
      </c>
      <c r="D3123">
        <v>103</v>
      </c>
      <c r="E3123" t="s">
        <v>4449</v>
      </c>
      <c r="F3123" t="s">
        <v>4450</v>
      </c>
      <c r="H3123" t="str">
        <f t="shared" si="48"/>
        <v>有BOM表可用</v>
      </c>
    </row>
    <row r="3124" spans="1:8" x14ac:dyDescent="0.15">
      <c r="A3124" t="s">
        <v>11774</v>
      </c>
      <c r="B3124" t="s">
        <v>9121</v>
      </c>
      <c r="C3124" t="s">
        <v>9122</v>
      </c>
      <c r="D3124">
        <v>103</v>
      </c>
      <c r="E3124" t="s">
        <v>4449</v>
      </c>
      <c r="F3124" t="s">
        <v>4450</v>
      </c>
      <c r="H3124" t="str">
        <f t="shared" si="48"/>
        <v>有BOM表可用</v>
      </c>
    </row>
    <row r="3125" spans="1:8" x14ac:dyDescent="0.15">
      <c r="A3125" t="s">
        <v>11776</v>
      </c>
      <c r="B3125" t="s">
        <v>11777</v>
      </c>
      <c r="C3125" t="s">
        <v>10837</v>
      </c>
      <c r="D3125">
        <v>102</v>
      </c>
      <c r="E3125" t="s">
        <v>4449</v>
      </c>
      <c r="F3125" t="s">
        <v>4450</v>
      </c>
      <c r="H3125" t="str">
        <f t="shared" si="48"/>
        <v>有BOM表可用</v>
      </c>
    </row>
    <row r="3126" spans="1:8" x14ac:dyDescent="0.15">
      <c r="A3126" t="s">
        <v>11778</v>
      </c>
      <c r="B3126" t="s">
        <v>11779</v>
      </c>
      <c r="C3126" t="s">
        <v>11780</v>
      </c>
      <c r="D3126">
        <v>102</v>
      </c>
      <c r="E3126" t="s">
        <v>4449</v>
      </c>
      <c r="F3126" t="s">
        <v>4450</v>
      </c>
      <c r="H3126" t="str">
        <f t="shared" si="48"/>
        <v>有BOM表可用</v>
      </c>
    </row>
    <row r="3127" spans="1:8" x14ac:dyDescent="0.15">
      <c r="A3127" t="s">
        <v>11781</v>
      </c>
      <c r="B3127" t="s">
        <v>9131</v>
      </c>
      <c r="C3127" t="s">
        <v>9135</v>
      </c>
      <c r="D3127">
        <v>102</v>
      </c>
      <c r="E3127" t="s">
        <v>4449</v>
      </c>
      <c r="F3127" t="s">
        <v>4450</v>
      </c>
      <c r="H3127" t="str">
        <f t="shared" si="48"/>
        <v>有BOM表可用</v>
      </c>
    </row>
    <row r="3128" spans="1:8" x14ac:dyDescent="0.15">
      <c r="A3128" t="s">
        <v>11782</v>
      </c>
      <c r="B3128" t="s">
        <v>11103</v>
      </c>
      <c r="C3128" t="s">
        <v>11104</v>
      </c>
      <c r="D3128">
        <v>102</v>
      </c>
      <c r="E3128" t="s">
        <v>4449</v>
      </c>
      <c r="F3128" t="s">
        <v>4450</v>
      </c>
      <c r="H3128" t="str">
        <f t="shared" si="48"/>
        <v>有BOM表可用</v>
      </c>
    </row>
    <row r="3129" spans="1:8" x14ac:dyDescent="0.15">
      <c r="A3129" t="s">
        <v>11783</v>
      </c>
      <c r="B3129" t="s">
        <v>11784</v>
      </c>
      <c r="C3129" t="s">
        <v>9140</v>
      </c>
      <c r="D3129">
        <v>102</v>
      </c>
      <c r="E3129" t="s">
        <v>4449</v>
      </c>
      <c r="F3129" t="s">
        <v>4450</v>
      </c>
      <c r="H3129" t="str">
        <f t="shared" si="48"/>
        <v>有BOM表可用</v>
      </c>
    </row>
    <row r="3130" spans="1:8" x14ac:dyDescent="0.15">
      <c r="A3130" t="s">
        <v>15988</v>
      </c>
      <c r="B3130" t="s">
        <v>15007</v>
      </c>
      <c r="C3130" t="s">
        <v>15989</v>
      </c>
      <c r="D3130">
        <v>102</v>
      </c>
      <c r="E3130" t="s">
        <v>4449</v>
      </c>
      <c r="F3130" t="s">
        <v>4450</v>
      </c>
      <c r="H3130" t="str">
        <f t="shared" si="48"/>
        <v>有BOM表可用</v>
      </c>
    </row>
    <row r="3131" spans="1:8" x14ac:dyDescent="0.15">
      <c r="A3131" t="s">
        <v>15990</v>
      </c>
      <c r="B3131" t="s">
        <v>10289</v>
      </c>
      <c r="C3131" t="s">
        <v>15991</v>
      </c>
      <c r="D3131">
        <v>102</v>
      </c>
      <c r="E3131" t="s">
        <v>4453</v>
      </c>
      <c r="F3131" t="s">
        <v>4450</v>
      </c>
      <c r="H3131" t="str">
        <f t="shared" si="48"/>
        <v>无BOM表可用</v>
      </c>
    </row>
    <row r="3132" spans="1:8" x14ac:dyDescent="0.15">
      <c r="A3132" t="s">
        <v>15992</v>
      </c>
      <c r="B3132" t="s">
        <v>10289</v>
      </c>
      <c r="C3132" t="s">
        <v>15991</v>
      </c>
      <c r="D3132">
        <v>102</v>
      </c>
      <c r="E3132" t="s">
        <v>4449</v>
      </c>
      <c r="F3132" t="s">
        <v>4450</v>
      </c>
      <c r="H3132" t="str">
        <f t="shared" si="48"/>
        <v>有BOM表可用</v>
      </c>
    </row>
    <row r="3133" spans="1:8" x14ac:dyDescent="0.15">
      <c r="A3133" t="s">
        <v>15993</v>
      </c>
      <c r="B3133" t="s">
        <v>15612</v>
      </c>
      <c r="C3133" t="s">
        <v>7756</v>
      </c>
      <c r="D3133">
        <v>102</v>
      </c>
      <c r="E3133" t="s">
        <v>4449</v>
      </c>
      <c r="F3133" t="s">
        <v>4450</v>
      </c>
      <c r="H3133" t="str">
        <f t="shared" si="48"/>
        <v>有BOM表可用</v>
      </c>
    </row>
    <row r="3134" spans="1:8" x14ac:dyDescent="0.15">
      <c r="A3134" t="s">
        <v>15994</v>
      </c>
      <c r="B3134" t="s">
        <v>15612</v>
      </c>
      <c r="C3134" t="s">
        <v>4925</v>
      </c>
      <c r="D3134">
        <v>102</v>
      </c>
      <c r="E3134" t="s">
        <v>4449</v>
      </c>
      <c r="F3134" t="s">
        <v>4450</v>
      </c>
      <c r="H3134" t="str">
        <f t="shared" si="48"/>
        <v>有BOM表可用</v>
      </c>
    </row>
    <row r="3135" spans="1:8" x14ac:dyDescent="0.15">
      <c r="A3135" t="s">
        <v>15995</v>
      </c>
      <c r="B3135" t="s">
        <v>14471</v>
      </c>
      <c r="C3135" t="s">
        <v>14472</v>
      </c>
      <c r="D3135">
        <v>102</v>
      </c>
      <c r="E3135" t="s">
        <v>4449</v>
      </c>
      <c r="F3135" t="s">
        <v>4450</v>
      </c>
      <c r="H3135" t="str">
        <f t="shared" si="48"/>
        <v>有BOM表可用</v>
      </c>
    </row>
    <row r="3136" spans="1:8" x14ac:dyDescent="0.15">
      <c r="A3136" t="s">
        <v>15996</v>
      </c>
      <c r="B3136" t="s">
        <v>14876</v>
      </c>
      <c r="C3136" t="s">
        <v>6647</v>
      </c>
      <c r="D3136">
        <v>102</v>
      </c>
      <c r="E3136" t="s">
        <v>4449</v>
      </c>
      <c r="F3136" t="s">
        <v>4450</v>
      </c>
      <c r="H3136" t="str">
        <f t="shared" si="48"/>
        <v>有BOM表可用</v>
      </c>
    </row>
    <row r="3137" spans="1:8" x14ac:dyDescent="0.15">
      <c r="A3137" t="s">
        <v>16891</v>
      </c>
      <c r="B3137" t="s">
        <v>10346</v>
      </c>
      <c r="C3137" t="s">
        <v>14474</v>
      </c>
      <c r="D3137">
        <v>102</v>
      </c>
      <c r="E3137" t="s">
        <v>4449</v>
      </c>
      <c r="F3137" t="s">
        <v>4450</v>
      </c>
      <c r="H3137" t="str">
        <f t="shared" si="48"/>
        <v>有BOM表可用</v>
      </c>
    </row>
    <row r="3138" spans="1:8" x14ac:dyDescent="0.15">
      <c r="A3138" t="s">
        <v>16892</v>
      </c>
      <c r="B3138" t="s">
        <v>10346</v>
      </c>
      <c r="C3138" t="s">
        <v>15764</v>
      </c>
      <c r="D3138">
        <v>102</v>
      </c>
      <c r="E3138" t="s">
        <v>4449</v>
      </c>
      <c r="F3138" t="s">
        <v>4450</v>
      </c>
      <c r="H3138" t="str">
        <f t="shared" si="48"/>
        <v>有BOM表可用</v>
      </c>
    </row>
    <row r="3139" spans="1:8" x14ac:dyDescent="0.15">
      <c r="A3139" t="s">
        <v>14741</v>
      </c>
      <c r="B3139" t="s">
        <v>4065</v>
      </c>
      <c r="C3139" t="s">
        <v>4064</v>
      </c>
      <c r="D3139">
        <v>103</v>
      </c>
      <c r="E3139" t="s">
        <v>4449</v>
      </c>
      <c r="F3139" t="s">
        <v>4450</v>
      </c>
      <c r="H3139" t="str">
        <f t="shared" si="48"/>
        <v>有BOM表可用</v>
      </c>
    </row>
    <row r="3140" spans="1:8" x14ac:dyDescent="0.15">
      <c r="A3140" t="s">
        <v>2491</v>
      </c>
      <c r="B3140" t="s">
        <v>2492</v>
      </c>
      <c r="C3140" t="s">
        <v>493</v>
      </c>
      <c r="D3140">
        <v>103</v>
      </c>
      <c r="E3140" t="s">
        <v>4449</v>
      </c>
      <c r="F3140" t="s">
        <v>4450</v>
      </c>
      <c r="H3140" t="str">
        <f t="shared" ref="H3140:H3203" si="49">E3140&amp;F3140</f>
        <v>有BOM表可用</v>
      </c>
    </row>
    <row r="3141" spans="1:8" x14ac:dyDescent="0.15">
      <c r="A3141" t="s">
        <v>11054</v>
      </c>
      <c r="B3141" t="s">
        <v>11055</v>
      </c>
      <c r="C3141" t="s">
        <v>440</v>
      </c>
      <c r="D3141">
        <v>102</v>
      </c>
      <c r="E3141" t="s">
        <v>4453</v>
      </c>
      <c r="F3141" t="s">
        <v>4450</v>
      </c>
      <c r="H3141" t="str">
        <f t="shared" si="49"/>
        <v>无BOM表可用</v>
      </c>
    </row>
    <row r="3142" spans="1:8" x14ac:dyDescent="0.15">
      <c r="A3142" t="s">
        <v>11056</v>
      </c>
      <c r="B3142" t="s">
        <v>11057</v>
      </c>
      <c r="C3142" t="s">
        <v>9122</v>
      </c>
      <c r="D3142">
        <v>102</v>
      </c>
      <c r="E3142" t="s">
        <v>4453</v>
      </c>
      <c r="F3142" t="s">
        <v>4450</v>
      </c>
      <c r="H3142" t="str">
        <f t="shared" si="49"/>
        <v>无BOM表可用</v>
      </c>
    </row>
    <row r="3143" spans="1:8" x14ac:dyDescent="0.15">
      <c r="A3143" t="s">
        <v>11058</v>
      </c>
      <c r="B3143" t="s">
        <v>11059</v>
      </c>
      <c r="C3143" t="s">
        <v>5813</v>
      </c>
      <c r="D3143">
        <v>102</v>
      </c>
      <c r="E3143" t="s">
        <v>4449</v>
      </c>
      <c r="F3143" t="s">
        <v>4450</v>
      </c>
      <c r="H3143" t="str">
        <f t="shared" si="49"/>
        <v>有BOM表可用</v>
      </c>
    </row>
    <row r="3144" spans="1:8" x14ac:dyDescent="0.15">
      <c r="A3144" t="s">
        <v>11060</v>
      </c>
      <c r="B3144" t="s">
        <v>5108</v>
      </c>
      <c r="C3144" t="s">
        <v>4920</v>
      </c>
      <c r="D3144">
        <v>102</v>
      </c>
      <c r="E3144" t="s">
        <v>4453</v>
      </c>
      <c r="F3144" t="s">
        <v>4450</v>
      </c>
      <c r="H3144" t="str">
        <f t="shared" si="49"/>
        <v>无BOM表可用</v>
      </c>
    </row>
    <row r="3145" spans="1:8" x14ac:dyDescent="0.15">
      <c r="A3145" t="s">
        <v>11061</v>
      </c>
      <c r="B3145" t="s">
        <v>925</v>
      </c>
      <c r="C3145" t="s">
        <v>13</v>
      </c>
      <c r="D3145">
        <v>102</v>
      </c>
      <c r="E3145" t="s">
        <v>4453</v>
      </c>
      <c r="F3145" t="s">
        <v>4450</v>
      </c>
      <c r="H3145" t="str">
        <f t="shared" si="49"/>
        <v>无BOM表可用</v>
      </c>
    </row>
    <row r="3146" spans="1:8" x14ac:dyDescent="0.15">
      <c r="A3146" t="s">
        <v>11062</v>
      </c>
      <c r="B3146" t="s">
        <v>11063</v>
      </c>
      <c r="C3146" t="s">
        <v>13</v>
      </c>
      <c r="D3146">
        <v>102</v>
      </c>
      <c r="E3146" t="s">
        <v>4449</v>
      </c>
      <c r="F3146" t="s">
        <v>4450</v>
      </c>
      <c r="H3146" t="str">
        <f t="shared" si="49"/>
        <v>有BOM表可用</v>
      </c>
    </row>
    <row r="3147" spans="1:8" x14ac:dyDescent="0.15">
      <c r="A3147" t="s">
        <v>11064</v>
      </c>
      <c r="B3147" t="s">
        <v>6932</v>
      </c>
      <c r="C3147" t="s">
        <v>13</v>
      </c>
      <c r="D3147">
        <v>102</v>
      </c>
      <c r="E3147" t="s">
        <v>4449</v>
      </c>
      <c r="F3147" t="s">
        <v>4450</v>
      </c>
      <c r="H3147" t="str">
        <f t="shared" si="49"/>
        <v>有BOM表可用</v>
      </c>
    </row>
    <row r="3148" spans="1:8" x14ac:dyDescent="0.15">
      <c r="A3148" t="s">
        <v>3640</v>
      </c>
      <c r="B3148" t="s">
        <v>3641</v>
      </c>
      <c r="C3148" t="s">
        <v>3641</v>
      </c>
      <c r="D3148">
        <v>103</v>
      </c>
      <c r="E3148" t="s">
        <v>4453</v>
      </c>
      <c r="F3148" t="s">
        <v>4450</v>
      </c>
      <c r="H3148" t="str">
        <f t="shared" si="49"/>
        <v>无BOM表可用</v>
      </c>
    </row>
    <row r="3149" spans="1:8" x14ac:dyDescent="0.15">
      <c r="A3149" t="s">
        <v>1404</v>
      </c>
      <c r="B3149" t="s">
        <v>1405</v>
      </c>
      <c r="C3149" t="s">
        <v>684</v>
      </c>
      <c r="D3149">
        <v>103</v>
      </c>
      <c r="E3149" t="s">
        <v>4449</v>
      </c>
      <c r="F3149" t="s">
        <v>4450</v>
      </c>
      <c r="H3149" t="str">
        <f t="shared" si="49"/>
        <v>有BOM表可用</v>
      </c>
    </row>
    <row r="3150" spans="1:8" x14ac:dyDescent="0.15">
      <c r="A3150" t="s">
        <v>1804</v>
      </c>
      <c r="B3150" t="s">
        <v>1805</v>
      </c>
      <c r="C3150" t="s">
        <v>45</v>
      </c>
      <c r="D3150">
        <v>103</v>
      </c>
      <c r="E3150" t="s">
        <v>4449</v>
      </c>
      <c r="F3150" t="s">
        <v>4450</v>
      </c>
      <c r="H3150" t="str">
        <f t="shared" si="49"/>
        <v>有BOM表可用</v>
      </c>
    </row>
    <row r="3151" spans="1:8" x14ac:dyDescent="0.15">
      <c r="A3151" t="s">
        <v>1810</v>
      </c>
      <c r="B3151" t="s">
        <v>1703</v>
      </c>
      <c r="C3151" t="s">
        <v>45</v>
      </c>
      <c r="D3151">
        <v>103</v>
      </c>
      <c r="E3151" t="s">
        <v>4449</v>
      </c>
      <c r="F3151" t="s">
        <v>4450</v>
      </c>
      <c r="H3151" t="str">
        <f t="shared" si="49"/>
        <v>有BOM表可用</v>
      </c>
    </row>
    <row r="3152" spans="1:8" x14ac:dyDescent="0.15">
      <c r="A3152" t="s">
        <v>1827</v>
      </c>
      <c r="B3152" t="s">
        <v>1828</v>
      </c>
      <c r="C3152" t="s">
        <v>45</v>
      </c>
      <c r="D3152">
        <v>103</v>
      </c>
      <c r="E3152" t="s">
        <v>4449</v>
      </c>
      <c r="F3152" t="s">
        <v>4450</v>
      </c>
      <c r="H3152" t="str">
        <f t="shared" si="49"/>
        <v>有BOM表可用</v>
      </c>
    </row>
    <row r="3153" spans="1:8" x14ac:dyDescent="0.15">
      <c r="A3153" t="s">
        <v>10195</v>
      </c>
      <c r="B3153" t="s">
        <v>10196</v>
      </c>
      <c r="C3153" t="s">
        <v>8269</v>
      </c>
      <c r="D3153">
        <v>103</v>
      </c>
      <c r="E3153" t="s">
        <v>4449</v>
      </c>
      <c r="F3153" t="s">
        <v>4450</v>
      </c>
      <c r="H3153" t="str">
        <f t="shared" si="49"/>
        <v>有BOM表可用</v>
      </c>
    </row>
    <row r="3154" spans="1:8" x14ac:dyDescent="0.15">
      <c r="A3154" t="s">
        <v>10197</v>
      </c>
      <c r="B3154" t="s">
        <v>7848</v>
      </c>
      <c r="C3154" t="s">
        <v>7848</v>
      </c>
      <c r="D3154">
        <v>103</v>
      </c>
      <c r="E3154" t="s">
        <v>4449</v>
      </c>
      <c r="F3154" t="s">
        <v>4450</v>
      </c>
      <c r="H3154" t="str">
        <f t="shared" si="49"/>
        <v>有BOM表可用</v>
      </c>
    </row>
    <row r="3155" spans="1:8" x14ac:dyDescent="0.15">
      <c r="A3155" t="s">
        <v>10198</v>
      </c>
      <c r="B3155" t="s">
        <v>10199</v>
      </c>
      <c r="C3155" t="s">
        <v>9460</v>
      </c>
      <c r="D3155">
        <v>103</v>
      </c>
      <c r="E3155" t="s">
        <v>4453</v>
      </c>
      <c r="F3155" t="s">
        <v>4450</v>
      </c>
      <c r="H3155" t="str">
        <f t="shared" si="49"/>
        <v>无BOM表可用</v>
      </c>
    </row>
    <row r="3156" spans="1:8" x14ac:dyDescent="0.15">
      <c r="A3156" t="s">
        <v>16913</v>
      </c>
      <c r="B3156" t="s">
        <v>6310</v>
      </c>
      <c r="C3156" t="s">
        <v>6310</v>
      </c>
      <c r="D3156">
        <v>103</v>
      </c>
      <c r="E3156" t="s">
        <v>4449</v>
      </c>
      <c r="F3156" t="s">
        <v>4450</v>
      </c>
      <c r="H3156" t="str">
        <f t="shared" si="49"/>
        <v>有BOM表可用</v>
      </c>
    </row>
    <row r="3157" spans="1:8" x14ac:dyDescent="0.15">
      <c r="A3157" t="s">
        <v>16914</v>
      </c>
      <c r="B3157" t="s">
        <v>16915</v>
      </c>
      <c r="C3157" t="s">
        <v>6031</v>
      </c>
      <c r="D3157">
        <v>103</v>
      </c>
      <c r="E3157" t="s">
        <v>4449</v>
      </c>
      <c r="F3157" t="s">
        <v>4450</v>
      </c>
      <c r="H3157" t="str">
        <f t="shared" si="49"/>
        <v>有BOM表可用</v>
      </c>
    </row>
    <row r="3158" spans="1:8" x14ac:dyDescent="0.15">
      <c r="A3158" t="s">
        <v>16916</v>
      </c>
      <c r="B3158" t="s">
        <v>507</v>
      </c>
      <c r="C3158" t="s">
        <v>507</v>
      </c>
      <c r="D3158">
        <v>103</v>
      </c>
      <c r="E3158" t="s">
        <v>4449</v>
      </c>
      <c r="F3158" t="s">
        <v>4450</v>
      </c>
      <c r="H3158" t="str">
        <f t="shared" si="49"/>
        <v>有BOM表可用</v>
      </c>
    </row>
    <row r="3159" spans="1:8" x14ac:dyDescent="0.15">
      <c r="A3159" t="s">
        <v>16917</v>
      </c>
      <c r="B3159" t="s">
        <v>5912</v>
      </c>
      <c r="C3159" t="s">
        <v>5912</v>
      </c>
      <c r="D3159">
        <v>103</v>
      </c>
      <c r="E3159" t="s">
        <v>4449</v>
      </c>
      <c r="F3159" t="s">
        <v>4450</v>
      </c>
      <c r="H3159" t="str">
        <f t="shared" si="49"/>
        <v>有BOM表可用</v>
      </c>
    </row>
    <row r="3160" spans="1:8" x14ac:dyDescent="0.15">
      <c r="A3160" t="s">
        <v>16918</v>
      </c>
      <c r="B3160" t="s">
        <v>10273</v>
      </c>
      <c r="C3160" t="s">
        <v>10273</v>
      </c>
      <c r="D3160">
        <v>103</v>
      </c>
      <c r="E3160" t="s">
        <v>4453</v>
      </c>
      <c r="F3160" t="s">
        <v>4450</v>
      </c>
      <c r="H3160" t="str">
        <f t="shared" si="49"/>
        <v>无BOM表可用</v>
      </c>
    </row>
    <row r="3161" spans="1:8" x14ac:dyDescent="0.15">
      <c r="A3161" t="s">
        <v>16919</v>
      </c>
      <c r="B3161" t="s">
        <v>2949</v>
      </c>
      <c r="C3161" t="s">
        <v>2949</v>
      </c>
      <c r="D3161">
        <v>103</v>
      </c>
      <c r="E3161" t="s">
        <v>4449</v>
      </c>
      <c r="F3161" t="s">
        <v>4450</v>
      </c>
      <c r="H3161" t="str">
        <f t="shared" si="49"/>
        <v>有BOM表可用</v>
      </c>
    </row>
    <row r="3162" spans="1:8" x14ac:dyDescent="0.15">
      <c r="A3162" t="s">
        <v>1591</v>
      </c>
      <c r="B3162" t="s">
        <v>1592</v>
      </c>
      <c r="C3162" t="s">
        <v>47</v>
      </c>
      <c r="D3162">
        <v>103</v>
      </c>
      <c r="E3162" t="s">
        <v>4449</v>
      </c>
      <c r="F3162" t="s">
        <v>4450</v>
      </c>
      <c r="H3162" t="str">
        <f t="shared" si="49"/>
        <v>有BOM表可用</v>
      </c>
    </row>
    <row r="3163" spans="1:8" x14ac:dyDescent="0.15">
      <c r="A3163" t="s">
        <v>9190</v>
      </c>
      <c r="B3163" t="s">
        <v>6083</v>
      </c>
      <c r="C3163" t="s">
        <v>6084</v>
      </c>
      <c r="D3163">
        <v>102</v>
      </c>
      <c r="E3163" t="s">
        <v>4449</v>
      </c>
      <c r="F3163" t="s">
        <v>4450</v>
      </c>
      <c r="H3163" t="str">
        <f t="shared" si="49"/>
        <v>有BOM表可用</v>
      </c>
    </row>
    <row r="3164" spans="1:8" x14ac:dyDescent="0.15">
      <c r="A3164" t="s">
        <v>9191</v>
      </c>
      <c r="B3164" t="s">
        <v>9192</v>
      </c>
      <c r="C3164" t="s">
        <v>6439</v>
      </c>
      <c r="D3164">
        <v>102</v>
      </c>
      <c r="E3164" t="s">
        <v>4449</v>
      </c>
      <c r="F3164" t="s">
        <v>4450</v>
      </c>
      <c r="H3164" t="str">
        <f t="shared" si="49"/>
        <v>有BOM表可用</v>
      </c>
    </row>
    <row r="3165" spans="1:8" x14ac:dyDescent="0.15">
      <c r="A3165" t="s">
        <v>9193</v>
      </c>
      <c r="B3165" t="s">
        <v>9194</v>
      </c>
      <c r="C3165" t="s">
        <v>7189</v>
      </c>
      <c r="D3165">
        <v>102</v>
      </c>
      <c r="E3165" t="s">
        <v>4449</v>
      </c>
      <c r="F3165" t="s">
        <v>4450</v>
      </c>
      <c r="H3165" t="str">
        <f t="shared" si="49"/>
        <v>有BOM表可用</v>
      </c>
    </row>
    <row r="3166" spans="1:8" x14ac:dyDescent="0.15">
      <c r="A3166" t="s">
        <v>9195</v>
      </c>
      <c r="B3166" t="s">
        <v>6945</v>
      </c>
      <c r="C3166" t="s">
        <v>6946</v>
      </c>
      <c r="D3166">
        <v>102</v>
      </c>
      <c r="E3166" t="s">
        <v>4449</v>
      </c>
      <c r="F3166" t="s">
        <v>4450</v>
      </c>
      <c r="H3166" t="str">
        <f t="shared" si="49"/>
        <v>有BOM表可用</v>
      </c>
    </row>
    <row r="3167" spans="1:8" x14ac:dyDescent="0.15">
      <c r="A3167" t="s">
        <v>11810</v>
      </c>
      <c r="B3167" t="s">
        <v>11811</v>
      </c>
      <c r="C3167" t="s">
        <v>11812</v>
      </c>
      <c r="D3167">
        <v>102</v>
      </c>
      <c r="E3167" t="s">
        <v>4449</v>
      </c>
      <c r="F3167" t="s">
        <v>4450</v>
      </c>
      <c r="H3167" t="str">
        <f t="shared" si="49"/>
        <v>有BOM表可用</v>
      </c>
    </row>
    <row r="3168" spans="1:8" x14ac:dyDescent="0.15">
      <c r="A3168" t="s">
        <v>7168</v>
      </c>
      <c r="B3168" t="s">
        <v>7169</v>
      </c>
      <c r="C3168" t="s">
        <v>7170</v>
      </c>
      <c r="D3168">
        <v>102</v>
      </c>
      <c r="E3168" t="s">
        <v>4449</v>
      </c>
      <c r="F3168" t="s">
        <v>4450</v>
      </c>
      <c r="H3168" t="str">
        <f t="shared" si="49"/>
        <v>有BOM表可用</v>
      </c>
    </row>
    <row r="3169" spans="1:8" x14ac:dyDescent="0.15">
      <c r="A3169" t="s">
        <v>7171</v>
      </c>
      <c r="B3169" t="s">
        <v>4789</v>
      </c>
      <c r="C3169" t="s">
        <v>4790</v>
      </c>
      <c r="D3169">
        <v>102</v>
      </c>
      <c r="E3169" t="s">
        <v>4449</v>
      </c>
      <c r="F3169" t="s">
        <v>4450</v>
      </c>
      <c r="H3169" t="str">
        <f t="shared" si="49"/>
        <v>有BOM表可用</v>
      </c>
    </row>
    <row r="3170" spans="1:8" x14ac:dyDescent="0.15">
      <c r="A3170" t="s">
        <v>8379</v>
      </c>
      <c r="B3170" t="s">
        <v>5067</v>
      </c>
      <c r="C3170" t="s">
        <v>5068</v>
      </c>
      <c r="D3170">
        <v>102</v>
      </c>
      <c r="E3170" t="s">
        <v>4449</v>
      </c>
      <c r="F3170" t="s">
        <v>4450</v>
      </c>
      <c r="H3170" t="str">
        <f t="shared" si="49"/>
        <v>有BOM表可用</v>
      </c>
    </row>
    <row r="3171" spans="1:8" x14ac:dyDescent="0.15">
      <c r="A3171" t="s">
        <v>8380</v>
      </c>
      <c r="B3171" t="s">
        <v>4497</v>
      </c>
      <c r="C3171" t="s">
        <v>4498</v>
      </c>
      <c r="D3171">
        <v>102</v>
      </c>
      <c r="E3171" t="s">
        <v>4449</v>
      </c>
      <c r="F3171" t="s">
        <v>4450</v>
      </c>
      <c r="H3171" t="str">
        <f t="shared" si="49"/>
        <v>有BOM表可用</v>
      </c>
    </row>
    <row r="3172" spans="1:8" x14ac:dyDescent="0.15">
      <c r="A3172" t="s">
        <v>8381</v>
      </c>
      <c r="B3172" t="s">
        <v>4500</v>
      </c>
      <c r="C3172" t="s">
        <v>4798</v>
      </c>
      <c r="D3172">
        <v>102</v>
      </c>
      <c r="E3172" t="s">
        <v>4449</v>
      </c>
      <c r="F3172" t="s">
        <v>4450</v>
      </c>
      <c r="H3172" t="str">
        <f t="shared" si="49"/>
        <v>有BOM表可用</v>
      </c>
    </row>
    <row r="3173" spans="1:8" x14ac:dyDescent="0.15">
      <c r="A3173" t="s">
        <v>8382</v>
      </c>
      <c r="B3173" t="s">
        <v>4797</v>
      </c>
      <c r="C3173" t="s">
        <v>4501</v>
      </c>
      <c r="D3173">
        <v>102</v>
      </c>
      <c r="E3173" t="s">
        <v>4449</v>
      </c>
      <c r="F3173" t="s">
        <v>4450</v>
      </c>
      <c r="H3173" t="str">
        <f t="shared" si="49"/>
        <v>有BOM表可用</v>
      </c>
    </row>
    <row r="3174" spans="1:8" x14ac:dyDescent="0.15">
      <c r="A3174" t="s">
        <v>8383</v>
      </c>
      <c r="B3174" t="s">
        <v>6877</v>
      </c>
      <c r="C3174" t="s">
        <v>6877</v>
      </c>
      <c r="D3174">
        <v>103</v>
      </c>
      <c r="E3174" t="s">
        <v>4453</v>
      </c>
      <c r="F3174" t="s">
        <v>4450</v>
      </c>
      <c r="H3174" t="str">
        <f t="shared" si="49"/>
        <v>无BOM表可用</v>
      </c>
    </row>
    <row r="3175" spans="1:8" x14ac:dyDescent="0.15">
      <c r="A3175" t="s">
        <v>8384</v>
      </c>
      <c r="B3175" t="s">
        <v>8385</v>
      </c>
      <c r="C3175" t="s">
        <v>8385</v>
      </c>
      <c r="D3175">
        <v>103</v>
      </c>
      <c r="E3175" t="s">
        <v>4453</v>
      </c>
      <c r="F3175" t="s">
        <v>4450</v>
      </c>
      <c r="H3175" t="str">
        <f t="shared" si="49"/>
        <v>无BOM表可用</v>
      </c>
    </row>
    <row r="3176" spans="1:8" x14ac:dyDescent="0.15">
      <c r="A3176" t="s">
        <v>8386</v>
      </c>
      <c r="B3176" t="s">
        <v>5961</v>
      </c>
      <c r="C3176" t="s">
        <v>5961</v>
      </c>
      <c r="D3176">
        <v>103</v>
      </c>
      <c r="E3176" t="s">
        <v>4453</v>
      </c>
      <c r="F3176" t="s">
        <v>4450</v>
      </c>
      <c r="H3176" t="str">
        <f t="shared" si="49"/>
        <v>无BOM表可用</v>
      </c>
    </row>
    <row r="3177" spans="1:8" x14ac:dyDescent="0.15">
      <c r="A3177" t="s">
        <v>8387</v>
      </c>
      <c r="B3177" t="s">
        <v>8388</v>
      </c>
      <c r="C3177" t="s">
        <v>8388</v>
      </c>
      <c r="D3177">
        <v>103</v>
      </c>
      <c r="E3177" t="s">
        <v>4453</v>
      </c>
      <c r="F3177" t="s">
        <v>4450</v>
      </c>
      <c r="H3177" t="str">
        <f t="shared" si="49"/>
        <v>无BOM表可用</v>
      </c>
    </row>
    <row r="3178" spans="1:8" x14ac:dyDescent="0.15">
      <c r="A3178" t="s">
        <v>8389</v>
      </c>
      <c r="B3178" t="s">
        <v>4973</v>
      </c>
      <c r="C3178" t="s">
        <v>4973</v>
      </c>
      <c r="D3178">
        <v>103</v>
      </c>
      <c r="E3178" t="s">
        <v>4453</v>
      </c>
      <c r="F3178" t="s">
        <v>4450</v>
      </c>
      <c r="H3178" t="str">
        <f t="shared" si="49"/>
        <v>无BOM表可用</v>
      </c>
    </row>
    <row r="3179" spans="1:8" x14ac:dyDescent="0.15">
      <c r="A3179" t="s">
        <v>8390</v>
      </c>
      <c r="B3179" t="s">
        <v>6881</v>
      </c>
      <c r="C3179" t="s">
        <v>6881</v>
      </c>
      <c r="D3179">
        <v>103</v>
      </c>
      <c r="E3179" t="s">
        <v>4453</v>
      </c>
      <c r="F3179" t="s">
        <v>4450</v>
      </c>
      <c r="H3179" t="str">
        <f t="shared" si="49"/>
        <v>无BOM表可用</v>
      </c>
    </row>
    <row r="3180" spans="1:8" x14ac:dyDescent="0.15">
      <c r="A3180" t="s">
        <v>11759</v>
      </c>
      <c r="B3180" t="s">
        <v>11379</v>
      </c>
      <c r="C3180" t="s">
        <v>649</v>
      </c>
      <c r="D3180">
        <v>103</v>
      </c>
      <c r="E3180" t="s">
        <v>4449</v>
      </c>
      <c r="F3180" t="s">
        <v>4450</v>
      </c>
      <c r="H3180" t="str">
        <f t="shared" si="49"/>
        <v>有BOM表可用</v>
      </c>
    </row>
    <row r="3181" spans="1:8" x14ac:dyDescent="0.15">
      <c r="A3181" t="s">
        <v>11760</v>
      </c>
      <c r="B3181" t="s">
        <v>11028</v>
      </c>
      <c r="C3181" t="s">
        <v>209</v>
      </c>
      <c r="D3181">
        <v>103</v>
      </c>
      <c r="E3181" t="s">
        <v>4453</v>
      </c>
      <c r="F3181" t="s">
        <v>4450</v>
      </c>
      <c r="H3181" t="str">
        <f t="shared" si="49"/>
        <v>无BOM表可用</v>
      </c>
    </row>
    <row r="3182" spans="1:8" x14ac:dyDescent="0.15">
      <c r="A3182" t="s">
        <v>3172</v>
      </c>
      <c r="B3182" t="s">
        <v>209</v>
      </c>
      <c r="C3182" t="s">
        <v>209</v>
      </c>
      <c r="D3182">
        <v>103</v>
      </c>
      <c r="E3182" t="s">
        <v>4449</v>
      </c>
      <c r="F3182" t="s">
        <v>4450</v>
      </c>
      <c r="H3182" t="str">
        <f t="shared" si="49"/>
        <v>有BOM表可用</v>
      </c>
    </row>
    <row r="3183" spans="1:8" x14ac:dyDescent="0.15">
      <c r="A3183" t="s">
        <v>11761</v>
      </c>
      <c r="B3183" t="s">
        <v>8651</v>
      </c>
      <c r="C3183" t="s">
        <v>8652</v>
      </c>
      <c r="D3183">
        <v>102</v>
      </c>
      <c r="E3183" t="s">
        <v>4453</v>
      </c>
      <c r="F3183" t="s">
        <v>4450</v>
      </c>
      <c r="H3183" t="str">
        <f t="shared" si="49"/>
        <v>无BOM表可用</v>
      </c>
    </row>
    <row r="3184" spans="1:8" x14ac:dyDescent="0.15">
      <c r="A3184" t="s">
        <v>11762</v>
      </c>
      <c r="B3184" t="s">
        <v>7655</v>
      </c>
      <c r="C3184" t="s">
        <v>7656</v>
      </c>
      <c r="D3184">
        <v>102</v>
      </c>
      <c r="E3184" t="s">
        <v>4453</v>
      </c>
      <c r="F3184" t="s">
        <v>4450</v>
      </c>
      <c r="H3184" t="str">
        <f t="shared" si="49"/>
        <v>无BOM表可用</v>
      </c>
    </row>
    <row r="3185" spans="1:8" x14ac:dyDescent="0.15">
      <c r="A3185" t="s">
        <v>11763</v>
      </c>
      <c r="B3185" t="s">
        <v>9829</v>
      </c>
      <c r="C3185" t="s">
        <v>7848</v>
      </c>
      <c r="D3185">
        <v>102</v>
      </c>
      <c r="E3185" t="s">
        <v>4449</v>
      </c>
      <c r="F3185" t="s">
        <v>4450</v>
      </c>
      <c r="H3185" t="str">
        <f t="shared" si="49"/>
        <v>有BOM表可用</v>
      </c>
    </row>
    <row r="3186" spans="1:8" x14ac:dyDescent="0.15">
      <c r="A3186" t="s">
        <v>11764</v>
      </c>
      <c r="B3186" t="s">
        <v>925</v>
      </c>
      <c r="C3186" t="s">
        <v>2875</v>
      </c>
      <c r="D3186">
        <v>102</v>
      </c>
      <c r="E3186" t="s">
        <v>4453</v>
      </c>
      <c r="F3186" t="s">
        <v>4450</v>
      </c>
      <c r="H3186" t="str">
        <f t="shared" si="49"/>
        <v>无BOM表可用</v>
      </c>
    </row>
    <row r="3187" spans="1:8" x14ac:dyDescent="0.15">
      <c r="A3187" t="s">
        <v>9222</v>
      </c>
      <c r="B3187" t="s">
        <v>2121</v>
      </c>
      <c r="C3187" t="s">
        <v>2118</v>
      </c>
      <c r="D3187">
        <v>102</v>
      </c>
      <c r="E3187" t="s">
        <v>4453</v>
      </c>
      <c r="F3187" t="s">
        <v>4450</v>
      </c>
      <c r="H3187" t="str">
        <f t="shared" si="49"/>
        <v>无BOM表可用</v>
      </c>
    </row>
    <row r="3188" spans="1:8" x14ac:dyDescent="0.15">
      <c r="A3188" t="s">
        <v>9223</v>
      </c>
      <c r="B3188" t="s">
        <v>2124</v>
      </c>
      <c r="C3188" t="s">
        <v>2124</v>
      </c>
      <c r="D3188">
        <v>102</v>
      </c>
      <c r="E3188" t="s">
        <v>4453</v>
      </c>
      <c r="F3188" t="s">
        <v>4450</v>
      </c>
      <c r="H3188" t="str">
        <f t="shared" si="49"/>
        <v>无BOM表可用</v>
      </c>
    </row>
    <row r="3189" spans="1:8" x14ac:dyDescent="0.15">
      <c r="A3189" t="s">
        <v>9224</v>
      </c>
      <c r="B3189" t="s">
        <v>2124</v>
      </c>
      <c r="C3189" t="s">
        <v>2124</v>
      </c>
      <c r="D3189">
        <v>102</v>
      </c>
      <c r="E3189" t="s">
        <v>4453</v>
      </c>
      <c r="F3189" t="s">
        <v>4450</v>
      </c>
      <c r="H3189" t="str">
        <f t="shared" si="49"/>
        <v>无BOM表可用</v>
      </c>
    </row>
    <row r="3190" spans="1:8" x14ac:dyDescent="0.15">
      <c r="A3190" t="s">
        <v>2181</v>
      </c>
      <c r="B3190" t="s">
        <v>78</v>
      </c>
      <c r="C3190" t="s">
        <v>78</v>
      </c>
      <c r="D3190">
        <v>103</v>
      </c>
      <c r="E3190" t="s">
        <v>4449</v>
      </c>
      <c r="F3190" t="s">
        <v>4450</v>
      </c>
      <c r="H3190" t="str">
        <f t="shared" si="49"/>
        <v>有BOM表可用</v>
      </c>
    </row>
    <row r="3191" spans="1:8" x14ac:dyDescent="0.15">
      <c r="A3191" t="s">
        <v>11443</v>
      </c>
      <c r="B3191" t="s">
        <v>11444</v>
      </c>
      <c r="C3191" t="s">
        <v>2195</v>
      </c>
      <c r="D3191">
        <v>103</v>
      </c>
      <c r="E3191" t="s">
        <v>4453</v>
      </c>
      <c r="F3191" t="s">
        <v>4450</v>
      </c>
      <c r="H3191" t="str">
        <f t="shared" si="49"/>
        <v>无BOM表可用</v>
      </c>
    </row>
    <row r="3192" spans="1:8" x14ac:dyDescent="0.15">
      <c r="A3192" t="s">
        <v>16503</v>
      </c>
      <c r="B3192" t="s">
        <v>16504</v>
      </c>
      <c r="C3192" t="s">
        <v>11561</v>
      </c>
      <c r="D3192">
        <v>102</v>
      </c>
      <c r="E3192" t="s">
        <v>4449</v>
      </c>
      <c r="F3192" t="s">
        <v>4450</v>
      </c>
      <c r="H3192" t="str">
        <f t="shared" si="49"/>
        <v>有BOM表可用</v>
      </c>
    </row>
    <row r="3193" spans="1:8" x14ac:dyDescent="0.15">
      <c r="A3193" t="s">
        <v>16505</v>
      </c>
      <c r="B3193" t="s">
        <v>13302</v>
      </c>
      <c r="C3193" t="s">
        <v>9082</v>
      </c>
      <c r="D3193">
        <v>102</v>
      </c>
      <c r="E3193" t="s">
        <v>4449</v>
      </c>
      <c r="F3193" t="s">
        <v>4450</v>
      </c>
      <c r="H3193" t="str">
        <f t="shared" si="49"/>
        <v>有BOM表可用</v>
      </c>
    </row>
    <row r="3194" spans="1:8" x14ac:dyDescent="0.15">
      <c r="A3194" t="s">
        <v>16506</v>
      </c>
      <c r="B3194" t="s">
        <v>16507</v>
      </c>
      <c r="C3194" t="s">
        <v>16508</v>
      </c>
      <c r="D3194">
        <v>102</v>
      </c>
      <c r="E3194" t="s">
        <v>4449</v>
      </c>
      <c r="F3194" t="s">
        <v>4450</v>
      </c>
      <c r="H3194" t="str">
        <f t="shared" si="49"/>
        <v>有BOM表可用</v>
      </c>
    </row>
    <row r="3195" spans="1:8" x14ac:dyDescent="0.15">
      <c r="A3195" t="s">
        <v>16509</v>
      </c>
      <c r="B3195" t="s">
        <v>8043</v>
      </c>
      <c r="C3195" t="s">
        <v>16510</v>
      </c>
      <c r="D3195">
        <v>102</v>
      </c>
      <c r="E3195" t="s">
        <v>4449</v>
      </c>
      <c r="F3195" t="s">
        <v>4450</v>
      </c>
      <c r="H3195" t="str">
        <f t="shared" si="49"/>
        <v>有BOM表可用</v>
      </c>
    </row>
    <row r="3196" spans="1:8" x14ac:dyDescent="0.15">
      <c r="A3196" t="s">
        <v>14622</v>
      </c>
      <c r="B3196" t="s">
        <v>13337</v>
      </c>
      <c r="C3196" t="s">
        <v>13338</v>
      </c>
      <c r="D3196">
        <v>102</v>
      </c>
      <c r="E3196" t="s">
        <v>4449</v>
      </c>
      <c r="F3196" t="s">
        <v>4450</v>
      </c>
      <c r="H3196" t="str">
        <f t="shared" si="49"/>
        <v>有BOM表可用</v>
      </c>
    </row>
    <row r="3197" spans="1:8" x14ac:dyDescent="0.15">
      <c r="A3197" t="s">
        <v>14623</v>
      </c>
      <c r="B3197" t="s">
        <v>14624</v>
      </c>
      <c r="C3197" t="s">
        <v>14625</v>
      </c>
      <c r="D3197">
        <v>102</v>
      </c>
      <c r="E3197" t="s">
        <v>4449</v>
      </c>
      <c r="F3197" t="s">
        <v>4450</v>
      </c>
      <c r="H3197" t="str">
        <f t="shared" si="49"/>
        <v>有BOM表可用</v>
      </c>
    </row>
    <row r="3198" spans="1:8" x14ac:dyDescent="0.15">
      <c r="A3198" t="s">
        <v>14626</v>
      </c>
      <c r="B3198" t="s">
        <v>11940</v>
      </c>
      <c r="C3198" t="s">
        <v>14627</v>
      </c>
      <c r="D3198">
        <v>102</v>
      </c>
      <c r="E3198" t="s">
        <v>4453</v>
      </c>
      <c r="F3198" t="s">
        <v>4450</v>
      </c>
      <c r="H3198" t="str">
        <f t="shared" si="49"/>
        <v>无BOM表可用</v>
      </c>
    </row>
    <row r="3199" spans="1:8" x14ac:dyDescent="0.15">
      <c r="A3199" t="s">
        <v>14628</v>
      </c>
      <c r="B3199" t="s">
        <v>11179</v>
      </c>
      <c r="C3199" t="s">
        <v>14629</v>
      </c>
      <c r="D3199">
        <v>102</v>
      </c>
      <c r="E3199" t="s">
        <v>4449</v>
      </c>
      <c r="F3199" t="s">
        <v>4450</v>
      </c>
      <c r="H3199" t="str">
        <f t="shared" si="49"/>
        <v>有BOM表可用</v>
      </c>
    </row>
    <row r="3200" spans="1:8" x14ac:dyDescent="0.15">
      <c r="A3200" t="s">
        <v>14630</v>
      </c>
      <c r="B3200" t="s">
        <v>14064</v>
      </c>
      <c r="C3200" t="s">
        <v>14065</v>
      </c>
      <c r="D3200">
        <v>102</v>
      </c>
      <c r="E3200" t="s">
        <v>4449</v>
      </c>
      <c r="F3200" t="s">
        <v>4450</v>
      </c>
      <c r="H3200" t="str">
        <f t="shared" si="49"/>
        <v>有BOM表可用</v>
      </c>
    </row>
    <row r="3201" spans="1:8" x14ac:dyDescent="0.15">
      <c r="A3201" t="s">
        <v>14631</v>
      </c>
      <c r="B3201" t="s">
        <v>7105</v>
      </c>
      <c r="C3201" t="s">
        <v>11943</v>
      </c>
      <c r="D3201">
        <v>102</v>
      </c>
      <c r="E3201" t="s">
        <v>4449</v>
      </c>
      <c r="F3201" t="s">
        <v>4450</v>
      </c>
      <c r="H3201" t="str">
        <f t="shared" si="49"/>
        <v>有BOM表可用</v>
      </c>
    </row>
    <row r="3202" spans="1:8" x14ac:dyDescent="0.15">
      <c r="A3202" t="s">
        <v>14632</v>
      </c>
      <c r="B3202" t="s">
        <v>9692</v>
      </c>
      <c r="C3202" t="s">
        <v>9693</v>
      </c>
      <c r="D3202">
        <v>102</v>
      </c>
      <c r="E3202" t="s">
        <v>4449</v>
      </c>
      <c r="F3202" t="s">
        <v>4450</v>
      </c>
      <c r="H3202" t="str">
        <f t="shared" si="49"/>
        <v>有BOM表可用</v>
      </c>
    </row>
    <row r="3203" spans="1:8" x14ac:dyDescent="0.15">
      <c r="A3203" t="s">
        <v>16492</v>
      </c>
      <c r="B3203" t="s">
        <v>2019</v>
      </c>
      <c r="C3203" t="s">
        <v>2019</v>
      </c>
      <c r="D3203">
        <v>102</v>
      </c>
      <c r="E3203" t="s">
        <v>4449</v>
      </c>
      <c r="F3203" t="s">
        <v>4450</v>
      </c>
      <c r="H3203" t="str">
        <f t="shared" si="49"/>
        <v>有BOM表可用</v>
      </c>
    </row>
    <row r="3204" spans="1:8" x14ac:dyDescent="0.15">
      <c r="A3204" t="s">
        <v>16493</v>
      </c>
      <c r="B3204" t="s">
        <v>925</v>
      </c>
      <c r="C3204" t="s">
        <v>1691</v>
      </c>
      <c r="D3204">
        <v>102</v>
      </c>
      <c r="E3204" t="s">
        <v>4453</v>
      </c>
      <c r="F3204" t="s">
        <v>4450</v>
      </c>
      <c r="H3204" t="str">
        <f t="shared" ref="H3204:H3267" si="50">E3204&amp;F3204</f>
        <v>无BOM表可用</v>
      </c>
    </row>
    <row r="3205" spans="1:8" x14ac:dyDescent="0.15">
      <c r="A3205" t="s">
        <v>16494</v>
      </c>
      <c r="B3205" t="s">
        <v>1716</v>
      </c>
      <c r="C3205" t="s">
        <v>1691</v>
      </c>
      <c r="D3205">
        <v>102</v>
      </c>
      <c r="E3205" t="s">
        <v>4453</v>
      </c>
      <c r="F3205" t="s">
        <v>4450</v>
      </c>
      <c r="H3205" t="str">
        <f t="shared" si="50"/>
        <v>无BOM表可用</v>
      </c>
    </row>
    <row r="3206" spans="1:8" x14ac:dyDescent="0.15">
      <c r="A3206" t="s">
        <v>16495</v>
      </c>
      <c r="B3206" t="s">
        <v>15136</v>
      </c>
      <c r="C3206" t="s">
        <v>5862</v>
      </c>
      <c r="D3206">
        <v>103</v>
      </c>
      <c r="E3206" t="s">
        <v>4449</v>
      </c>
      <c r="F3206" t="s">
        <v>4450</v>
      </c>
      <c r="H3206" t="str">
        <f t="shared" si="50"/>
        <v>有BOM表可用</v>
      </c>
    </row>
    <row r="3207" spans="1:8" x14ac:dyDescent="0.15">
      <c r="A3207" t="s">
        <v>16496</v>
      </c>
      <c r="B3207" t="s">
        <v>5862</v>
      </c>
      <c r="C3207" t="s">
        <v>5862</v>
      </c>
      <c r="D3207">
        <v>103</v>
      </c>
      <c r="E3207" t="s">
        <v>4449</v>
      </c>
      <c r="F3207" t="s">
        <v>4450</v>
      </c>
      <c r="H3207" t="str">
        <f t="shared" si="50"/>
        <v>有BOM表可用</v>
      </c>
    </row>
    <row r="3208" spans="1:8" x14ac:dyDescent="0.15">
      <c r="A3208" t="s">
        <v>3688</v>
      </c>
      <c r="B3208" t="s">
        <v>3358</v>
      </c>
      <c r="C3208" t="s">
        <v>9</v>
      </c>
      <c r="D3208">
        <v>103</v>
      </c>
      <c r="E3208" t="s">
        <v>4449</v>
      </c>
      <c r="F3208" t="s">
        <v>4450</v>
      </c>
      <c r="H3208" t="str">
        <f t="shared" si="50"/>
        <v>有BOM表可用</v>
      </c>
    </row>
    <row r="3209" spans="1:8" x14ac:dyDescent="0.15">
      <c r="A3209" t="s">
        <v>16497</v>
      </c>
      <c r="B3209" t="s">
        <v>166</v>
      </c>
      <c r="C3209" t="s">
        <v>166</v>
      </c>
      <c r="D3209">
        <v>103</v>
      </c>
      <c r="E3209" t="s">
        <v>4449</v>
      </c>
      <c r="F3209" t="s">
        <v>4450</v>
      </c>
      <c r="H3209" t="str">
        <f t="shared" si="50"/>
        <v>有BOM表可用</v>
      </c>
    </row>
    <row r="3210" spans="1:8" x14ac:dyDescent="0.15">
      <c r="A3210" t="s">
        <v>707</v>
      </c>
      <c r="B3210" t="s">
        <v>708</v>
      </c>
      <c r="C3210" t="s">
        <v>460</v>
      </c>
      <c r="D3210">
        <v>103</v>
      </c>
      <c r="E3210" t="s">
        <v>4449</v>
      </c>
      <c r="F3210" t="s">
        <v>4450</v>
      </c>
      <c r="H3210" t="str">
        <f t="shared" si="50"/>
        <v>有BOM表可用</v>
      </c>
    </row>
    <row r="3211" spans="1:8" x14ac:dyDescent="0.15">
      <c r="A3211" t="s">
        <v>16498</v>
      </c>
      <c r="B3211" t="s">
        <v>2636</v>
      </c>
      <c r="C3211" t="s">
        <v>2636</v>
      </c>
      <c r="D3211">
        <v>103</v>
      </c>
      <c r="E3211" t="s">
        <v>4453</v>
      </c>
      <c r="F3211" t="s">
        <v>4450</v>
      </c>
      <c r="H3211" t="str">
        <f t="shared" si="50"/>
        <v>无BOM表可用</v>
      </c>
    </row>
    <row r="3212" spans="1:8" x14ac:dyDescent="0.15">
      <c r="A3212" t="s">
        <v>1817</v>
      </c>
      <c r="B3212" t="s">
        <v>1691</v>
      </c>
      <c r="C3212" t="s">
        <v>1691</v>
      </c>
      <c r="D3212">
        <v>103</v>
      </c>
      <c r="E3212" t="s">
        <v>4449</v>
      </c>
      <c r="F3212" t="s">
        <v>4450</v>
      </c>
      <c r="H3212" t="str">
        <f t="shared" si="50"/>
        <v>有BOM表可用</v>
      </c>
    </row>
    <row r="3213" spans="1:8" x14ac:dyDescent="0.15">
      <c r="A3213" t="s">
        <v>1819</v>
      </c>
      <c r="B3213" t="s">
        <v>1710</v>
      </c>
      <c r="C3213" t="s">
        <v>1691</v>
      </c>
      <c r="D3213">
        <v>103</v>
      </c>
      <c r="E3213" t="s">
        <v>4449</v>
      </c>
      <c r="F3213" t="s">
        <v>4450</v>
      </c>
      <c r="H3213" t="str">
        <f t="shared" si="50"/>
        <v>有BOM表可用</v>
      </c>
    </row>
    <row r="3214" spans="1:8" x14ac:dyDescent="0.15">
      <c r="A3214" t="s">
        <v>7495</v>
      </c>
      <c r="B3214" t="s">
        <v>5025</v>
      </c>
      <c r="C3214" t="s">
        <v>5025</v>
      </c>
      <c r="D3214">
        <v>103</v>
      </c>
      <c r="E3214" t="s">
        <v>4453</v>
      </c>
      <c r="F3214" t="s">
        <v>4450</v>
      </c>
      <c r="H3214" t="str">
        <f t="shared" si="50"/>
        <v>无BOM表可用</v>
      </c>
    </row>
    <row r="3215" spans="1:8" x14ac:dyDescent="0.15">
      <c r="A3215" t="s">
        <v>7496</v>
      </c>
      <c r="B3215" t="s">
        <v>5025</v>
      </c>
      <c r="C3215" t="s">
        <v>5025</v>
      </c>
      <c r="D3215">
        <v>103</v>
      </c>
      <c r="E3215" t="s">
        <v>4453</v>
      </c>
      <c r="F3215" t="s">
        <v>4450</v>
      </c>
      <c r="H3215" t="str">
        <f t="shared" si="50"/>
        <v>无BOM表可用</v>
      </c>
    </row>
    <row r="3216" spans="1:8" x14ac:dyDescent="0.15">
      <c r="A3216" t="s">
        <v>7497</v>
      </c>
      <c r="B3216" t="s">
        <v>7498</v>
      </c>
      <c r="C3216" t="s">
        <v>7499</v>
      </c>
      <c r="D3216">
        <v>103</v>
      </c>
      <c r="E3216" t="s">
        <v>4449</v>
      </c>
      <c r="F3216" t="s">
        <v>4450</v>
      </c>
      <c r="H3216" t="str">
        <f t="shared" si="50"/>
        <v>有BOM表可用</v>
      </c>
    </row>
    <row r="3217" spans="1:8" x14ac:dyDescent="0.15">
      <c r="A3217" t="s">
        <v>7500</v>
      </c>
      <c r="B3217" t="s">
        <v>7002</v>
      </c>
      <c r="C3217" t="s">
        <v>7002</v>
      </c>
      <c r="D3217">
        <v>103</v>
      </c>
      <c r="E3217" t="s">
        <v>4449</v>
      </c>
      <c r="F3217" t="s">
        <v>4450</v>
      </c>
      <c r="H3217" t="str">
        <f t="shared" si="50"/>
        <v>有BOM表可用</v>
      </c>
    </row>
    <row r="3218" spans="1:8" x14ac:dyDescent="0.15">
      <c r="A3218" t="s">
        <v>7501</v>
      </c>
      <c r="B3218" t="s">
        <v>7502</v>
      </c>
      <c r="C3218" t="s">
        <v>7503</v>
      </c>
      <c r="D3218">
        <v>103</v>
      </c>
      <c r="E3218" t="s">
        <v>4449</v>
      </c>
      <c r="F3218" t="s">
        <v>4450</v>
      </c>
      <c r="H3218" t="str">
        <f t="shared" si="50"/>
        <v>有BOM表可用</v>
      </c>
    </row>
    <row r="3219" spans="1:8" x14ac:dyDescent="0.15">
      <c r="A3219" t="s">
        <v>7504</v>
      </c>
      <c r="B3219" t="s">
        <v>7505</v>
      </c>
      <c r="C3219" t="s">
        <v>7505</v>
      </c>
      <c r="D3219">
        <v>103</v>
      </c>
      <c r="E3219" t="s">
        <v>4449</v>
      </c>
      <c r="F3219" t="s">
        <v>4450</v>
      </c>
      <c r="H3219" t="str">
        <f t="shared" si="50"/>
        <v>有BOM表可用</v>
      </c>
    </row>
    <row r="3220" spans="1:8" x14ac:dyDescent="0.15">
      <c r="A3220" t="s">
        <v>7506</v>
      </c>
      <c r="B3220" t="s">
        <v>7507</v>
      </c>
      <c r="C3220" t="s">
        <v>184</v>
      </c>
      <c r="D3220">
        <v>103</v>
      </c>
      <c r="E3220" t="s">
        <v>4449</v>
      </c>
      <c r="F3220" t="s">
        <v>4450</v>
      </c>
      <c r="H3220" t="str">
        <f t="shared" si="50"/>
        <v>有BOM表可用</v>
      </c>
    </row>
    <row r="3221" spans="1:8" x14ac:dyDescent="0.15">
      <c r="A3221" t="s">
        <v>1559</v>
      </c>
      <c r="B3221" t="s">
        <v>669</v>
      </c>
      <c r="C3221" t="s">
        <v>38</v>
      </c>
      <c r="D3221">
        <v>103</v>
      </c>
      <c r="E3221" t="s">
        <v>4449</v>
      </c>
      <c r="F3221" t="s">
        <v>4450</v>
      </c>
      <c r="H3221" t="str">
        <f t="shared" si="50"/>
        <v>有BOM表可用</v>
      </c>
    </row>
    <row r="3222" spans="1:8" x14ac:dyDescent="0.15">
      <c r="A3222" t="s">
        <v>4165</v>
      </c>
      <c r="B3222" t="s">
        <v>3497</v>
      </c>
      <c r="C3222" t="s">
        <v>3496</v>
      </c>
      <c r="D3222">
        <v>103</v>
      </c>
      <c r="E3222" t="s">
        <v>4449</v>
      </c>
      <c r="F3222" t="s">
        <v>4450</v>
      </c>
      <c r="H3222" t="str">
        <f t="shared" si="50"/>
        <v>有BOM表可用</v>
      </c>
    </row>
    <row r="3223" spans="1:8" x14ac:dyDescent="0.15">
      <c r="A3223" t="s">
        <v>2994</v>
      </c>
      <c r="B3223" t="s">
        <v>2995</v>
      </c>
      <c r="C3223" t="s">
        <v>171</v>
      </c>
      <c r="D3223">
        <v>103</v>
      </c>
      <c r="E3223" t="s">
        <v>4449</v>
      </c>
      <c r="F3223" t="s">
        <v>4450</v>
      </c>
      <c r="H3223" t="str">
        <f t="shared" si="50"/>
        <v>有BOM表可用</v>
      </c>
    </row>
    <row r="3224" spans="1:8" x14ac:dyDescent="0.15">
      <c r="A3224" t="s">
        <v>2992</v>
      </c>
      <c r="B3224" t="s">
        <v>2993</v>
      </c>
      <c r="C3224" t="s">
        <v>158</v>
      </c>
      <c r="D3224">
        <v>103</v>
      </c>
      <c r="E3224" t="s">
        <v>4449</v>
      </c>
      <c r="F3224" t="s">
        <v>4450</v>
      </c>
      <c r="H3224" t="str">
        <f t="shared" si="50"/>
        <v>有BOM表可用</v>
      </c>
    </row>
    <row r="3225" spans="1:8" x14ac:dyDescent="0.15">
      <c r="A3225" t="s">
        <v>14617</v>
      </c>
      <c r="B3225" t="s">
        <v>2993</v>
      </c>
      <c r="C3225" t="s">
        <v>158</v>
      </c>
      <c r="D3225">
        <v>103</v>
      </c>
      <c r="E3225" t="s">
        <v>4449</v>
      </c>
      <c r="F3225" t="s">
        <v>4450</v>
      </c>
      <c r="H3225" t="str">
        <f t="shared" si="50"/>
        <v>有BOM表可用</v>
      </c>
    </row>
    <row r="3226" spans="1:8" x14ac:dyDescent="0.15">
      <c r="A3226" t="s">
        <v>14618</v>
      </c>
      <c r="B3226" t="s">
        <v>4168</v>
      </c>
      <c r="C3226" t="s">
        <v>172</v>
      </c>
      <c r="D3226">
        <v>103</v>
      </c>
      <c r="E3226" t="s">
        <v>4449</v>
      </c>
      <c r="F3226" t="s">
        <v>4450</v>
      </c>
      <c r="H3226" t="str">
        <f t="shared" si="50"/>
        <v>有BOM表可用</v>
      </c>
    </row>
    <row r="3227" spans="1:8" x14ac:dyDescent="0.15">
      <c r="A3227" t="s">
        <v>105</v>
      </c>
      <c r="B3227" t="s">
        <v>106</v>
      </c>
      <c r="C3227" t="s">
        <v>106</v>
      </c>
      <c r="D3227">
        <v>103</v>
      </c>
      <c r="E3227" t="s">
        <v>4449</v>
      </c>
      <c r="F3227" t="s">
        <v>4450</v>
      </c>
      <c r="H3227" t="str">
        <f t="shared" si="50"/>
        <v>有BOM表可用</v>
      </c>
    </row>
    <row r="3228" spans="1:8" x14ac:dyDescent="0.15">
      <c r="A3228" t="s">
        <v>14619</v>
      </c>
      <c r="B3228" t="s">
        <v>651</v>
      </c>
      <c r="C3228" t="s">
        <v>650</v>
      </c>
      <c r="D3228">
        <v>103</v>
      </c>
      <c r="E3228" t="s">
        <v>4449</v>
      </c>
      <c r="F3228" t="s">
        <v>4450</v>
      </c>
      <c r="H3228" t="str">
        <f t="shared" si="50"/>
        <v>有BOM表可用</v>
      </c>
    </row>
    <row r="3229" spans="1:8" x14ac:dyDescent="0.15">
      <c r="A3229" t="s">
        <v>14620</v>
      </c>
      <c r="B3229" t="s">
        <v>14621</v>
      </c>
      <c r="C3229" t="s">
        <v>10837</v>
      </c>
      <c r="D3229">
        <v>102</v>
      </c>
      <c r="E3229" t="s">
        <v>4449</v>
      </c>
      <c r="F3229" t="s">
        <v>4450</v>
      </c>
      <c r="H3229" t="str">
        <f t="shared" si="50"/>
        <v>有BOM表可用</v>
      </c>
    </row>
    <row r="3230" spans="1:8" x14ac:dyDescent="0.15">
      <c r="A3230" t="s">
        <v>16511</v>
      </c>
      <c r="B3230" t="s">
        <v>13759</v>
      </c>
      <c r="C3230" t="s">
        <v>13764</v>
      </c>
      <c r="D3230">
        <v>102</v>
      </c>
      <c r="E3230" t="s">
        <v>4449</v>
      </c>
      <c r="F3230" t="s">
        <v>4450</v>
      </c>
      <c r="H3230" t="str">
        <f t="shared" si="50"/>
        <v>有BOM表可用</v>
      </c>
    </row>
    <row r="3231" spans="1:8" x14ac:dyDescent="0.15">
      <c r="A3231" t="s">
        <v>16512</v>
      </c>
      <c r="B3231" t="s">
        <v>15734</v>
      </c>
      <c r="C3231" t="s">
        <v>13892</v>
      </c>
      <c r="D3231">
        <v>102</v>
      </c>
      <c r="E3231" t="s">
        <v>4449</v>
      </c>
      <c r="F3231" t="s">
        <v>4450</v>
      </c>
      <c r="H3231" t="str">
        <f t="shared" si="50"/>
        <v>有BOM表可用</v>
      </c>
    </row>
    <row r="3232" spans="1:8" x14ac:dyDescent="0.15">
      <c r="A3232" t="s">
        <v>16513</v>
      </c>
      <c r="B3232" t="s">
        <v>13456</v>
      </c>
      <c r="C3232" t="s">
        <v>16514</v>
      </c>
      <c r="D3232">
        <v>102</v>
      </c>
      <c r="E3232" t="s">
        <v>4449</v>
      </c>
      <c r="F3232" t="s">
        <v>4450</v>
      </c>
      <c r="H3232" t="str">
        <f t="shared" si="50"/>
        <v>有BOM表可用</v>
      </c>
    </row>
    <row r="3233" spans="1:8" x14ac:dyDescent="0.15">
      <c r="A3233" t="s">
        <v>16515</v>
      </c>
      <c r="B3233" t="s">
        <v>13770</v>
      </c>
      <c r="C3233" t="s">
        <v>13771</v>
      </c>
      <c r="D3233">
        <v>102</v>
      </c>
      <c r="E3233" t="s">
        <v>4449</v>
      </c>
      <c r="F3233" t="s">
        <v>4450</v>
      </c>
      <c r="H3233" t="str">
        <f t="shared" si="50"/>
        <v>有BOM表可用</v>
      </c>
    </row>
    <row r="3234" spans="1:8" x14ac:dyDescent="0.15">
      <c r="A3234" t="s">
        <v>16516</v>
      </c>
      <c r="B3234" t="s">
        <v>4477</v>
      </c>
      <c r="C3234" t="s">
        <v>13459</v>
      </c>
      <c r="D3234">
        <v>102</v>
      </c>
      <c r="E3234" t="s">
        <v>4449</v>
      </c>
      <c r="F3234" t="s">
        <v>4450</v>
      </c>
      <c r="H3234" t="str">
        <f t="shared" si="50"/>
        <v>有BOM表可用</v>
      </c>
    </row>
    <row r="3235" spans="1:8" x14ac:dyDescent="0.15">
      <c r="A3235" t="s">
        <v>16517</v>
      </c>
      <c r="B3235" t="s">
        <v>6189</v>
      </c>
      <c r="C3235" t="s">
        <v>13313</v>
      </c>
      <c r="D3235">
        <v>102</v>
      </c>
      <c r="E3235" t="s">
        <v>4449</v>
      </c>
      <c r="F3235" t="s">
        <v>4450</v>
      </c>
      <c r="H3235" t="str">
        <f t="shared" si="50"/>
        <v>有BOM表可用</v>
      </c>
    </row>
    <row r="3236" spans="1:8" x14ac:dyDescent="0.15">
      <c r="A3236" t="s">
        <v>6284</v>
      </c>
      <c r="B3236" t="s">
        <v>5843</v>
      </c>
      <c r="C3236" t="s">
        <v>5844</v>
      </c>
      <c r="D3236">
        <v>102</v>
      </c>
      <c r="E3236" t="s">
        <v>4449</v>
      </c>
      <c r="F3236" t="s">
        <v>4450</v>
      </c>
      <c r="H3236" t="str">
        <f t="shared" si="50"/>
        <v>有BOM表可用</v>
      </c>
    </row>
    <row r="3237" spans="1:8" x14ac:dyDescent="0.15">
      <c r="A3237" t="s">
        <v>6285</v>
      </c>
      <c r="B3237" t="s">
        <v>5773</v>
      </c>
      <c r="C3237" t="s">
        <v>5774</v>
      </c>
      <c r="D3237">
        <v>102</v>
      </c>
      <c r="E3237" t="s">
        <v>4449</v>
      </c>
      <c r="F3237" t="s">
        <v>4450</v>
      </c>
      <c r="H3237" t="str">
        <f t="shared" si="50"/>
        <v>有BOM表可用</v>
      </c>
    </row>
    <row r="3238" spans="1:8" x14ac:dyDescent="0.15">
      <c r="A3238" t="s">
        <v>6286</v>
      </c>
      <c r="B3238" t="s">
        <v>6001</v>
      </c>
      <c r="C3238" t="s">
        <v>6002</v>
      </c>
      <c r="D3238">
        <v>102</v>
      </c>
      <c r="E3238" t="s">
        <v>4449</v>
      </c>
      <c r="F3238" t="s">
        <v>4450</v>
      </c>
      <c r="H3238" t="str">
        <f t="shared" si="50"/>
        <v>有BOM表可用</v>
      </c>
    </row>
    <row r="3239" spans="1:8" x14ac:dyDescent="0.15">
      <c r="A3239" t="s">
        <v>6287</v>
      </c>
      <c r="B3239" t="s">
        <v>6288</v>
      </c>
      <c r="C3239" t="s">
        <v>6289</v>
      </c>
      <c r="D3239">
        <v>102</v>
      </c>
      <c r="E3239" t="s">
        <v>4449</v>
      </c>
      <c r="F3239" t="s">
        <v>4450</v>
      </c>
      <c r="H3239" t="str">
        <f t="shared" si="50"/>
        <v>有BOM表可用</v>
      </c>
    </row>
    <row r="3240" spans="1:8" x14ac:dyDescent="0.15">
      <c r="A3240" t="s">
        <v>6290</v>
      </c>
      <c r="B3240" t="s">
        <v>5777</v>
      </c>
      <c r="C3240" t="s">
        <v>5778</v>
      </c>
      <c r="D3240">
        <v>102</v>
      </c>
      <c r="E3240" t="s">
        <v>4449</v>
      </c>
      <c r="F3240" t="s">
        <v>4450</v>
      </c>
      <c r="H3240" t="str">
        <f t="shared" si="50"/>
        <v>有BOM表可用</v>
      </c>
    </row>
    <row r="3241" spans="1:8" x14ac:dyDescent="0.15">
      <c r="A3241" t="s">
        <v>11498</v>
      </c>
      <c r="B3241" t="s">
        <v>8110</v>
      </c>
      <c r="C3241" t="s">
        <v>8110</v>
      </c>
      <c r="D3241">
        <v>103</v>
      </c>
      <c r="E3241" t="s">
        <v>4453</v>
      </c>
      <c r="F3241" t="s">
        <v>4450</v>
      </c>
      <c r="H3241" t="str">
        <f t="shared" si="50"/>
        <v>无BOM表可用</v>
      </c>
    </row>
    <row r="3242" spans="1:8" x14ac:dyDescent="0.15">
      <c r="A3242" t="s">
        <v>11499</v>
      </c>
      <c r="B3242" t="s">
        <v>11500</v>
      </c>
      <c r="C3242" t="s">
        <v>11500</v>
      </c>
      <c r="D3242">
        <v>103</v>
      </c>
      <c r="E3242" t="s">
        <v>4453</v>
      </c>
      <c r="F3242" t="s">
        <v>4450</v>
      </c>
      <c r="H3242" t="str">
        <f t="shared" si="50"/>
        <v>无BOM表可用</v>
      </c>
    </row>
    <row r="3243" spans="1:8" x14ac:dyDescent="0.15">
      <c r="A3243" t="s">
        <v>11501</v>
      </c>
      <c r="B3243" t="s">
        <v>11502</v>
      </c>
      <c r="C3243" t="s">
        <v>11502</v>
      </c>
      <c r="D3243">
        <v>103</v>
      </c>
      <c r="E3243" t="s">
        <v>4453</v>
      </c>
      <c r="F3243" t="s">
        <v>4450</v>
      </c>
      <c r="H3243" t="str">
        <f t="shared" si="50"/>
        <v>无BOM表可用</v>
      </c>
    </row>
    <row r="3244" spans="1:8" x14ac:dyDescent="0.15">
      <c r="A3244" t="s">
        <v>11503</v>
      </c>
      <c r="B3244" t="s">
        <v>8817</v>
      </c>
      <c r="C3244" t="s">
        <v>8817</v>
      </c>
      <c r="D3244">
        <v>103</v>
      </c>
      <c r="E3244" t="s">
        <v>4453</v>
      </c>
      <c r="F3244" t="s">
        <v>4450</v>
      </c>
      <c r="H3244" t="str">
        <f t="shared" si="50"/>
        <v>无BOM表可用</v>
      </c>
    </row>
    <row r="3245" spans="1:8" x14ac:dyDescent="0.15">
      <c r="A3245" t="s">
        <v>11504</v>
      </c>
      <c r="B3245" t="s">
        <v>11505</v>
      </c>
      <c r="C3245" t="s">
        <v>11505</v>
      </c>
      <c r="D3245">
        <v>103</v>
      </c>
      <c r="E3245" t="s">
        <v>4453</v>
      </c>
      <c r="F3245" t="s">
        <v>4450</v>
      </c>
      <c r="H3245" t="str">
        <f t="shared" si="50"/>
        <v>无BOM表可用</v>
      </c>
    </row>
    <row r="3246" spans="1:8" x14ac:dyDescent="0.15">
      <c r="A3246" t="s">
        <v>11463</v>
      </c>
      <c r="B3246" t="s">
        <v>4241</v>
      </c>
      <c r="C3246" t="s">
        <v>57</v>
      </c>
      <c r="D3246">
        <v>102</v>
      </c>
      <c r="E3246" t="s">
        <v>4449</v>
      </c>
      <c r="F3246" t="s">
        <v>4450</v>
      </c>
      <c r="H3246" t="str">
        <f t="shared" si="50"/>
        <v>有BOM表可用</v>
      </c>
    </row>
    <row r="3247" spans="1:8" x14ac:dyDescent="0.15">
      <c r="A3247" t="s">
        <v>11464</v>
      </c>
      <c r="B3247" t="s">
        <v>11465</v>
      </c>
      <c r="C3247" t="s">
        <v>3902</v>
      </c>
      <c r="D3247">
        <v>102</v>
      </c>
      <c r="E3247" t="s">
        <v>4453</v>
      </c>
      <c r="F3247" t="s">
        <v>4450</v>
      </c>
      <c r="H3247" t="str">
        <f t="shared" si="50"/>
        <v>无BOM表可用</v>
      </c>
    </row>
    <row r="3248" spans="1:8" x14ac:dyDescent="0.15">
      <c r="A3248" t="s">
        <v>11466</v>
      </c>
      <c r="B3248" t="s">
        <v>4105</v>
      </c>
      <c r="C3248" t="s">
        <v>196</v>
      </c>
      <c r="D3248">
        <v>102</v>
      </c>
      <c r="E3248" t="s">
        <v>4453</v>
      </c>
      <c r="F3248" t="s">
        <v>4450</v>
      </c>
      <c r="H3248" t="str">
        <f t="shared" si="50"/>
        <v>无BOM表可用</v>
      </c>
    </row>
    <row r="3249" spans="1:8" x14ac:dyDescent="0.15">
      <c r="A3249" t="s">
        <v>11467</v>
      </c>
      <c r="B3249" t="s">
        <v>925</v>
      </c>
      <c r="C3249" t="s">
        <v>74</v>
      </c>
      <c r="D3249">
        <v>102</v>
      </c>
      <c r="E3249" t="s">
        <v>4453</v>
      </c>
      <c r="F3249" t="s">
        <v>4450</v>
      </c>
      <c r="H3249" t="str">
        <f t="shared" si="50"/>
        <v>无BOM表可用</v>
      </c>
    </row>
    <row r="3250" spans="1:8" x14ac:dyDescent="0.15">
      <c r="A3250" t="s">
        <v>11468</v>
      </c>
      <c r="B3250" t="s">
        <v>925</v>
      </c>
      <c r="C3250" t="s">
        <v>751</v>
      </c>
      <c r="D3250">
        <v>102</v>
      </c>
      <c r="E3250" t="s">
        <v>4453</v>
      </c>
      <c r="F3250" t="s">
        <v>4450</v>
      </c>
      <c r="H3250" t="str">
        <f t="shared" si="50"/>
        <v>无BOM表可用</v>
      </c>
    </row>
    <row r="3251" spans="1:8" x14ac:dyDescent="0.15">
      <c r="A3251" t="s">
        <v>11469</v>
      </c>
      <c r="B3251" t="s">
        <v>49</v>
      </c>
      <c r="C3251" t="s">
        <v>49</v>
      </c>
      <c r="D3251">
        <v>102</v>
      </c>
      <c r="E3251" t="s">
        <v>4449</v>
      </c>
      <c r="F3251" t="s">
        <v>4450</v>
      </c>
      <c r="H3251" t="str">
        <f t="shared" si="50"/>
        <v>有BOM表可用</v>
      </c>
    </row>
    <row r="3252" spans="1:8" x14ac:dyDescent="0.15">
      <c r="A3252" t="s">
        <v>12190</v>
      </c>
      <c r="B3252" t="s">
        <v>2455</v>
      </c>
      <c r="C3252" t="s">
        <v>57</v>
      </c>
      <c r="D3252">
        <v>102</v>
      </c>
      <c r="E3252" t="s">
        <v>4449</v>
      </c>
      <c r="F3252" t="s">
        <v>4450</v>
      </c>
      <c r="H3252" t="str">
        <f t="shared" si="50"/>
        <v>有BOM表可用</v>
      </c>
    </row>
    <row r="3253" spans="1:8" x14ac:dyDescent="0.15">
      <c r="A3253" t="s">
        <v>12191</v>
      </c>
      <c r="B3253" t="s">
        <v>2459</v>
      </c>
      <c r="C3253" t="s">
        <v>57</v>
      </c>
      <c r="D3253">
        <v>102</v>
      </c>
      <c r="E3253" t="s">
        <v>4449</v>
      </c>
      <c r="F3253" t="s">
        <v>4450</v>
      </c>
      <c r="H3253" t="str">
        <f t="shared" si="50"/>
        <v>有BOM表可用</v>
      </c>
    </row>
    <row r="3254" spans="1:8" x14ac:dyDescent="0.15">
      <c r="A3254" t="s">
        <v>12192</v>
      </c>
      <c r="B3254" t="s">
        <v>536</v>
      </c>
      <c r="C3254" t="s">
        <v>493</v>
      </c>
      <c r="D3254">
        <v>102</v>
      </c>
      <c r="E3254" t="s">
        <v>4449</v>
      </c>
      <c r="F3254" t="s">
        <v>4450</v>
      </c>
      <c r="H3254" t="str">
        <f t="shared" si="50"/>
        <v>有BOM表可用</v>
      </c>
    </row>
    <row r="3255" spans="1:8" x14ac:dyDescent="0.15">
      <c r="A3255" t="s">
        <v>12193</v>
      </c>
      <c r="B3255" t="s">
        <v>7503</v>
      </c>
      <c r="C3255" t="s">
        <v>7503</v>
      </c>
      <c r="D3255">
        <v>102</v>
      </c>
      <c r="E3255" t="s">
        <v>4453</v>
      </c>
      <c r="F3255" t="s">
        <v>4450</v>
      </c>
      <c r="H3255" t="str">
        <f t="shared" si="50"/>
        <v>无BOM表可用</v>
      </c>
    </row>
    <row r="3256" spans="1:8" x14ac:dyDescent="0.15">
      <c r="A3256" t="s">
        <v>12194</v>
      </c>
      <c r="B3256" t="s">
        <v>1014</v>
      </c>
      <c r="C3256" t="s">
        <v>38</v>
      </c>
      <c r="D3256">
        <v>102</v>
      </c>
      <c r="E3256" t="s">
        <v>4449</v>
      </c>
      <c r="F3256" t="s">
        <v>4450</v>
      </c>
      <c r="H3256" t="str">
        <f t="shared" si="50"/>
        <v>有BOM表可用</v>
      </c>
    </row>
    <row r="3257" spans="1:8" x14ac:dyDescent="0.15">
      <c r="A3257" t="s">
        <v>12195</v>
      </c>
      <c r="B3257" t="s">
        <v>8311</v>
      </c>
      <c r="C3257" t="s">
        <v>38</v>
      </c>
      <c r="D3257">
        <v>102</v>
      </c>
      <c r="E3257" t="s">
        <v>4449</v>
      </c>
      <c r="F3257" t="s">
        <v>4450</v>
      </c>
      <c r="H3257" t="str">
        <f t="shared" si="50"/>
        <v>有BOM表可用</v>
      </c>
    </row>
    <row r="3258" spans="1:8" x14ac:dyDescent="0.15">
      <c r="A3258" t="s">
        <v>12196</v>
      </c>
      <c r="B3258" t="s">
        <v>3040</v>
      </c>
      <c r="C3258" t="s">
        <v>51</v>
      </c>
      <c r="D3258">
        <v>102</v>
      </c>
      <c r="E3258" t="s">
        <v>4449</v>
      </c>
      <c r="F3258" t="s">
        <v>4450</v>
      </c>
      <c r="H3258" t="str">
        <f t="shared" si="50"/>
        <v>有BOM表可用</v>
      </c>
    </row>
    <row r="3259" spans="1:8" x14ac:dyDescent="0.15">
      <c r="A3259" t="s">
        <v>12197</v>
      </c>
      <c r="B3259" t="s">
        <v>4274</v>
      </c>
      <c r="C3259" t="s">
        <v>51</v>
      </c>
      <c r="D3259">
        <v>102</v>
      </c>
      <c r="E3259" t="s">
        <v>4449</v>
      </c>
      <c r="F3259" t="s">
        <v>4450</v>
      </c>
      <c r="H3259" t="str">
        <f t="shared" si="50"/>
        <v>有BOM表可用</v>
      </c>
    </row>
    <row r="3260" spans="1:8" x14ac:dyDescent="0.15">
      <c r="A3260" t="s">
        <v>12198</v>
      </c>
      <c r="B3260" t="s">
        <v>185</v>
      </c>
      <c r="C3260" t="s">
        <v>184</v>
      </c>
      <c r="D3260">
        <v>102</v>
      </c>
      <c r="E3260" t="s">
        <v>4449</v>
      </c>
      <c r="F3260" t="s">
        <v>4450</v>
      </c>
      <c r="H3260" t="str">
        <f t="shared" si="50"/>
        <v>有BOM表可用</v>
      </c>
    </row>
    <row r="3261" spans="1:8" x14ac:dyDescent="0.15">
      <c r="A3261" t="s">
        <v>11183</v>
      </c>
      <c r="B3261" t="s">
        <v>889</v>
      </c>
      <c r="C3261" t="s">
        <v>889</v>
      </c>
      <c r="D3261">
        <v>103</v>
      </c>
      <c r="E3261" t="s">
        <v>4453</v>
      </c>
      <c r="F3261" t="s">
        <v>4450</v>
      </c>
      <c r="H3261" t="str">
        <f t="shared" si="50"/>
        <v>无BOM表可用</v>
      </c>
    </row>
    <row r="3262" spans="1:8" x14ac:dyDescent="0.15">
      <c r="A3262" t="s">
        <v>11184</v>
      </c>
      <c r="B3262" t="s">
        <v>894</v>
      </c>
      <c r="C3262" t="s">
        <v>892</v>
      </c>
      <c r="D3262">
        <v>103</v>
      </c>
      <c r="E3262" t="s">
        <v>4453</v>
      </c>
      <c r="F3262" t="s">
        <v>4450</v>
      </c>
      <c r="H3262" t="str">
        <f t="shared" si="50"/>
        <v>无BOM表可用</v>
      </c>
    </row>
    <row r="3263" spans="1:8" x14ac:dyDescent="0.15">
      <c r="A3263" t="s">
        <v>1265</v>
      </c>
      <c r="B3263" t="s">
        <v>646</v>
      </c>
      <c r="C3263" t="s">
        <v>56</v>
      </c>
      <c r="D3263">
        <v>103</v>
      </c>
      <c r="E3263" t="s">
        <v>4449</v>
      </c>
      <c r="F3263" t="s">
        <v>4450</v>
      </c>
      <c r="H3263" t="str">
        <f t="shared" si="50"/>
        <v>有BOM表可用</v>
      </c>
    </row>
    <row r="3264" spans="1:8" x14ac:dyDescent="0.15">
      <c r="A3264" t="s">
        <v>1275</v>
      </c>
      <c r="B3264" t="s">
        <v>1276</v>
      </c>
      <c r="C3264" t="s">
        <v>56</v>
      </c>
      <c r="D3264">
        <v>103</v>
      </c>
      <c r="E3264" t="s">
        <v>4449</v>
      </c>
      <c r="F3264" t="s">
        <v>4450</v>
      </c>
      <c r="H3264" t="str">
        <f t="shared" si="50"/>
        <v>有BOM表可用</v>
      </c>
    </row>
    <row r="3265" spans="1:8" x14ac:dyDescent="0.15">
      <c r="A3265" t="s">
        <v>1282</v>
      </c>
      <c r="B3265" t="s">
        <v>1283</v>
      </c>
      <c r="C3265" t="s">
        <v>1281</v>
      </c>
      <c r="D3265">
        <v>103</v>
      </c>
      <c r="E3265" t="s">
        <v>4449</v>
      </c>
      <c r="F3265" t="s">
        <v>4450</v>
      </c>
      <c r="H3265" t="str">
        <f t="shared" si="50"/>
        <v>有BOM表可用</v>
      </c>
    </row>
    <row r="3266" spans="1:8" x14ac:dyDescent="0.15">
      <c r="A3266" t="s">
        <v>4348</v>
      </c>
      <c r="B3266" t="s">
        <v>4349</v>
      </c>
      <c r="C3266" t="s">
        <v>1281</v>
      </c>
      <c r="D3266">
        <v>103</v>
      </c>
      <c r="E3266" t="s">
        <v>4449</v>
      </c>
      <c r="F3266" t="s">
        <v>4450</v>
      </c>
      <c r="H3266" t="str">
        <f t="shared" si="50"/>
        <v>有BOM表可用</v>
      </c>
    </row>
    <row r="3267" spans="1:8" x14ac:dyDescent="0.15">
      <c r="A3267" t="s">
        <v>9595</v>
      </c>
      <c r="B3267" t="s">
        <v>9596</v>
      </c>
      <c r="C3267" t="s">
        <v>3271</v>
      </c>
      <c r="D3267">
        <v>103</v>
      </c>
      <c r="E3267" t="s">
        <v>4453</v>
      </c>
      <c r="F3267" t="s">
        <v>4457</v>
      </c>
      <c r="H3267" t="str">
        <f t="shared" si="50"/>
        <v>无BOM表不可用</v>
      </c>
    </row>
    <row r="3268" spans="1:8" x14ac:dyDescent="0.15">
      <c r="A3268" t="s">
        <v>9597</v>
      </c>
      <c r="B3268" t="s">
        <v>6728</v>
      </c>
      <c r="C3268" t="s">
        <v>6729</v>
      </c>
      <c r="D3268">
        <v>103</v>
      </c>
      <c r="E3268" t="s">
        <v>4453</v>
      </c>
      <c r="F3268" t="s">
        <v>4457</v>
      </c>
      <c r="H3268" t="str">
        <f t="shared" ref="H3268:H3331" si="51">E3268&amp;F3268</f>
        <v>无BOM表不可用</v>
      </c>
    </row>
    <row r="3269" spans="1:8" x14ac:dyDescent="0.15">
      <c r="A3269" t="s">
        <v>9598</v>
      </c>
      <c r="B3269" t="s">
        <v>5343</v>
      </c>
      <c r="C3269" t="s">
        <v>5344</v>
      </c>
      <c r="D3269">
        <v>103</v>
      </c>
      <c r="E3269" t="s">
        <v>4453</v>
      </c>
      <c r="F3269" t="s">
        <v>4457</v>
      </c>
      <c r="H3269" t="str">
        <f t="shared" si="51"/>
        <v>无BOM表不可用</v>
      </c>
    </row>
    <row r="3270" spans="1:8" x14ac:dyDescent="0.15">
      <c r="A3270" t="s">
        <v>9599</v>
      </c>
      <c r="B3270" t="s">
        <v>6732</v>
      </c>
      <c r="C3270" t="s">
        <v>6732</v>
      </c>
      <c r="D3270">
        <v>103</v>
      </c>
      <c r="E3270" t="s">
        <v>4453</v>
      </c>
      <c r="F3270" t="s">
        <v>4450</v>
      </c>
      <c r="H3270" t="str">
        <f t="shared" si="51"/>
        <v>无BOM表可用</v>
      </c>
    </row>
    <row r="3271" spans="1:8" x14ac:dyDescent="0.15">
      <c r="A3271" t="s">
        <v>4202</v>
      </c>
      <c r="B3271" t="s">
        <v>9629</v>
      </c>
      <c r="C3271" t="s">
        <v>4203</v>
      </c>
      <c r="D3271">
        <v>102</v>
      </c>
      <c r="E3271" t="s">
        <v>4449</v>
      </c>
      <c r="F3271" t="s">
        <v>4450</v>
      </c>
      <c r="H3271" t="str">
        <f t="shared" si="51"/>
        <v>有BOM表可用</v>
      </c>
    </row>
    <row r="3272" spans="1:8" x14ac:dyDescent="0.15">
      <c r="A3272" t="s">
        <v>11196</v>
      </c>
      <c r="B3272" t="s">
        <v>10558</v>
      </c>
      <c r="C3272" t="s">
        <v>10559</v>
      </c>
      <c r="D3272">
        <v>102</v>
      </c>
      <c r="E3272" t="s">
        <v>4449</v>
      </c>
      <c r="F3272" t="s">
        <v>4450</v>
      </c>
      <c r="H3272" t="str">
        <f t="shared" si="51"/>
        <v>有BOM表可用</v>
      </c>
    </row>
    <row r="3273" spans="1:8" x14ac:dyDescent="0.15">
      <c r="A3273" t="s">
        <v>11197</v>
      </c>
      <c r="B3273" t="s">
        <v>11198</v>
      </c>
      <c r="C3273" t="s">
        <v>10559</v>
      </c>
      <c r="D3273">
        <v>102</v>
      </c>
      <c r="E3273" t="s">
        <v>4449</v>
      </c>
      <c r="F3273" t="s">
        <v>4450</v>
      </c>
      <c r="H3273" t="str">
        <f t="shared" si="51"/>
        <v>有BOM表可用</v>
      </c>
    </row>
    <row r="3274" spans="1:8" x14ac:dyDescent="0.15">
      <c r="A3274" t="s">
        <v>11199</v>
      </c>
      <c r="B3274" t="s">
        <v>11198</v>
      </c>
      <c r="C3274" t="s">
        <v>10559</v>
      </c>
      <c r="D3274">
        <v>102</v>
      </c>
      <c r="E3274" t="s">
        <v>4449</v>
      </c>
      <c r="F3274" t="s">
        <v>4450</v>
      </c>
      <c r="H3274" t="str">
        <f t="shared" si="51"/>
        <v>有BOM表可用</v>
      </c>
    </row>
    <row r="3275" spans="1:8" x14ac:dyDescent="0.15">
      <c r="A3275" t="s">
        <v>11200</v>
      </c>
      <c r="B3275" t="s">
        <v>10566</v>
      </c>
      <c r="C3275" t="s">
        <v>11201</v>
      </c>
      <c r="D3275">
        <v>102</v>
      </c>
      <c r="E3275" t="s">
        <v>4449</v>
      </c>
      <c r="F3275" t="s">
        <v>4450</v>
      </c>
      <c r="H3275" t="str">
        <f t="shared" si="51"/>
        <v>有BOM表可用</v>
      </c>
    </row>
    <row r="3276" spans="1:8" x14ac:dyDescent="0.15">
      <c r="A3276" t="s">
        <v>11202</v>
      </c>
      <c r="B3276" t="s">
        <v>11203</v>
      </c>
      <c r="C3276" t="s">
        <v>11204</v>
      </c>
      <c r="D3276">
        <v>102</v>
      </c>
      <c r="E3276" t="s">
        <v>4449</v>
      </c>
      <c r="F3276" t="s">
        <v>4450</v>
      </c>
      <c r="H3276" t="str">
        <f t="shared" si="51"/>
        <v>有BOM表可用</v>
      </c>
    </row>
    <row r="3277" spans="1:8" x14ac:dyDescent="0.15">
      <c r="A3277" t="s">
        <v>14290</v>
      </c>
      <c r="B3277" t="s">
        <v>2901</v>
      </c>
      <c r="C3277" t="s">
        <v>1597</v>
      </c>
      <c r="D3277">
        <v>102</v>
      </c>
      <c r="E3277" t="s">
        <v>4449</v>
      </c>
      <c r="F3277" t="s">
        <v>4450</v>
      </c>
      <c r="H3277" t="str">
        <f t="shared" si="51"/>
        <v>有BOM表可用</v>
      </c>
    </row>
    <row r="3278" spans="1:8" x14ac:dyDescent="0.15">
      <c r="A3278" t="s">
        <v>14291</v>
      </c>
      <c r="B3278" t="s">
        <v>12911</v>
      </c>
      <c r="C3278" t="s">
        <v>2319</v>
      </c>
      <c r="D3278">
        <v>102</v>
      </c>
      <c r="E3278" t="s">
        <v>4449</v>
      </c>
      <c r="F3278" t="s">
        <v>4450</v>
      </c>
      <c r="H3278" t="str">
        <f t="shared" si="51"/>
        <v>有BOM表可用</v>
      </c>
    </row>
    <row r="3279" spans="1:8" x14ac:dyDescent="0.15">
      <c r="A3279" t="s">
        <v>14292</v>
      </c>
      <c r="B3279" t="s">
        <v>14293</v>
      </c>
      <c r="C3279" t="s">
        <v>3333</v>
      </c>
      <c r="D3279">
        <v>102</v>
      </c>
      <c r="E3279" t="s">
        <v>4449</v>
      </c>
      <c r="F3279" t="s">
        <v>4450</v>
      </c>
      <c r="H3279" t="str">
        <f t="shared" si="51"/>
        <v>有BOM表可用</v>
      </c>
    </row>
    <row r="3280" spans="1:8" x14ac:dyDescent="0.15">
      <c r="A3280" t="s">
        <v>14294</v>
      </c>
      <c r="B3280" t="s">
        <v>712</v>
      </c>
      <c r="C3280" t="s">
        <v>590</v>
      </c>
      <c r="D3280">
        <v>102</v>
      </c>
      <c r="E3280" t="s">
        <v>4449</v>
      </c>
      <c r="F3280" t="s">
        <v>4450</v>
      </c>
      <c r="H3280" t="str">
        <f t="shared" si="51"/>
        <v>有BOM表可用</v>
      </c>
    </row>
    <row r="3281" spans="1:8" x14ac:dyDescent="0.15">
      <c r="A3281" t="s">
        <v>14295</v>
      </c>
      <c r="B3281" t="s">
        <v>9122</v>
      </c>
      <c r="C3281" t="s">
        <v>9122</v>
      </c>
      <c r="D3281">
        <v>103</v>
      </c>
      <c r="E3281" t="s">
        <v>4453</v>
      </c>
      <c r="F3281" t="s">
        <v>4450</v>
      </c>
      <c r="H3281" t="str">
        <f t="shared" si="51"/>
        <v>无BOM表可用</v>
      </c>
    </row>
    <row r="3282" spans="1:8" x14ac:dyDescent="0.15">
      <c r="A3282" t="s">
        <v>14296</v>
      </c>
      <c r="B3282" t="s">
        <v>8123</v>
      </c>
      <c r="C3282" t="s">
        <v>1655</v>
      </c>
      <c r="D3282">
        <v>103</v>
      </c>
      <c r="E3282" t="s">
        <v>4449</v>
      </c>
      <c r="F3282" t="s">
        <v>4450</v>
      </c>
      <c r="H3282" t="str">
        <f t="shared" si="51"/>
        <v>有BOM表可用</v>
      </c>
    </row>
    <row r="3283" spans="1:8" x14ac:dyDescent="0.15">
      <c r="A3283" t="s">
        <v>14297</v>
      </c>
      <c r="B3283" t="s">
        <v>14298</v>
      </c>
      <c r="C3283" t="s">
        <v>1146</v>
      </c>
      <c r="D3283">
        <v>103</v>
      </c>
      <c r="E3283" t="s">
        <v>4449</v>
      </c>
      <c r="F3283" t="s">
        <v>4450</v>
      </c>
      <c r="H3283" t="str">
        <f t="shared" si="51"/>
        <v>有BOM表可用</v>
      </c>
    </row>
    <row r="3284" spans="1:8" x14ac:dyDescent="0.15">
      <c r="A3284" t="s">
        <v>14299</v>
      </c>
      <c r="B3284" t="s">
        <v>10589</v>
      </c>
      <c r="C3284" t="s">
        <v>5813</v>
      </c>
      <c r="D3284">
        <v>103</v>
      </c>
      <c r="E3284" t="s">
        <v>4449</v>
      </c>
      <c r="F3284" t="s">
        <v>4450</v>
      </c>
      <c r="H3284" t="str">
        <f t="shared" si="51"/>
        <v>有BOM表可用</v>
      </c>
    </row>
    <row r="3285" spans="1:8" x14ac:dyDescent="0.15">
      <c r="A3285" t="s">
        <v>14300</v>
      </c>
      <c r="B3285" t="s">
        <v>10995</v>
      </c>
      <c r="C3285" t="s">
        <v>5813</v>
      </c>
      <c r="D3285">
        <v>103</v>
      </c>
      <c r="E3285" t="s">
        <v>4449</v>
      </c>
      <c r="F3285" t="s">
        <v>4450</v>
      </c>
      <c r="H3285" t="str">
        <f t="shared" si="51"/>
        <v>有BOM表可用</v>
      </c>
    </row>
    <row r="3286" spans="1:8" x14ac:dyDescent="0.15">
      <c r="A3286" t="s">
        <v>14301</v>
      </c>
      <c r="B3286" t="s">
        <v>14302</v>
      </c>
      <c r="C3286" t="s">
        <v>13944</v>
      </c>
      <c r="D3286">
        <v>103</v>
      </c>
      <c r="E3286" t="s">
        <v>4453</v>
      </c>
      <c r="F3286" t="s">
        <v>4450</v>
      </c>
      <c r="H3286" t="str">
        <f t="shared" si="51"/>
        <v>无BOM表可用</v>
      </c>
    </row>
    <row r="3287" spans="1:8" x14ac:dyDescent="0.15">
      <c r="A3287" t="s">
        <v>14354</v>
      </c>
      <c r="B3287" t="s">
        <v>5084</v>
      </c>
      <c r="C3287" t="s">
        <v>5085</v>
      </c>
      <c r="D3287">
        <v>103</v>
      </c>
      <c r="E3287" t="s">
        <v>4453</v>
      </c>
      <c r="F3287" t="s">
        <v>4450</v>
      </c>
      <c r="H3287" t="str">
        <f t="shared" si="51"/>
        <v>无BOM表可用</v>
      </c>
    </row>
    <row r="3288" spans="1:8" x14ac:dyDescent="0.15">
      <c r="A3288" t="s">
        <v>14355</v>
      </c>
      <c r="B3288" t="s">
        <v>8026</v>
      </c>
      <c r="C3288" t="s">
        <v>8027</v>
      </c>
      <c r="D3288">
        <v>103</v>
      </c>
      <c r="E3288" t="s">
        <v>4453</v>
      </c>
      <c r="F3288" t="s">
        <v>4450</v>
      </c>
      <c r="H3288" t="str">
        <f t="shared" si="51"/>
        <v>无BOM表可用</v>
      </c>
    </row>
    <row r="3289" spans="1:8" x14ac:dyDescent="0.15">
      <c r="A3289" t="s">
        <v>14356</v>
      </c>
      <c r="B3289" t="s">
        <v>730</v>
      </c>
      <c r="C3289" t="s">
        <v>730</v>
      </c>
      <c r="D3289">
        <v>103</v>
      </c>
      <c r="E3289" t="s">
        <v>4449</v>
      </c>
      <c r="F3289" t="s">
        <v>4450</v>
      </c>
      <c r="H3289" t="str">
        <f t="shared" si="51"/>
        <v>有BOM表可用</v>
      </c>
    </row>
    <row r="3290" spans="1:8" x14ac:dyDescent="0.15">
      <c r="A3290" t="s">
        <v>14357</v>
      </c>
      <c r="B3290" t="s">
        <v>14358</v>
      </c>
      <c r="C3290" t="s">
        <v>14358</v>
      </c>
      <c r="D3290">
        <v>103</v>
      </c>
      <c r="E3290" t="s">
        <v>4453</v>
      </c>
      <c r="F3290" t="s">
        <v>4450</v>
      </c>
      <c r="H3290" t="str">
        <f t="shared" si="51"/>
        <v>无BOM表可用</v>
      </c>
    </row>
    <row r="3291" spans="1:8" x14ac:dyDescent="0.15">
      <c r="A3291" t="s">
        <v>11185</v>
      </c>
      <c r="B3291" t="s">
        <v>3210</v>
      </c>
      <c r="C3291" t="s">
        <v>3210</v>
      </c>
      <c r="D3291">
        <v>103</v>
      </c>
      <c r="E3291" t="s">
        <v>4449</v>
      </c>
      <c r="F3291" t="s">
        <v>4450</v>
      </c>
      <c r="H3291" t="str">
        <f t="shared" si="51"/>
        <v>有BOM表可用</v>
      </c>
    </row>
    <row r="3292" spans="1:8" x14ac:dyDescent="0.15">
      <c r="A3292" t="s">
        <v>11186</v>
      </c>
      <c r="B3292" t="s">
        <v>8780</v>
      </c>
      <c r="C3292" t="s">
        <v>8780</v>
      </c>
      <c r="D3292">
        <v>103</v>
      </c>
      <c r="E3292" t="s">
        <v>4453</v>
      </c>
      <c r="F3292" t="s">
        <v>4457</v>
      </c>
      <c r="H3292" t="str">
        <f t="shared" si="51"/>
        <v>无BOM表不可用</v>
      </c>
    </row>
    <row r="3293" spans="1:8" x14ac:dyDescent="0.15">
      <c r="A3293" t="s">
        <v>2855</v>
      </c>
      <c r="B3293" t="s">
        <v>2857</v>
      </c>
      <c r="C3293" t="s">
        <v>2856</v>
      </c>
      <c r="D3293">
        <v>103</v>
      </c>
      <c r="E3293" t="s">
        <v>4449</v>
      </c>
      <c r="F3293" t="s">
        <v>4450</v>
      </c>
      <c r="H3293" t="str">
        <f t="shared" si="51"/>
        <v>有BOM表可用</v>
      </c>
    </row>
    <row r="3294" spans="1:8" x14ac:dyDescent="0.15">
      <c r="A3294" t="s">
        <v>11187</v>
      </c>
      <c r="B3294" t="s">
        <v>2857</v>
      </c>
      <c r="C3294" t="s">
        <v>2856</v>
      </c>
      <c r="D3294">
        <v>103</v>
      </c>
      <c r="E3294" t="s">
        <v>4449</v>
      </c>
      <c r="F3294" t="s">
        <v>4457</v>
      </c>
      <c r="H3294" t="str">
        <f t="shared" si="51"/>
        <v>有BOM表不可用</v>
      </c>
    </row>
    <row r="3295" spans="1:8" x14ac:dyDescent="0.15">
      <c r="A3295" t="s">
        <v>11188</v>
      </c>
      <c r="B3295" t="s">
        <v>86</v>
      </c>
      <c r="C3295" t="s">
        <v>86</v>
      </c>
      <c r="D3295">
        <v>103</v>
      </c>
      <c r="E3295" t="s">
        <v>4453</v>
      </c>
      <c r="F3295" t="s">
        <v>4457</v>
      </c>
      <c r="H3295" t="str">
        <f t="shared" si="51"/>
        <v>无BOM表不可用</v>
      </c>
    </row>
    <row r="3296" spans="1:8" x14ac:dyDescent="0.15">
      <c r="A3296" t="s">
        <v>11189</v>
      </c>
      <c r="B3296" t="s">
        <v>3164</v>
      </c>
      <c r="C3296" t="s">
        <v>3164</v>
      </c>
      <c r="D3296">
        <v>103</v>
      </c>
      <c r="E3296" t="s">
        <v>4453</v>
      </c>
      <c r="F3296" t="s">
        <v>4457</v>
      </c>
      <c r="H3296" t="str">
        <f t="shared" si="51"/>
        <v>无BOM表不可用</v>
      </c>
    </row>
    <row r="3297" spans="1:8" x14ac:dyDescent="0.15">
      <c r="A3297" t="s">
        <v>12205</v>
      </c>
      <c r="B3297" t="s">
        <v>738</v>
      </c>
      <c r="C3297" t="s">
        <v>10801</v>
      </c>
      <c r="D3297">
        <v>102</v>
      </c>
      <c r="E3297" t="s">
        <v>4449</v>
      </c>
      <c r="F3297" t="s">
        <v>4450</v>
      </c>
      <c r="H3297" t="str">
        <f t="shared" si="51"/>
        <v>有BOM表可用</v>
      </c>
    </row>
    <row r="3298" spans="1:8" x14ac:dyDescent="0.15">
      <c r="A3298" t="s">
        <v>12206</v>
      </c>
      <c r="B3298" t="s">
        <v>741</v>
      </c>
      <c r="C3298" t="s">
        <v>10806</v>
      </c>
      <c r="D3298">
        <v>102</v>
      </c>
      <c r="E3298" t="s">
        <v>4449</v>
      </c>
      <c r="F3298" t="s">
        <v>4450</v>
      </c>
      <c r="H3298" t="str">
        <f t="shared" si="51"/>
        <v>有BOM表可用</v>
      </c>
    </row>
    <row r="3299" spans="1:8" x14ac:dyDescent="0.15">
      <c r="A3299" t="s">
        <v>12207</v>
      </c>
      <c r="B3299" t="s">
        <v>6</v>
      </c>
      <c r="C3299" t="s">
        <v>12208</v>
      </c>
      <c r="D3299">
        <v>102</v>
      </c>
      <c r="E3299" t="s">
        <v>4449</v>
      </c>
      <c r="F3299" t="s">
        <v>4450</v>
      </c>
      <c r="H3299" t="str">
        <f t="shared" si="51"/>
        <v>有BOM表可用</v>
      </c>
    </row>
    <row r="3300" spans="1:8" x14ac:dyDescent="0.15">
      <c r="A3300" t="s">
        <v>12209</v>
      </c>
      <c r="B3300" t="s">
        <v>6</v>
      </c>
      <c r="C3300" t="s">
        <v>10806</v>
      </c>
      <c r="D3300">
        <v>102</v>
      </c>
      <c r="E3300" t="s">
        <v>4449</v>
      </c>
      <c r="F3300" t="s">
        <v>4450</v>
      </c>
      <c r="H3300" t="str">
        <f t="shared" si="51"/>
        <v>有BOM表可用</v>
      </c>
    </row>
    <row r="3301" spans="1:8" x14ac:dyDescent="0.15">
      <c r="A3301" t="s">
        <v>14366</v>
      </c>
      <c r="B3301" t="s">
        <v>13718</v>
      </c>
      <c r="C3301" t="s">
        <v>13719</v>
      </c>
      <c r="D3301">
        <v>102</v>
      </c>
      <c r="E3301" t="s">
        <v>4449</v>
      </c>
      <c r="F3301" t="s">
        <v>4450</v>
      </c>
      <c r="H3301" t="str">
        <f t="shared" si="51"/>
        <v>有BOM表可用</v>
      </c>
    </row>
    <row r="3302" spans="1:8" x14ac:dyDescent="0.15">
      <c r="A3302" t="s">
        <v>14367</v>
      </c>
      <c r="B3302" t="s">
        <v>3429</v>
      </c>
      <c r="C3302" t="s">
        <v>14368</v>
      </c>
      <c r="D3302">
        <v>102</v>
      </c>
      <c r="E3302" t="s">
        <v>4449</v>
      </c>
      <c r="F3302" t="s">
        <v>4450</v>
      </c>
      <c r="H3302" t="str">
        <f t="shared" si="51"/>
        <v>有BOM表可用</v>
      </c>
    </row>
    <row r="3303" spans="1:8" x14ac:dyDescent="0.15">
      <c r="A3303" t="s">
        <v>14369</v>
      </c>
      <c r="B3303" t="s">
        <v>14130</v>
      </c>
      <c r="C3303" t="s">
        <v>14370</v>
      </c>
      <c r="D3303">
        <v>102</v>
      </c>
      <c r="E3303" t="s">
        <v>4449</v>
      </c>
      <c r="F3303" t="s">
        <v>4450</v>
      </c>
      <c r="H3303" t="str">
        <f t="shared" si="51"/>
        <v>有BOM表可用</v>
      </c>
    </row>
    <row r="3304" spans="1:8" x14ac:dyDescent="0.15">
      <c r="A3304" t="s">
        <v>14371</v>
      </c>
      <c r="B3304" t="s">
        <v>13724</v>
      </c>
      <c r="C3304" t="s">
        <v>14372</v>
      </c>
      <c r="D3304">
        <v>102</v>
      </c>
      <c r="E3304" t="s">
        <v>4453</v>
      </c>
      <c r="F3304" t="s">
        <v>4450</v>
      </c>
      <c r="H3304" t="str">
        <f t="shared" si="51"/>
        <v>无BOM表可用</v>
      </c>
    </row>
    <row r="3305" spans="1:8" x14ac:dyDescent="0.15">
      <c r="A3305" t="s">
        <v>14373</v>
      </c>
      <c r="B3305" t="s">
        <v>8445</v>
      </c>
      <c r="C3305" t="s">
        <v>8610</v>
      </c>
      <c r="D3305">
        <v>102</v>
      </c>
      <c r="E3305" t="s">
        <v>4453</v>
      </c>
      <c r="F3305" t="s">
        <v>4450</v>
      </c>
      <c r="H3305" t="str">
        <f t="shared" si="51"/>
        <v>无BOM表可用</v>
      </c>
    </row>
    <row r="3306" spans="1:8" x14ac:dyDescent="0.15">
      <c r="A3306" t="s">
        <v>13322</v>
      </c>
      <c r="B3306" t="s">
        <v>13323</v>
      </c>
      <c r="C3306" t="s">
        <v>869</v>
      </c>
      <c r="D3306">
        <v>102</v>
      </c>
      <c r="E3306" t="s">
        <v>4453</v>
      </c>
      <c r="F3306" t="s">
        <v>4450</v>
      </c>
      <c r="H3306" t="str">
        <f t="shared" si="51"/>
        <v>无BOM表可用</v>
      </c>
    </row>
    <row r="3307" spans="1:8" x14ac:dyDescent="0.15">
      <c r="A3307" t="s">
        <v>13324</v>
      </c>
      <c r="B3307" t="s">
        <v>4248</v>
      </c>
      <c r="C3307" t="s">
        <v>4249</v>
      </c>
      <c r="D3307">
        <v>102</v>
      </c>
      <c r="E3307" t="s">
        <v>4449</v>
      </c>
      <c r="F3307" t="s">
        <v>4450</v>
      </c>
      <c r="H3307" t="str">
        <f t="shared" si="51"/>
        <v>有BOM表可用</v>
      </c>
    </row>
    <row r="3308" spans="1:8" x14ac:dyDescent="0.15">
      <c r="A3308" t="s">
        <v>13325</v>
      </c>
      <c r="B3308" t="s">
        <v>11158</v>
      </c>
      <c r="C3308" t="s">
        <v>11158</v>
      </c>
      <c r="D3308">
        <v>102</v>
      </c>
      <c r="E3308" t="s">
        <v>4453</v>
      </c>
      <c r="F3308" t="s">
        <v>4450</v>
      </c>
      <c r="H3308" t="str">
        <f t="shared" si="51"/>
        <v>无BOM表可用</v>
      </c>
    </row>
    <row r="3309" spans="1:8" x14ac:dyDescent="0.15">
      <c r="A3309" t="s">
        <v>905</v>
      </c>
      <c r="B3309" t="s">
        <v>906</v>
      </c>
      <c r="C3309" t="s">
        <v>701</v>
      </c>
      <c r="D3309">
        <v>103</v>
      </c>
      <c r="E3309" t="s">
        <v>4449</v>
      </c>
      <c r="F3309" t="s">
        <v>4450</v>
      </c>
      <c r="H3309" t="str">
        <f t="shared" si="51"/>
        <v>有BOM表可用</v>
      </c>
    </row>
    <row r="3310" spans="1:8" x14ac:dyDescent="0.15">
      <c r="A3310" t="s">
        <v>325</v>
      </c>
      <c r="B3310" t="s">
        <v>326</v>
      </c>
      <c r="C3310" t="s">
        <v>58</v>
      </c>
      <c r="D3310">
        <v>103</v>
      </c>
      <c r="E3310" t="s">
        <v>4449</v>
      </c>
      <c r="F3310" t="s">
        <v>4450</v>
      </c>
      <c r="H3310" t="str">
        <f t="shared" si="51"/>
        <v>有BOM表可用</v>
      </c>
    </row>
    <row r="3311" spans="1:8" x14ac:dyDescent="0.15">
      <c r="A3311" t="s">
        <v>703</v>
      </c>
      <c r="B3311" t="s">
        <v>704</v>
      </c>
      <c r="C3311" t="s">
        <v>58</v>
      </c>
      <c r="D3311">
        <v>103</v>
      </c>
      <c r="E3311" t="s">
        <v>4449</v>
      </c>
      <c r="F3311" t="s">
        <v>4450</v>
      </c>
      <c r="H3311" t="str">
        <f t="shared" si="51"/>
        <v>有BOM表可用</v>
      </c>
    </row>
    <row r="3312" spans="1:8" x14ac:dyDescent="0.15">
      <c r="A3312" t="s">
        <v>6367</v>
      </c>
      <c r="B3312" t="s">
        <v>6368</v>
      </c>
      <c r="C3312" t="s">
        <v>5618</v>
      </c>
      <c r="D3312">
        <v>103</v>
      </c>
      <c r="E3312" t="s">
        <v>4449</v>
      </c>
      <c r="F3312" t="s">
        <v>4450</v>
      </c>
      <c r="H3312" t="str">
        <f t="shared" si="51"/>
        <v>有BOM表可用</v>
      </c>
    </row>
    <row r="3313" spans="1:8" x14ac:dyDescent="0.15">
      <c r="A3313" t="s">
        <v>6369</v>
      </c>
      <c r="B3313" t="s">
        <v>6370</v>
      </c>
      <c r="C3313" t="s">
        <v>5618</v>
      </c>
      <c r="D3313">
        <v>103</v>
      </c>
      <c r="E3313" t="s">
        <v>4449</v>
      </c>
      <c r="F3313" t="s">
        <v>4450</v>
      </c>
      <c r="H3313" t="str">
        <f t="shared" si="51"/>
        <v>有BOM表可用</v>
      </c>
    </row>
    <row r="3314" spans="1:8" x14ac:dyDescent="0.15">
      <c r="A3314" t="s">
        <v>6371</v>
      </c>
      <c r="B3314" t="s">
        <v>5621</v>
      </c>
      <c r="C3314" t="s">
        <v>5621</v>
      </c>
      <c r="D3314">
        <v>103</v>
      </c>
      <c r="E3314" t="s">
        <v>4453</v>
      </c>
      <c r="F3314" t="s">
        <v>4450</v>
      </c>
      <c r="H3314" t="str">
        <f t="shared" si="51"/>
        <v>无BOM表可用</v>
      </c>
    </row>
    <row r="3315" spans="1:8" x14ac:dyDescent="0.15">
      <c r="A3315" t="s">
        <v>9676</v>
      </c>
      <c r="B3315" t="s">
        <v>2281</v>
      </c>
      <c r="C3315" t="s">
        <v>80</v>
      </c>
      <c r="D3315">
        <v>102</v>
      </c>
      <c r="E3315" t="s">
        <v>4453</v>
      </c>
      <c r="F3315" t="s">
        <v>4450</v>
      </c>
      <c r="H3315" t="str">
        <f t="shared" si="51"/>
        <v>无BOM表可用</v>
      </c>
    </row>
    <row r="3316" spans="1:8" x14ac:dyDescent="0.15">
      <c r="A3316" t="s">
        <v>9677</v>
      </c>
      <c r="B3316" t="s">
        <v>2431</v>
      </c>
      <c r="C3316" t="s">
        <v>50</v>
      </c>
      <c r="D3316">
        <v>102</v>
      </c>
      <c r="E3316" t="s">
        <v>4449</v>
      </c>
      <c r="F3316" t="s">
        <v>4450</v>
      </c>
      <c r="H3316" t="str">
        <f t="shared" si="51"/>
        <v>有BOM表可用</v>
      </c>
    </row>
    <row r="3317" spans="1:8" x14ac:dyDescent="0.15">
      <c r="A3317" t="s">
        <v>9678</v>
      </c>
      <c r="B3317" t="s">
        <v>9125</v>
      </c>
      <c r="C3317" t="s">
        <v>50</v>
      </c>
      <c r="D3317">
        <v>102</v>
      </c>
      <c r="E3317" t="s">
        <v>4453</v>
      </c>
      <c r="F3317" t="s">
        <v>4450</v>
      </c>
      <c r="H3317" t="str">
        <f t="shared" si="51"/>
        <v>无BOM表可用</v>
      </c>
    </row>
    <row r="3318" spans="1:8" x14ac:dyDescent="0.15">
      <c r="A3318" t="s">
        <v>1178</v>
      </c>
      <c r="B3318" t="s">
        <v>1179</v>
      </c>
      <c r="C3318" t="s">
        <v>6</v>
      </c>
      <c r="D3318">
        <v>103</v>
      </c>
      <c r="E3318" t="s">
        <v>4449</v>
      </c>
      <c r="F3318" t="s">
        <v>4450</v>
      </c>
      <c r="H3318" t="str">
        <f t="shared" si="51"/>
        <v>有BOM表可用</v>
      </c>
    </row>
    <row r="3319" spans="1:8" x14ac:dyDescent="0.15">
      <c r="A3319" t="s">
        <v>1182</v>
      </c>
      <c r="B3319" t="s">
        <v>1183</v>
      </c>
      <c r="C3319" t="s">
        <v>6</v>
      </c>
      <c r="D3319">
        <v>103</v>
      </c>
      <c r="E3319" t="s">
        <v>4449</v>
      </c>
      <c r="F3319" t="s">
        <v>4450</v>
      </c>
      <c r="H3319" t="str">
        <f t="shared" si="51"/>
        <v>有BOM表可用</v>
      </c>
    </row>
    <row r="3320" spans="1:8" x14ac:dyDescent="0.15">
      <c r="A3320" t="s">
        <v>1193</v>
      </c>
      <c r="B3320" t="s">
        <v>678</v>
      </c>
      <c r="C3320" t="s">
        <v>6</v>
      </c>
      <c r="D3320">
        <v>103</v>
      </c>
      <c r="E3320" t="s">
        <v>4449</v>
      </c>
      <c r="F3320" t="s">
        <v>4450</v>
      </c>
      <c r="H3320" t="str">
        <f t="shared" si="51"/>
        <v>有BOM表可用</v>
      </c>
    </row>
    <row r="3321" spans="1:8" x14ac:dyDescent="0.15">
      <c r="A3321" t="s">
        <v>6800</v>
      </c>
      <c r="B3321" t="s">
        <v>6801</v>
      </c>
      <c r="C3321" t="s">
        <v>2019</v>
      </c>
      <c r="D3321">
        <v>103</v>
      </c>
      <c r="E3321" t="s">
        <v>4453</v>
      </c>
      <c r="F3321" t="s">
        <v>4450</v>
      </c>
      <c r="H3321" t="str">
        <f t="shared" si="51"/>
        <v>无BOM表可用</v>
      </c>
    </row>
    <row r="3322" spans="1:8" x14ac:dyDescent="0.15">
      <c r="A3322" t="s">
        <v>6802</v>
      </c>
      <c r="B3322" t="s">
        <v>6803</v>
      </c>
      <c r="C3322" t="s">
        <v>6</v>
      </c>
      <c r="D3322">
        <v>103</v>
      </c>
      <c r="E3322" t="s">
        <v>4449</v>
      </c>
      <c r="F3322" t="s">
        <v>4450</v>
      </c>
      <c r="H3322" t="str">
        <f t="shared" si="51"/>
        <v>有BOM表可用</v>
      </c>
    </row>
    <row r="3323" spans="1:8" x14ac:dyDescent="0.15">
      <c r="A3323" t="s">
        <v>18356</v>
      </c>
      <c r="B3323" t="s">
        <v>17334</v>
      </c>
      <c r="C3323" t="s">
        <v>10284</v>
      </c>
      <c r="D3323">
        <v>102</v>
      </c>
      <c r="E3323" t="s">
        <v>4449</v>
      </c>
      <c r="F3323" t="s">
        <v>4450</v>
      </c>
      <c r="H3323" t="str">
        <f t="shared" si="51"/>
        <v>有BOM表可用</v>
      </c>
    </row>
    <row r="3324" spans="1:8" x14ac:dyDescent="0.15">
      <c r="A3324" t="s">
        <v>18357</v>
      </c>
      <c r="B3324" t="s">
        <v>17247</v>
      </c>
      <c r="C3324" t="s">
        <v>10619</v>
      </c>
      <c r="D3324">
        <v>102</v>
      </c>
      <c r="E3324" t="s">
        <v>4449</v>
      </c>
      <c r="F3324" t="s">
        <v>4450</v>
      </c>
      <c r="H3324" t="str">
        <f t="shared" si="51"/>
        <v>有BOM表可用</v>
      </c>
    </row>
    <row r="3325" spans="1:8" x14ac:dyDescent="0.15">
      <c r="A3325" t="s">
        <v>18358</v>
      </c>
      <c r="B3325" t="s">
        <v>15945</v>
      </c>
      <c r="C3325" t="s">
        <v>15946</v>
      </c>
      <c r="D3325">
        <v>102</v>
      </c>
      <c r="E3325" t="s">
        <v>4449</v>
      </c>
      <c r="F3325" t="s">
        <v>4450</v>
      </c>
      <c r="H3325" t="str">
        <f t="shared" si="51"/>
        <v>有BOM表可用</v>
      </c>
    </row>
    <row r="3326" spans="1:8" x14ac:dyDescent="0.15">
      <c r="A3326" t="s">
        <v>17712</v>
      </c>
      <c r="B3326" t="s">
        <v>10889</v>
      </c>
      <c r="C3326" t="s">
        <v>10890</v>
      </c>
      <c r="D3326">
        <v>102</v>
      </c>
      <c r="E3326" t="s">
        <v>4449</v>
      </c>
      <c r="F3326" t="s">
        <v>4450</v>
      </c>
      <c r="H3326" t="str">
        <f t="shared" si="51"/>
        <v>有BOM表可用</v>
      </c>
    </row>
    <row r="3327" spans="1:8" x14ac:dyDescent="0.15">
      <c r="A3327" t="s">
        <v>17713</v>
      </c>
      <c r="B3327" t="s">
        <v>16162</v>
      </c>
      <c r="C3327" t="s">
        <v>16163</v>
      </c>
      <c r="D3327">
        <v>102</v>
      </c>
      <c r="E3327" t="s">
        <v>4449</v>
      </c>
      <c r="F3327" t="s">
        <v>4450</v>
      </c>
      <c r="H3327" t="str">
        <f t="shared" si="51"/>
        <v>有BOM表可用</v>
      </c>
    </row>
    <row r="3328" spans="1:8" x14ac:dyDescent="0.15">
      <c r="A3328" t="s">
        <v>17714</v>
      </c>
      <c r="B3328" t="s">
        <v>13586</v>
      </c>
      <c r="C3328" t="s">
        <v>17715</v>
      </c>
      <c r="D3328">
        <v>102</v>
      </c>
      <c r="E3328" t="s">
        <v>4449</v>
      </c>
      <c r="F3328" t="s">
        <v>4450</v>
      </c>
      <c r="H3328" t="str">
        <f t="shared" si="51"/>
        <v>有BOM表可用</v>
      </c>
    </row>
    <row r="3329" spans="1:8" x14ac:dyDescent="0.15">
      <c r="A3329" t="s">
        <v>17716</v>
      </c>
      <c r="B3329" t="s">
        <v>12060</v>
      </c>
      <c r="C3329" t="s">
        <v>13340</v>
      </c>
      <c r="D3329">
        <v>102</v>
      </c>
      <c r="E3329" t="s">
        <v>4453</v>
      </c>
      <c r="F3329" t="s">
        <v>4450</v>
      </c>
      <c r="H3329" t="str">
        <f t="shared" si="51"/>
        <v>无BOM表可用</v>
      </c>
    </row>
    <row r="3330" spans="1:8" x14ac:dyDescent="0.15">
      <c r="A3330" t="s">
        <v>17717</v>
      </c>
      <c r="B3330" t="s">
        <v>12060</v>
      </c>
      <c r="C3330" t="s">
        <v>12061</v>
      </c>
      <c r="D3330">
        <v>102</v>
      </c>
      <c r="E3330" t="s">
        <v>4453</v>
      </c>
      <c r="F3330" t="s">
        <v>4450</v>
      </c>
      <c r="H3330" t="str">
        <f t="shared" si="51"/>
        <v>无BOM表可用</v>
      </c>
    </row>
    <row r="3331" spans="1:8" x14ac:dyDescent="0.15">
      <c r="A3331" t="s">
        <v>18052</v>
      </c>
      <c r="B3331" t="s">
        <v>2025</v>
      </c>
      <c r="C3331" t="s">
        <v>2019</v>
      </c>
      <c r="D3331">
        <v>102</v>
      </c>
      <c r="E3331" t="s">
        <v>4453</v>
      </c>
      <c r="F3331" t="s">
        <v>4450</v>
      </c>
      <c r="H3331" t="str">
        <f t="shared" si="51"/>
        <v>无BOM表可用</v>
      </c>
    </row>
    <row r="3332" spans="1:8" x14ac:dyDescent="0.15">
      <c r="A3332" t="s">
        <v>18053</v>
      </c>
      <c r="B3332" t="s">
        <v>6991</v>
      </c>
      <c r="C3332" t="s">
        <v>63</v>
      </c>
      <c r="D3332">
        <v>102</v>
      </c>
      <c r="E3332" t="s">
        <v>4453</v>
      </c>
      <c r="F3332" t="s">
        <v>4450</v>
      </c>
      <c r="H3332" t="str">
        <f t="shared" ref="H3332:H3395" si="52">E3332&amp;F3332</f>
        <v>无BOM表可用</v>
      </c>
    </row>
    <row r="3333" spans="1:8" x14ac:dyDescent="0.15">
      <c r="A3333" t="s">
        <v>18054</v>
      </c>
      <c r="B3333" t="s">
        <v>847</v>
      </c>
      <c r="C3333" t="s">
        <v>847</v>
      </c>
      <c r="D3333">
        <v>102</v>
      </c>
      <c r="E3333" t="s">
        <v>4449</v>
      </c>
      <c r="F3333" t="s">
        <v>4450</v>
      </c>
      <c r="H3333" t="str">
        <f t="shared" si="52"/>
        <v>有BOM表可用</v>
      </c>
    </row>
    <row r="3334" spans="1:8" x14ac:dyDescent="0.15">
      <c r="A3334" t="s">
        <v>4183</v>
      </c>
      <c r="B3334" t="s">
        <v>4184</v>
      </c>
      <c r="C3334" t="s">
        <v>9</v>
      </c>
      <c r="D3334">
        <v>103</v>
      </c>
      <c r="E3334" t="s">
        <v>4449</v>
      </c>
      <c r="F3334" t="s">
        <v>4450</v>
      </c>
      <c r="H3334" t="str">
        <f t="shared" si="52"/>
        <v>有BOM表可用</v>
      </c>
    </row>
    <row r="3335" spans="1:8" x14ac:dyDescent="0.15">
      <c r="A3335" t="s">
        <v>18055</v>
      </c>
      <c r="B3335" t="s">
        <v>5864</v>
      </c>
      <c r="C3335" t="s">
        <v>5865</v>
      </c>
      <c r="D3335">
        <v>103</v>
      </c>
      <c r="E3335" t="s">
        <v>4449</v>
      </c>
      <c r="F3335" t="s">
        <v>4450</v>
      </c>
      <c r="H3335" t="str">
        <f t="shared" si="52"/>
        <v>有BOM表可用</v>
      </c>
    </row>
    <row r="3336" spans="1:8" x14ac:dyDescent="0.15">
      <c r="A3336" t="s">
        <v>18349</v>
      </c>
      <c r="B3336" t="s">
        <v>6302</v>
      </c>
      <c r="C3336" t="s">
        <v>6130</v>
      </c>
      <c r="D3336">
        <v>103</v>
      </c>
      <c r="E3336" t="s">
        <v>4449</v>
      </c>
      <c r="F3336" t="s">
        <v>4450</v>
      </c>
      <c r="H3336" t="str">
        <f t="shared" si="52"/>
        <v>有BOM表可用</v>
      </c>
    </row>
    <row r="3337" spans="1:8" x14ac:dyDescent="0.15">
      <c r="A3337" t="s">
        <v>1834</v>
      </c>
      <c r="B3337" t="s">
        <v>1716</v>
      </c>
      <c r="C3337" t="s">
        <v>1691</v>
      </c>
      <c r="D3337">
        <v>103</v>
      </c>
      <c r="E3337" t="s">
        <v>4449</v>
      </c>
      <c r="F3337" t="s">
        <v>4450</v>
      </c>
      <c r="H3337" t="str">
        <f t="shared" si="52"/>
        <v>有BOM表可用</v>
      </c>
    </row>
    <row r="3338" spans="1:8" x14ac:dyDescent="0.15">
      <c r="A3338" t="s">
        <v>1889</v>
      </c>
      <c r="B3338" t="s">
        <v>889</v>
      </c>
      <c r="C3338" t="s">
        <v>889</v>
      </c>
      <c r="D3338">
        <v>103</v>
      </c>
      <c r="E3338" t="s">
        <v>4449</v>
      </c>
      <c r="F3338" t="s">
        <v>4450</v>
      </c>
      <c r="H3338" t="str">
        <f t="shared" si="52"/>
        <v>有BOM表可用</v>
      </c>
    </row>
    <row r="3339" spans="1:8" x14ac:dyDescent="0.15">
      <c r="A3339" t="s">
        <v>9686</v>
      </c>
      <c r="B3339" t="s">
        <v>3628</v>
      </c>
      <c r="C3339" t="s">
        <v>208</v>
      </c>
      <c r="D3339">
        <v>103</v>
      </c>
      <c r="E3339" t="s">
        <v>4449</v>
      </c>
      <c r="F3339" t="s">
        <v>4450</v>
      </c>
      <c r="H3339" t="str">
        <f t="shared" si="52"/>
        <v>有BOM表可用</v>
      </c>
    </row>
    <row r="3340" spans="1:8" x14ac:dyDescent="0.15">
      <c r="A3340" t="s">
        <v>9687</v>
      </c>
      <c r="B3340" t="s">
        <v>5440</v>
      </c>
      <c r="C3340" t="s">
        <v>5440</v>
      </c>
      <c r="D3340">
        <v>103</v>
      </c>
      <c r="E3340" t="s">
        <v>4453</v>
      </c>
      <c r="F3340" t="s">
        <v>4450</v>
      </c>
      <c r="H3340" t="str">
        <f t="shared" si="52"/>
        <v>无BOM表可用</v>
      </c>
    </row>
    <row r="3341" spans="1:8" x14ac:dyDescent="0.15">
      <c r="A3341" t="s">
        <v>1557</v>
      </c>
      <c r="B3341" t="s">
        <v>995</v>
      </c>
      <c r="C3341" t="s">
        <v>38</v>
      </c>
      <c r="D3341">
        <v>103</v>
      </c>
      <c r="E3341" t="s">
        <v>4449</v>
      </c>
      <c r="F3341" t="s">
        <v>4450</v>
      </c>
      <c r="H3341" t="str">
        <f t="shared" si="52"/>
        <v>有BOM表可用</v>
      </c>
    </row>
    <row r="3342" spans="1:8" x14ac:dyDescent="0.15">
      <c r="A3342" t="s">
        <v>1560</v>
      </c>
      <c r="B3342" t="s">
        <v>38</v>
      </c>
      <c r="C3342" t="s">
        <v>38</v>
      </c>
      <c r="D3342">
        <v>103</v>
      </c>
      <c r="E3342" t="s">
        <v>4449</v>
      </c>
      <c r="F3342" t="s">
        <v>4450</v>
      </c>
      <c r="H3342" t="str">
        <f t="shared" si="52"/>
        <v>有BOM表可用</v>
      </c>
    </row>
    <row r="3343" spans="1:8" x14ac:dyDescent="0.15">
      <c r="A3343" t="s">
        <v>732</v>
      </c>
      <c r="B3343" t="s">
        <v>733</v>
      </c>
      <c r="C3343" t="s">
        <v>51</v>
      </c>
      <c r="D3343">
        <v>103</v>
      </c>
      <c r="E3343" t="s">
        <v>4449</v>
      </c>
      <c r="F3343" t="s">
        <v>4450</v>
      </c>
      <c r="H3343" t="str">
        <f t="shared" si="52"/>
        <v>有BOM表可用</v>
      </c>
    </row>
    <row r="3344" spans="1:8" x14ac:dyDescent="0.15">
      <c r="A3344" t="s">
        <v>17707</v>
      </c>
      <c r="B3344" t="s">
        <v>391</v>
      </c>
      <c r="C3344" t="s">
        <v>158</v>
      </c>
      <c r="D3344">
        <v>103</v>
      </c>
      <c r="E3344" t="s">
        <v>4449</v>
      </c>
      <c r="F3344" t="s">
        <v>4450</v>
      </c>
      <c r="H3344" t="str">
        <f t="shared" si="52"/>
        <v>有BOM表可用</v>
      </c>
    </row>
    <row r="3345" spans="1:8" x14ac:dyDescent="0.15">
      <c r="A3345" t="s">
        <v>17708</v>
      </c>
      <c r="B3345" t="s">
        <v>3652</v>
      </c>
      <c r="C3345" t="s">
        <v>3646</v>
      </c>
      <c r="D3345">
        <v>103</v>
      </c>
      <c r="E3345" t="s">
        <v>4449</v>
      </c>
      <c r="F3345" t="s">
        <v>4450</v>
      </c>
      <c r="H3345" t="str">
        <f t="shared" si="52"/>
        <v>有BOM表可用</v>
      </c>
    </row>
    <row r="3346" spans="1:8" x14ac:dyDescent="0.15">
      <c r="A3346" t="s">
        <v>17709</v>
      </c>
      <c r="B3346" t="s">
        <v>12243</v>
      </c>
      <c r="C3346" t="s">
        <v>3646</v>
      </c>
      <c r="D3346">
        <v>103</v>
      </c>
      <c r="E3346" t="s">
        <v>4449</v>
      </c>
      <c r="F3346" t="s">
        <v>4450</v>
      </c>
      <c r="H3346" t="str">
        <f t="shared" si="52"/>
        <v>有BOM表可用</v>
      </c>
    </row>
    <row r="3347" spans="1:8" x14ac:dyDescent="0.15">
      <c r="A3347" t="s">
        <v>4167</v>
      </c>
      <c r="B3347" t="s">
        <v>4168</v>
      </c>
      <c r="C3347" t="s">
        <v>172</v>
      </c>
      <c r="D3347">
        <v>103</v>
      </c>
      <c r="E3347" t="s">
        <v>4449</v>
      </c>
      <c r="F3347" t="s">
        <v>4450</v>
      </c>
      <c r="H3347" t="str">
        <f t="shared" si="52"/>
        <v>有BOM表可用</v>
      </c>
    </row>
    <row r="3348" spans="1:8" x14ac:dyDescent="0.15">
      <c r="A3348" t="s">
        <v>93</v>
      </c>
      <c r="B3348" t="s">
        <v>94</v>
      </c>
      <c r="C3348" t="s">
        <v>94</v>
      </c>
      <c r="D3348">
        <v>103</v>
      </c>
      <c r="E3348" t="s">
        <v>4449</v>
      </c>
      <c r="F3348" t="s">
        <v>4450</v>
      </c>
      <c r="H3348" t="str">
        <f t="shared" si="52"/>
        <v>有BOM表可用</v>
      </c>
    </row>
    <row r="3349" spans="1:8" x14ac:dyDescent="0.15">
      <c r="A3349" t="s">
        <v>17710</v>
      </c>
      <c r="B3349" t="s">
        <v>17711</v>
      </c>
      <c r="C3349" t="s">
        <v>11931</v>
      </c>
      <c r="D3349">
        <v>103</v>
      </c>
      <c r="E3349" t="s">
        <v>4453</v>
      </c>
      <c r="F3349" t="s">
        <v>4457</v>
      </c>
      <c r="H3349" t="str">
        <f t="shared" si="52"/>
        <v>无BOM表不可用</v>
      </c>
    </row>
    <row r="3350" spans="1:8" x14ac:dyDescent="0.15">
      <c r="A3350" t="s">
        <v>18359</v>
      </c>
      <c r="B3350" t="s">
        <v>13759</v>
      </c>
      <c r="C3350" t="s">
        <v>13760</v>
      </c>
      <c r="D3350">
        <v>102</v>
      </c>
      <c r="E3350" t="s">
        <v>4449</v>
      </c>
      <c r="F3350" t="s">
        <v>4450</v>
      </c>
      <c r="H3350" t="str">
        <f t="shared" si="52"/>
        <v>有BOM表可用</v>
      </c>
    </row>
    <row r="3351" spans="1:8" x14ac:dyDescent="0.15">
      <c r="A3351" t="s">
        <v>18360</v>
      </c>
      <c r="B3351" t="s">
        <v>15737</v>
      </c>
      <c r="C3351" t="s">
        <v>13768</v>
      </c>
      <c r="D3351">
        <v>102</v>
      </c>
      <c r="E3351" t="s">
        <v>4449</v>
      </c>
      <c r="F3351" t="s">
        <v>4450</v>
      </c>
      <c r="H3351" t="str">
        <f t="shared" si="52"/>
        <v>有BOM表可用</v>
      </c>
    </row>
    <row r="3352" spans="1:8" x14ac:dyDescent="0.15">
      <c r="A3352" t="s">
        <v>18361</v>
      </c>
      <c r="B3352" t="s">
        <v>4781</v>
      </c>
      <c r="C3352" t="s">
        <v>14282</v>
      </c>
      <c r="D3352">
        <v>102</v>
      </c>
      <c r="E3352" t="s">
        <v>4449</v>
      </c>
      <c r="F3352" t="s">
        <v>4450</v>
      </c>
      <c r="H3352" t="str">
        <f t="shared" si="52"/>
        <v>有BOM表可用</v>
      </c>
    </row>
    <row r="3353" spans="1:8" x14ac:dyDescent="0.15">
      <c r="A3353" t="s">
        <v>5989</v>
      </c>
      <c r="B3353" t="s">
        <v>5990</v>
      </c>
      <c r="C3353" t="s">
        <v>5991</v>
      </c>
      <c r="D3353">
        <v>102</v>
      </c>
      <c r="E3353" t="s">
        <v>4449</v>
      </c>
      <c r="F3353" t="s">
        <v>4450</v>
      </c>
      <c r="H3353" t="str">
        <f t="shared" si="52"/>
        <v>有BOM表可用</v>
      </c>
    </row>
    <row r="3354" spans="1:8" x14ac:dyDescent="0.15">
      <c r="A3354" t="s">
        <v>5992</v>
      </c>
      <c r="B3354" t="s">
        <v>5993</v>
      </c>
      <c r="C3354" t="s">
        <v>5994</v>
      </c>
      <c r="D3354">
        <v>102</v>
      </c>
      <c r="E3354" t="s">
        <v>4449</v>
      </c>
      <c r="F3354" t="s">
        <v>4450</v>
      </c>
      <c r="H3354" t="str">
        <f t="shared" si="52"/>
        <v>有BOM表可用</v>
      </c>
    </row>
    <row r="3355" spans="1:8" x14ac:dyDescent="0.15">
      <c r="A3355" t="s">
        <v>6783</v>
      </c>
      <c r="B3355" t="s">
        <v>5572</v>
      </c>
      <c r="C3355" t="s">
        <v>5573</v>
      </c>
      <c r="D3355">
        <v>102</v>
      </c>
      <c r="E3355" t="s">
        <v>4449</v>
      </c>
      <c r="F3355" t="s">
        <v>4450</v>
      </c>
      <c r="H3355" t="str">
        <f t="shared" si="52"/>
        <v>有BOM表可用</v>
      </c>
    </row>
    <row r="3356" spans="1:8" x14ac:dyDescent="0.15">
      <c r="A3356" t="s">
        <v>6784</v>
      </c>
      <c r="B3356" t="s">
        <v>5681</v>
      </c>
      <c r="C3356" t="s">
        <v>5682</v>
      </c>
      <c r="D3356">
        <v>102</v>
      </c>
      <c r="E3356" t="s">
        <v>4449</v>
      </c>
      <c r="F3356" t="s">
        <v>4450</v>
      </c>
      <c r="H3356" t="str">
        <f t="shared" si="52"/>
        <v>有BOM表可用</v>
      </c>
    </row>
    <row r="3357" spans="1:8" x14ac:dyDescent="0.15">
      <c r="A3357" t="s">
        <v>6785</v>
      </c>
      <c r="B3357" t="s">
        <v>6288</v>
      </c>
      <c r="C3357" t="s">
        <v>6289</v>
      </c>
      <c r="D3357">
        <v>102</v>
      </c>
      <c r="E3357" t="s">
        <v>4449</v>
      </c>
      <c r="F3357" t="s">
        <v>4450</v>
      </c>
      <c r="H3357" t="str">
        <f t="shared" si="52"/>
        <v>有BOM表可用</v>
      </c>
    </row>
    <row r="3358" spans="1:8" x14ac:dyDescent="0.15">
      <c r="A3358" t="s">
        <v>6786</v>
      </c>
      <c r="B3358" t="s">
        <v>6787</v>
      </c>
      <c r="C3358" t="s">
        <v>6788</v>
      </c>
      <c r="D3358">
        <v>102</v>
      </c>
      <c r="E3358" t="s">
        <v>4449</v>
      </c>
      <c r="F3358" t="s">
        <v>4450</v>
      </c>
      <c r="H3358" t="str">
        <f t="shared" si="52"/>
        <v>有BOM表可用</v>
      </c>
    </row>
    <row r="3359" spans="1:8" x14ac:dyDescent="0.15">
      <c r="A3359" t="s">
        <v>14571</v>
      </c>
      <c r="B3359" t="s">
        <v>14572</v>
      </c>
      <c r="C3359" t="s">
        <v>14572</v>
      </c>
      <c r="D3359">
        <v>103</v>
      </c>
      <c r="E3359" t="s">
        <v>4453</v>
      </c>
      <c r="F3359" t="s">
        <v>4450</v>
      </c>
      <c r="H3359" t="str">
        <f t="shared" si="52"/>
        <v>无BOM表可用</v>
      </c>
    </row>
    <row r="3360" spans="1:8" x14ac:dyDescent="0.15">
      <c r="A3360" t="s">
        <v>14573</v>
      </c>
      <c r="B3360" t="s">
        <v>9272</v>
      </c>
      <c r="C3360" t="s">
        <v>9272</v>
      </c>
      <c r="D3360">
        <v>103</v>
      </c>
      <c r="E3360" t="s">
        <v>4453</v>
      </c>
      <c r="F3360" t="s">
        <v>4450</v>
      </c>
      <c r="H3360" t="str">
        <f t="shared" si="52"/>
        <v>无BOM表可用</v>
      </c>
    </row>
    <row r="3361" spans="1:8" x14ac:dyDescent="0.15">
      <c r="A3361" t="s">
        <v>14574</v>
      </c>
      <c r="B3361" t="s">
        <v>11208</v>
      </c>
      <c r="C3361" t="s">
        <v>11208</v>
      </c>
      <c r="D3361">
        <v>103</v>
      </c>
      <c r="E3361" t="s">
        <v>4453</v>
      </c>
      <c r="F3361" t="s">
        <v>4450</v>
      </c>
      <c r="H3361" t="str">
        <f t="shared" si="52"/>
        <v>无BOM表可用</v>
      </c>
    </row>
    <row r="3362" spans="1:8" x14ac:dyDescent="0.15">
      <c r="A3362" t="s">
        <v>14575</v>
      </c>
      <c r="B3362" t="s">
        <v>10581</v>
      </c>
      <c r="C3362" t="s">
        <v>10581</v>
      </c>
      <c r="D3362">
        <v>103</v>
      </c>
      <c r="E3362" t="s">
        <v>4453</v>
      </c>
      <c r="F3362" t="s">
        <v>4450</v>
      </c>
      <c r="H3362" t="str">
        <f t="shared" si="52"/>
        <v>无BOM表可用</v>
      </c>
    </row>
    <row r="3363" spans="1:8" x14ac:dyDescent="0.15">
      <c r="A3363" t="s">
        <v>14531</v>
      </c>
      <c r="B3363" t="s">
        <v>791</v>
      </c>
      <c r="C3363" t="s">
        <v>498</v>
      </c>
      <c r="D3363">
        <v>102</v>
      </c>
      <c r="E3363" t="s">
        <v>4449</v>
      </c>
      <c r="F3363" t="s">
        <v>4450</v>
      </c>
      <c r="H3363" t="str">
        <f t="shared" si="52"/>
        <v>有BOM表可用</v>
      </c>
    </row>
    <row r="3364" spans="1:8" x14ac:dyDescent="0.15">
      <c r="A3364" t="s">
        <v>14532</v>
      </c>
      <c r="B3364" t="s">
        <v>2997</v>
      </c>
      <c r="C3364" t="s">
        <v>696</v>
      </c>
      <c r="D3364">
        <v>102</v>
      </c>
      <c r="E3364" t="s">
        <v>4449</v>
      </c>
      <c r="F3364" t="s">
        <v>4450</v>
      </c>
      <c r="H3364" t="str">
        <f t="shared" si="52"/>
        <v>有BOM表可用</v>
      </c>
    </row>
    <row r="3365" spans="1:8" x14ac:dyDescent="0.15">
      <c r="A3365" t="s">
        <v>14533</v>
      </c>
      <c r="B3365" t="s">
        <v>9214</v>
      </c>
      <c r="C3365" t="s">
        <v>2988</v>
      </c>
      <c r="D3365">
        <v>102</v>
      </c>
      <c r="E3365" t="s">
        <v>4449</v>
      </c>
      <c r="F3365" t="s">
        <v>4450</v>
      </c>
      <c r="H3365" t="str">
        <f t="shared" si="52"/>
        <v>有BOM表可用</v>
      </c>
    </row>
    <row r="3366" spans="1:8" x14ac:dyDescent="0.15">
      <c r="A3366" t="s">
        <v>14534</v>
      </c>
      <c r="B3366" t="s">
        <v>209</v>
      </c>
      <c r="C3366" t="s">
        <v>209</v>
      </c>
      <c r="D3366">
        <v>102</v>
      </c>
      <c r="E3366" t="s">
        <v>4449</v>
      </c>
      <c r="F3366" t="s">
        <v>4450</v>
      </c>
      <c r="H3366" t="str">
        <f t="shared" si="52"/>
        <v>有BOM表可用</v>
      </c>
    </row>
    <row r="3367" spans="1:8" x14ac:dyDescent="0.15">
      <c r="A3367" t="s">
        <v>14535</v>
      </c>
      <c r="B3367" t="s">
        <v>1129</v>
      </c>
      <c r="C3367" t="s">
        <v>434</v>
      </c>
      <c r="D3367">
        <v>102</v>
      </c>
      <c r="E3367" t="s">
        <v>4453</v>
      </c>
      <c r="F3367" t="s">
        <v>4450</v>
      </c>
      <c r="H3367" t="str">
        <f t="shared" si="52"/>
        <v>无BOM表可用</v>
      </c>
    </row>
    <row r="3368" spans="1:8" x14ac:dyDescent="0.15">
      <c r="A3368" t="s">
        <v>14536</v>
      </c>
      <c r="B3368" t="s">
        <v>10380</v>
      </c>
      <c r="C3368" t="s">
        <v>10381</v>
      </c>
      <c r="D3368">
        <v>102</v>
      </c>
      <c r="E3368" t="s">
        <v>4453</v>
      </c>
      <c r="F3368" t="s">
        <v>4450</v>
      </c>
      <c r="H3368" t="str">
        <f t="shared" si="52"/>
        <v>无BOM表可用</v>
      </c>
    </row>
    <row r="3369" spans="1:8" x14ac:dyDescent="0.15">
      <c r="A3369" t="s">
        <v>14537</v>
      </c>
      <c r="B3369" t="s">
        <v>4412</v>
      </c>
      <c r="C3369" t="s">
        <v>74</v>
      </c>
      <c r="D3369">
        <v>102</v>
      </c>
      <c r="E3369" t="s">
        <v>4453</v>
      </c>
      <c r="F3369" t="s">
        <v>4450</v>
      </c>
      <c r="H3369" t="str">
        <f t="shared" si="52"/>
        <v>无BOM表可用</v>
      </c>
    </row>
    <row r="3370" spans="1:8" x14ac:dyDescent="0.15">
      <c r="A3370" t="s">
        <v>14538</v>
      </c>
      <c r="B3370" t="s">
        <v>2703</v>
      </c>
      <c r="C3370" t="s">
        <v>74</v>
      </c>
      <c r="D3370">
        <v>102</v>
      </c>
      <c r="E3370" t="s">
        <v>4449</v>
      </c>
      <c r="F3370" t="s">
        <v>4450</v>
      </c>
      <c r="H3370" t="str">
        <f t="shared" si="52"/>
        <v>有BOM表可用</v>
      </c>
    </row>
    <row r="3371" spans="1:8" x14ac:dyDescent="0.15">
      <c r="A3371" t="s">
        <v>14539</v>
      </c>
      <c r="B3371" t="s">
        <v>2111</v>
      </c>
      <c r="C3371" t="s">
        <v>49</v>
      </c>
      <c r="D3371">
        <v>102</v>
      </c>
      <c r="E3371" t="s">
        <v>4453</v>
      </c>
      <c r="F3371" t="s">
        <v>4450</v>
      </c>
      <c r="H3371" t="str">
        <f t="shared" si="52"/>
        <v>无BOM表可用</v>
      </c>
    </row>
    <row r="3372" spans="1:8" x14ac:dyDescent="0.15">
      <c r="A3372" t="s">
        <v>16105</v>
      </c>
      <c r="B3372" t="s">
        <v>1703</v>
      </c>
      <c r="C3372" t="s">
        <v>5813</v>
      </c>
      <c r="D3372">
        <v>103</v>
      </c>
      <c r="E3372" t="s">
        <v>4449</v>
      </c>
      <c r="F3372" t="s">
        <v>4450</v>
      </c>
      <c r="H3372" t="str">
        <f t="shared" si="52"/>
        <v>有BOM表可用</v>
      </c>
    </row>
    <row r="3373" spans="1:8" x14ac:dyDescent="0.15">
      <c r="A3373" t="s">
        <v>16106</v>
      </c>
      <c r="B3373" t="s">
        <v>5282</v>
      </c>
      <c r="C3373" t="s">
        <v>1762</v>
      </c>
      <c r="D3373">
        <v>103</v>
      </c>
      <c r="E3373" t="s">
        <v>4449</v>
      </c>
      <c r="F3373" t="s">
        <v>4450</v>
      </c>
      <c r="H3373" t="str">
        <f t="shared" si="52"/>
        <v>有BOM表可用</v>
      </c>
    </row>
    <row r="3374" spans="1:8" x14ac:dyDescent="0.15">
      <c r="A3374" t="s">
        <v>1776</v>
      </c>
      <c r="B3374" t="s">
        <v>1777</v>
      </c>
      <c r="C3374" t="s">
        <v>1762</v>
      </c>
      <c r="D3374">
        <v>103</v>
      </c>
      <c r="E3374" t="s">
        <v>4449</v>
      </c>
      <c r="F3374" t="s">
        <v>4450</v>
      </c>
      <c r="H3374" t="str">
        <f t="shared" si="52"/>
        <v>有BOM表可用</v>
      </c>
    </row>
    <row r="3375" spans="1:8" x14ac:dyDescent="0.15">
      <c r="A3375" t="s">
        <v>1191</v>
      </c>
      <c r="B3375" t="s">
        <v>463</v>
      </c>
      <c r="C3375" t="s">
        <v>6</v>
      </c>
      <c r="D3375">
        <v>103</v>
      </c>
      <c r="E3375" t="s">
        <v>4449</v>
      </c>
      <c r="F3375" t="s">
        <v>4450</v>
      </c>
      <c r="H3375" t="str">
        <f t="shared" si="52"/>
        <v>有BOM表可用</v>
      </c>
    </row>
    <row r="3376" spans="1:8" x14ac:dyDescent="0.15">
      <c r="A3376" t="s">
        <v>1202</v>
      </c>
      <c r="B3376" t="s">
        <v>1203</v>
      </c>
      <c r="C3376" t="s">
        <v>6</v>
      </c>
      <c r="D3376">
        <v>103</v>
      </c>
      <c r="E3376" t="s">
        <v>4449</v>
      </c>
      <c r="F3376" t="s">
        <v>4450</v>
      </c>
      <c r="H3376" t="str">
        <f t="shared" si="52"/>
        <v>有BOM表可用</v>
      </c>
    </row>
    <row r="3377" spans="1:8" x14ac:dyDescent="0.15">
      <c r="A3377" t="s">
        <v>356</v>
      </c>
      <c r="B3377" t="s">
        <v>357</v>
      </c>
      <c r="C3377" t="s">
        <v>51</v>
      </c>
      <c r="D3377">
        <v>103</v>
      </c>
      <c r="E3377" t="s">
        <v>4449</v>
      </c>
      <c r="F3377" t="s">
        <v>4450</v>
      </c>
      <c r="H3377" t="str">
        <f t="shared" si="52"/>
        <v>有BOM表可用</v>
      </c>
    </row>
    <row r="3378" spans="1:8" x14ac:dyDescent="0.15">
      <c r="A3378" t="s">
        <v>316</v>
      </c>
      <c r="B3378" t="s">
        <v>317</v>
      </c>
      <c r="C3378" t="s">
        <v>51</v>
      </c>
      <c r="D3378">
        <v>103</v>
      </c>
      <c r="E3378" t="s">
        <v>4449</v>
      </c>
      <c r="F3378" t="s">
        <v>4450</v>
      </c>
      <c r="H3378" t="str">
        <f t="shared" si="52"/>
        <v>有BOM表可用</v>
      </c>
    </row>
    <row r="3379" spans="1:8" x14ac:dyDescent="0.15">
      <c r="A3379" t="s">
        <v>11359</v>
      </c>
      <c r="B3379" t="s">
        <v>11360</v>
      </c>
      <c r="C3379" t="s">
        <v>8526</v>
      </c>
      <c r="D3379">
        <v>103</v>
      </c>
      <c r="E3379" t="s">
        <v>4449</v>
      </c>
      <c r="F3379" t="s">
        <v>4450</v>
      </c>
      <c r="H3379" t="str">
        <f t="shared" si="52"/>
        <v>有BOM表可用</v>
      </c>
    </row>
    <row r="3380" spans="1:8" x14ac:dyDescent="0.15">
      <c r="A3380" t="s">
        <v>2186</v>
      </c>
      <c r="B3380" t="s">
        <v>2187</v>
      </c>
      <c r="C3380" t="s">
        <v>78</v>
      </c>
      <c r="D3380">
        <v>103</v>
      </c>
      <c r="E3380" t="s">
        <v>4449</v>
      </c>
      <c r="F3380" t="s">
        <v>4450</v>
      </c>
      <c r="H3380" t="str">
        <f t="shared" si="52"/>
        <v>有BOM表可用</v>
      </c>
    </row>
    <row r="3381" spans="1:8" x14ac:dyDescent="0.15">
      <c r="A3381" t="s">
        <v>17036</v>
      </c>
      <c r="B3381" t="s">
        <v>13887</v>
      </c>
      <c r="C3381" t="s">
        <v>10386</v>
      </c>
      <c r="D3381">
        <v>102</v>
      </c>
      <c r="E3381" t="s">
        <v>4449</v>
      </c>
      <c r="F3381" t="s">
        <v>4450</v>
      </c>
      <c r="H3381" t="str">
        <f t="shared" si="52"/>
        <v>有BOM表可用</v>
      </c>
    </row>
    <row r="3382" spans="1:8" x14ac:dyDescent="0.15">
      <c r="A3382" t="s">
        <v>17037</v>
      </c>
      <c r="B3382" t="s">
        <v>17038</v>
      </c>
      <c r="C3382" t="s">
        <v>9082</v>
      </c>
      <c r="D3382">
        <v>102</v>
      </c>
      <c r="E3382" t="s">
        <v>4449</v>
      </c>
      <c r="F3382" t="s">
        <v>4450</v>
      </c>
      <c r="H3382" t="str">
        <f t="shared" si="52"/>
        <v>有BOM表可用</v>
      </c>
    </row>
    <row r="3383" spans="1:8" x14ac:dyDescent="0.15">
      <c r="A3383" t="s">
        <v>17039</v>
      </c>
      <c r="B3383" t="s">
        <v>17040</v>
      </c>
      <c r="C3383" t="s">
        <v>10864</v>
      </c>
      <c r="D3383">
        <v>102</v>
      </c>
      <c r="E3383" t="s">
        <v>4449</v>
      </c>
      <c r="F3383" t="s">
        <v>4450</v>
      </c>
      <c r="H3383" t="str">
        <f t="shared" si="52"/>
        <v>有BOM表可用</v>
      </c>
    </row>
    <row r="3384" spans="1:8" x14ac:dyDescent="0.15">
      <c r="A3384" t="s">
        <v>17041</v>
      </c>
      <c r="B3384" t="s">
        <v>16962</v>
      </c>
      <c r="C3384" t="s">
        <v>10864</v>
      </c>
      <c r="D3384">
        <v>102</v>
      </c>
      <c r="E3384" t="s">
        <v>4449</v>
      </c>
      <c r="F3384" t="s">
        <v>4450</v>
      </c>
      <c r="H3384" t="str">
        <f t="shared" si="52"/>
        <v>有BOM表可用</v>
      </c>
    </row>
    <row r="3385" spans="1:8" x14ac:dyDescent="0.15">
      <c r="A3385" t="s">
        <v>17042</v>
      </c>
      <c r="B3385" t="s">
        <v>15378</v>
      </c>
      <c r="C3385" t="s">
        <v>13032</v>
      </c>
      <c r="D3385">
        <v>102</v>
      </c>
      <c r="E3385" t="s">
        <v>4449</v>
      </c>
      <c r="F3385" t="s">
        <v>4450</v>
      </c>
      <c r="H3385" t="str">
        <f t="shared" si="52"/>
        <v>有BOM表可用</v>
      </c>
    </row>
    <row r="3386" spans="1:8" x14ac:dyDescent="0.15">
      <c r="A3386" t="s">
        <v>17043</v>
      </c>
      <c r="B3386" t="s">
        <v>8043</v>
      </c>
      <c r="C3386" t="s">
        <v>17044</v>
      </c>
      <c r="D3386">
        <v>102</v>
      </c>
      <c r="E3386" t="s">
        <v>4449</v>
      </c>
      <c r="F3386" t="s">
        <v>4450</v>
      </c>
      <c r="H3386" t="str">
        <f t="shared" si="52"/>
        <v>有BOM表可用</v>
      </c>
    </row>
    <row r="3387" spans="1:8" x14ac:dyDescent="0.15">
      <c r="A3387" t="s">
        <v>17045</v>
      </c>
      <c r="B3387" t="s">
        <v>8043</v>
      </c>
      <c r="C3387" t="s">
        <v>16510</v>
      </c>
      <c r="D3387">
        <v>102</v>
      </c>
      <c r="E3387" t="s">
        <v>4449</v>
      </c>
      <c r="F3387" t="s">
        <v>4450</v>
      </c>
      <c r="H3387" t="str">
        <f t="shared" si="52"/>
        <v>有BOM表可用</v>
      </c>
    </row>
    <row r="3388" spans="1:8" x14ac:dyDescent="0.15">
      <c r="A3388" t="s">
        <v>15518</v>
      </c>
      <c r="B3388" t="s">
        <v>10889</v>
      </c>
      <c r="C3388" t="s">
        <v>10890</v>
      </c>
      <c r="D3388">
        <v>102</v>
      </c>
      <c r="E3388" t="s">
        <v>4449</v>
      </c>
      <c r="F3388" t="s">
        <v>4450</v>
      </c>
      <c r="H3388" t="str">
        <f t="shared" si="52"/>
        <v>有BOM表可用</v>
      </c>
    </row>
    <row r="3389" spans="1:8" x14ac:dyDescent="0.15">
      <c r="A3389" t="s">
        <v>15519</v>
      </c>
      <c r="B3389" t="s">
        <v>13337</v>
      </c>
      <c r="C3389" t="s">
        <v>13338</v>
      </c>
      <c r="D3389">
        <v>102</v>
      </c>
      <c r="E3389" t="s">
        <v>4449</v>
      </c>
      <c r="F3389" t="s">
        <v>4450</v>
      </c>
      <c r="H3389" t="str">
        <f t="shared" si="52"/>
        <v>有BOM表可用</v>
      </c>
    </row>
    <row r="3390" spans="1:8" x14ac:dyDescent="0.15">
      <c r="A3390" t="s">
        <v>15520</v>
      </c>
      <c r="B3390" t="s">
        <v>15443</v>
      </c>
      <c r="C3390" t="s">
        <v>15444</v>
      </c>
      <c r="D3390">
        <v>102</v>
      </c>
      <c r="E3390" t="s">
        <v>4449</v>
      </c>
      <c r="F3390" t="s">
        <v>4450</v>
      </c>
      <c r="H3390" t="str">
        <f t="shared" si="52"/>
        <v>有BOM表可用</v>
      </c>
    </row>
    <row r="3391" spans="1:8" x14ac:dyDescent="0.15">
      <c r="A3391" t="s">
        <v>15521</v>
      </c>
      <c r="B3391" t="s">
        <v>11317</v>
      </c>
      <c r="C3391" t="s">
        <v>5768</v>
      </c>
      <c r="D3391">
        <v>102</v>
      </c>
      <c r="E3391" t="s">
        <v>4449</v>
      </c>
      <c r="F3391" t="s">
        <v>4450</v>
      </c>
      <c r="H3391" t="str">
        <f t="shared" si="52"/>
        <v>有BOM表可用</v>
      </c>
    </row>
    <row r="3392" spans="1:8" x14ac:dyDescent="0.15">
      <c r="A3392" t="s">
        <v>15522</v>
      </c>
      <c r="B3392" t="s">
        <v>12779</v>
      </c>
      <c r="C3392" t="s">
        <v>12780</v>
      </c>
      <c r="D3392">
        <v>102</v>
      </c>
      <c r="E3392" t="s">
        <v>4449</v>
      </c>
      <c r="F3392" t="s">
        <v>4450</v>
      </c>
      <c r="H3392" t="str">
        <f t="shared" si="52"/>
        <v>有BOM表可用</v>
      </c>
    </row>
    <row r="3393" spans="1:8" x14ac:dyDescent="0.15">
      <c r="A3393" t="s">
        <v>15523</v>
      </c>
      <c r="B3393" t="s">
        <v>10850</v>
      </c>
      <c r="C3393" t="s">
        <v>15524</v>
      </c>
      <c r="D3393">
        <v>102</v>
      </c>
      <c r="E3393" t="s">
        <v>4453</v>
      </c>
      <c r="F3393" t="s">
        <v>4450</v>
      </c>
      <c r="H3393" t="str">
        <f t="shared" si="52"/>
        <v>无BOM表可用</v>
      </c>
    </row>
    <row r="3394" spans="1:8" x14ac:dyDescent="0.15">
      <c r="A3394" t="s">
        <v>17026</v>
      </c>
      <c r="B3394" t="s">
        <v>2027</v>
      </c>
      <c r="C3394" t="s">
        <v>2019</v>
      </c>
      <c r="D3394">
        <v>102</v>
      </c>
      <c r="E3394" t="s">
        <v>4449</v>
      </c>
      <c r="F3394" t="s">
        <v>4450</v>
      </c>
      <c r="H3394" t="str">
        <f t="shared" si="52"/>
        <v>有BOM表可用</v>
      </c>
    </row>
    <row r="3395" spans="1:8" x14ac:dyDescent="0.15">
      <c r="A3395" t="s">
        <v>17027</v>
      </c>
      <c r="B3395" t="s">
        <v>437</v>
      </c>
      <c r="C3395" t="s">
        <v>437</v>
      </c>
      <c r="D3395">
        <v>102</v>
      </c>
      <c r="E3395" t="s">
        <v>4449</v>
      </c>
      <c r="F3395" t="s">
        <v>4450</v>
      </c>
      <c r="H3395" t="str">
        <f t="shared" si="52"/>
        <v>有BOM表可用</v>
      </c>
    </row>
    <row r="3396" spans="1:8" x14ac:dyDescent="0.15">
      <c r="A3396" t="s">
        <v>17028</v>
      </c>
      <c r="B3396" t="s">
        <v>925</v>
      </c>
      <c r="C3396" t="s">
        <v>787</v>
      </c>
      <c r="D3396">
        <v>102</v>
      </c>
      <c r="E3396" t="s">
        <v>4453</v>
      </c>
      <c r="F3396" t="s">
        <v>4450</v>
      </c>
      <c r="H3396" t="str">
        <f t="shared" ref="H3396:H3459" si="53">E3396&amp;F3396</f>
        <v>无BOM表可用</v>
      </c>
    </row>
    <row r="3397" spans="1:8" x14ac:dyDescent="0.15">
      <c r="A3397" t="s">
        <v>17029</v>
      </c>
      <c r="B3397" t="s">
        <v>925</v>
      </c>
      <c r="C3397" t="s">
        <v>63</v>
      </c>
      <c r="D3397">
        <v>102</v>
      </c>
      <c r="E3397" t="s">
        <v>4453</v>
      </c>
      <c r="F3397" t="s">
        <v>4450</v>
      </c>
      <c r="H3397" t="str">
        <f t="shared" si="53"/>
        <v>无BOM表可用</v>
      </c>
    </row>
    <row r="3398" spans="1:8" x14ac:dyDescent="0.15">
      <c r="A3398" t="s">
        <v>17030</v>
      </c>
      <c r="B3398" t="s">
        <v>1710</v>
      </c>
      <c r="C3398" t="s">
        <v>1691</v>
      </c>
      <c r="D3398">
        <v>102</v>
      </c>
      <c r="E3398" t="s">
        <v>4453</v>
      </c>
      <c r="F3398" t="s">
        <v>4450</v>
      </c>
      <c r="H3398" t="str">
        <f t="shared" si="53"/>
        <v>无BOM表可用</v>
      </c>
    </row>
    <row r="3399" spans="1:8" x14ac:dyDescent="0.15">
      <c r="A3399" t="s">
        <v>2560</v>
      </c>
      <c r="B3399" t="s">
        <v>1587</v>
      </c>
      <c r="C3399" t="s">
        <v>460</v>
      </c>
      <c r="D3399">
        <v>103</v>
      </c>
      <c r="E3399" t="s">
        <v>4449</v>
      </c>
      <c r="F3399" t="s">
        <v>4450</v>
      </c>
      <c r="H3399" t="str">
        <f t="shared" si="53"/>
        <v>有BOM表可用</v>
      </c>
    </row>
    <row r="3400" spans="1:8" x14ac:dyDescent="0.15">
      <c r="A3400" t="s">
        <v>524</v>
      </c>
      <c r="B3400" t="s">
        <v>525</v>
      </c>
      <c r="C3400" t="s">
        <v>460</v>
      </c>
      <c r="D3400">
        <v>103</v>
      </c>
      <c r="E3400" t="s">
        <v>4449</v>
      </c>
      <c r="F3400" t="s">
        <v>4450</v>
      </c>
      <c r="H3400" t="str">
        <f t="shared" si="53"/>
        <v>有BOM表可用</v>
      </c>
    </row>
    <row r="3401" spans="1:8" x14ac:dyDescent="0.15">
      <c r="A3401" t="s">
        <v>783</v>
      </c>
      <c r="B3401" t="s">
        <v>784</v>
      </c>
      <c r="C3401" t="s">
        <v>460</v>
      </c>
      <c r="D3401">
        <v>103</v>
      </c>
      <c r="E3401" t="s">
        <v>4449</v>
      </c>
      <c r="F3401" t="s">
        <v>4450</v>
      </c>
      <c r="H3401" t="str">
        <f t="shared" si="53"/>
        <v>有BOM表可用</v>
      </c>
    </row>
    <row r="3402" spans="1:8" x14ac:dyDescent="0.15">
      <c r="A3402" t="s">
        <v>17031</v>
      </c>
      <c r="B3402" t="s">
        <v>17032</v>
      </c>
      <c r="C3402" t="s">
        <v>42</v>
      </c>
      <c r="D3402">
        <v>103</v>
      </c>
      <c r="E3402" t="s">
        <v>4449</v>
      </c>
      <c r="F3402" t="s">
        <v>4450</v>
      </c>
      <c r="H3402" t="str">
        <f t="shared" si="53"/>
        <v>有BOM表可用</v>
      </c>
    </row>
    <row r="3403" spans="1:8" x14ac:dyDescent="0.15">
      <c r="A3403" t="s">
        <v>1800</v>
      </c>
      <c r="B3403" t="s">
        <v>1690</v>
      </c>
      <c r="C3403" t="s">
        <v>1691</v>
      </c>
      <c r="D3403">
        <v>103</v>
      </c>
      <c r="E3403" t="s">
        <v>4449</v>
      </c>
      <c r="F3403" t="s">
        <v>4450</v>
      </c>
      <c r="H3403" t="str">
        <f t="shared" si="53"/>
        <v>有BOM表可用</v>
      </c>
    </row>
    <row r="3404" spans="1:8" x14ac:dyDescent="0.15">
      <c r="A3404" t="s">
        <v>1822</v>
      </c>
      <c r="B3404" t="s">
        <v>1823</v>
      </c>
      <c r="C3404" t="s">
        <v>1691</v>
      </c>
      <c r="D3404">
        <v>103</v>
      </c>
      <c r="E3404" t="s">
        <v>4449</v>
      </c>
      <c r="F3404" t="s">
        <v>4450</v>
      </c>
      <c r="H3404" t="str">
        <f t="shared" si="53"/>
        <v>有BOM表可用</v>
      </c>
    </row>
    <row r="3405" spans="1:8" x14ac:dyDescent="0.15">
      <c r="A3405" t="s">
        <v>1840</v>
      </c>
      <c r="B3405" t="s">
        <v>1720</v>
      </c>
      <c r="C3405" t="s">
        <v>1691</v>
      </c>
      <c r="D3405">
        <v>103</v>
      </c>
      <c r="E3405" t="s">
        <v>4449</v>
      </c>
      <c r="F3405" t="s">
        <v>4450</v>
      </c>
      <c r="H3405" t="str">
        <f t="shared" si="53"/>
        <v>有BOM表可用</v>
      </c>
    </row>
    <row r="3406" spans="1:8" x14ac:dyDescent="0.15">
      <c r="A3406" t="s">
        <v>1847</v>
      </c>
      <c r="B3406" t="s">
        <v>1724</v>
      </c>
      <c r="C3406" t="s">
        <v>1691</v>
      </c>
      <c r="D3406">
        <v>103</v>
      </c>
      <c r="E3406" t="s">
        <v>4449</v>
      </c>
      <c r="F3406" t="s">
        <v>4450</v>
      </c>
      <c r="H3406" t="str">
        <f t="shared" si="53"/>
        <v>有BOM表可用</v>
      </c>
    </row>
    <row r="3407" spans="1:8" x14ac:dyDescent="0.15">
      <c r="A3407" t="s">
        <v>1855</v>
      </c>
      <c r="B3407" t="s">
        <v>1730</v>
      </c>
      <c r="C3407" t="s">
        <v>1691</v>
      </c>
      <c r="D3407">
        <v>103</v>
      </c>
      <c r="E3407" t="s">
        <v>4449</v>
      </c>
      <c r="F3407" t="s">
        <v>4450</v>
      </c>
      <c r="H3407" t="str">
        <f t="shared" si="53"/>
        <v>有BOM表可用</v>
      </c>
    </row>
    <row r="3408" spans="1:8" x14ac:dyDescent="0.15">
      <c r="A3408" t="s">
        <v>1904</v>
      </c>
      <c r="B3408" t="s">
        <v>1905</v>
      </c>
      <c r="C3408" t="s">
        <v>889</v>
      </c>
      <c r="D3408">
        <v>103</v>
      </c>
      <c r="E3408" t="s">
        <v>4449</v>
      </c>
      <c r="F3408" t="s">
        <v>4450</v>
      </c>
      <c r="H3408" t="str">
        <f t="shared" si="53"/>
        <v>有BOM表可用</v>
      </c>
    </row>
    <row r="3409" spans="1:8" x14ac:dyDescent="0.15">
      <c r="A3409" t="s">
        <v>1406</v>
      </c>
      <c r="B3409" t="s">
        <v>1407</v>
      </c>
      <c r="C3409" t="s">
        <v>588</v>
      </c>
      <c r="D3409">
        <v>103</v>
      </c>
      <c r="E3409" t="s">
        <v>4449</v>
      </c>
      <c r="F3409" t="s">
        <v>4450</v>
      </c>
      <c r="H3409" t="str">
        <f t="shared" si="53"/>
        <v>有BOM表可用</v>
      </c>
    </row>
    <row r="3410" spans="1:8" x14ac:dyDescent="0.15">
      <c r="A3410" t="s">
        <v>7415</v>
      </c>
      <c r="B3410" t="s">
        <v>7416</v>
      </c>
      <c r="C3410" t="s">
        <v>7416</v>
      </c>
      <c r="D3410">
        <v>103</v>
      </c>
      <c r="E3410" t="s">
        <v>4449</v>
      </c>
      <c r="F3410" t="s">
        <v>4450</v>
      </c>
      <c r="H3410" t="str">
        <f t="shared" si="53"/>
        <v>有BOM表可用</v>
      </c>
    </row>
    <row r="3411" spans="1:8" x14ac:dyDescent="0.15">
      <c r="A3411" t="s">
        <v>7417</v>
      </c>
      <c r="B3411" t="s">
        <v>7248</v>
      </c>
      <c r="C3411" t="s">
        <v>7248</v>
      </c>
      <c r="D3411">
        <v>103</v>
      </c>
      <c r="E3411" t="s">
        <v>4453</v>
      </c>
      <c r="F3411" t="s">
        <v>4450</v>
      </c>
      <c r="H3411" t="str">
        <f t="shared" si="53"/>
        <v>无BOM表可用</v>
      </c>
    </row>
    <row r="3412" spans="1:8" x14ac:dyDescent="0.15">
      <c r="A3412" t="s">
        <v>1556</v>
      </c>
      <c r="B3412" t="s">
        <v>669</v>
      </c>
      <c r="C3412" t="s">
        <v>38</v>
      </c>
      <c r="D3412">
        <v>103</v>
      </c>
      <c r="E3412" t="s">
        <v>4449</v>
      </c>
      <c r="F3412" t="s">
        <v>4450</v>
      </c>
      <c r="H3412" t="str">
        <f t="shared" si="53"/>
        <v>有BOM表可用</v>
      </c>
    </row>
    <row r="3413" spans="1:8" x14ac:dyDescent="0.15">
      <c r="A3413" t="s">
        <v>7418</v>
      </c>
      <c r="B3413" t="s">
        <v>2885</v>
      </c>
      <c r="C3413" t="s">
        <v>38</v>
      </c>
      <c r="D3413">
        <v>103</v>
      </c>
      <c r="E3413" t="s">
        <v>4449</v>
      </c>
      <c r="F3413" t="s">
        <v>4450</v>
      </c>
      <c r="H3413" t="str">
        <f t="shared" si="53"/>
        <v>有BOM表可用</v>
      </c>
    </row>
    <row r="3414" spans="1:8" x14ac:dyDescent="0.15">
      <c r="A3414" t="s">
        <v>1606</v>
      </c>
      <c r="B3414" t="s">
        <v>1607</v>
      </c>
      <c r="C3414" t="s">
        <v>51</v>
      </c>
      <c r="D3414">
        <v>103</v>
      </c>
      <c r="E3414" t="s">
        <v>4449</v>
      </c>
      <c r="F3414" t="s">
        <v>4450</v>
      </c>
      <c r="H3414" t="str">
        <f t="shared" si="53"/>
        <v>有BOM表可用</v>
      </c>
    </row>
    <row r="3415" spans="1:8" x14ac:dyDescent="0.15">
      <c r="A3415" t="s">
        <v>15516</v>
      </c>
      <c r="B3415" t="s">
        <v>14999</v>
      </c>
      <c r="C3415" t="s">
        <v>11307</v>
      </c>
      <c r="D3415">
        <v>103</v>
      </c>
      <c r="E3415" t="s">
        <v>4449</v>
      </c>
      <c r="F3415" t="s">
        <v>4450</v>
      </c>
      <c r="H3415" t="str">
        <f t="shared" si="53"/>
        <v>有BOM表可用</v>
      </c>
    </row>
    <row r="3416" spans="1:8" x14ac:dyDescent="0.15">
      <c r="A3416" t="s">
        <v>95</v>
      </c>
      <c r="B3416" t="s">
        <v>96</v>
      </c>
      <c r="C3416" t="s">
        <v>96</v>
      </c>
      <c r="D3416">
        <v>103</v>
      </c>
      <c r="E3416" t="s">
        <v>4449</v>
      </c>
      <c r="F3416" t="s">
        <v>4450</v>
      </c>
      <c r="H3416" t="str">
        <f t="shared" si="53"/>
        <v>有BOM表可用</v>
      </c>
    </row>
    <row r="3417" spans="1:8" x14ac:dyDescent="0.15">
      <c r="A3417" t="s">
        <v>3789</v>
      </c>
      <c r="B3417" t="s">
        <v>3790</v>
      </c>
      <c r="C3417" t="s">
        <v>3790</v>
      </c>
      <c r="D3417">
        <v>103</v>
      </c>
      <c r="E3417" t="s">
        <v>4453</v>
      </c>
      <c r="F3417" t="s">
        <v>4450</v>
      </c>
      <c r="H3417" t="str">
        <f t="shared" si="53"/>
        <v>无BOM表可用</v>
      </c>
    </row>
    <row r="3418" spans="1:8" x14ac:dyDescent="0.15">
      <c r="A3418" t="s">
        <v>15517</v>
      </c>
      <c r="B3418" t="s">
        <v>10836</v>
      </c>
      <c r="C3418" t="s">
        <v>10837</v>
      </c>
      <c r="D3418">
        <v>102</v>
      </c>
      <c r="E3418" t="s">
        <v>4449</v>
      </c>
      <c r="F3418" t="s">
        <v>4450</v>
      </c>
      <c r="H3418" t="str">
        <f t="shared" si="53"/>
        <v>有BOM表可用</v>
      </c>
    </row>
    <row r="3419" spans="1:8" x14ac:dyDescent="0.15">
      <c r="A3419" t="s">
        <v>17046</v>
      </c>
      <c r="B3419" t="s">
        <v>13762</v>
      </c>
      <c r="C3419" t="s">
        <v>13760</v>
      </c>
      <c r="D3419">
        <v>102</v>
      </c>
      <c r="E3419" t="s">
        <v>4449</v>
      </c>
      <c r="F3419" t="s">
        <v>4450</v>
      </c>
      <c r="H3419" t="str">
        <f t="shared" si="53"/>
        <v>有BOM表可用</v>
      </c>
    </row>
    <row r="3420" spans="1:8" x14ac:dyDescent="0.15">
      <c r="A3420" t="s">
        <v>17047</v>
      </c>
      <c r="B3420" t="s">
        <v>13762</v>
      </c>
      <c r="C3420" t="s">
        <v>13764</v>
      </c>
      <c r="D3420">
        <v>102</v>
      </c>
      <c r="E3420" t="s">
        <v>4449</v>
      </c>
      <c r="F3420" t="s">
        <v>4450</v>
      </c>
      <c r="H3420" t="str">
        <f t="shared" si="53"/>
        <v>有BOM表可用</v>
      </c>
    </row>
    <row r="3421" spans="1:8" x14ac:dyDescent="0.15">
      <c r="A3421" t="s">
        <v>17048</v>
      </c>
      <c r="B3421" t="s">
        <v>4477</v>
      </c>
      <c r="C3421" t="s">
        <v>17049</v>
      </c>
      <c r="D3421">
        <v>102</v>
      </c>
      <c r="E3421" t="s">
        <v>4449</v>
      </c>
      <c r="F3421" t="s">
        <v>4450</v>
      </c>
      <c r="H3421" t="str">
        <f t="shared" si="53"/>
        <v>有BOM表可用</v>
      </c>
    </row>
    <row r="3422" spans="1:8" x14ac:dyDescent="0.15">
      <c r="A3422" t="s">
        <v>17050</v>
      </c>
      <c r="B3422" t="s">
        <v>13312</v>
      </c>
      <c r="C3422" t="s">
        <v>13313</v>
      </c>
      <c r="D3422">
        <v>102</v>
      </c>
      <c r="E3422" t="s">
        <v>4449</v>
      </c>
      <c r="F3422" t="s">
        <v>4450</v>
      </c>
      <c r="H3422" t="str">
        <f t="shared" si="53"/>
        <v>有BOM表可用</v>
      </c>
    </row>
    <row r="3423" spans="1:8" x14ac:dyDescent="0.15">
      <c r="A3423" t="s">
        <v>5677</v>
      </c>
      <c r="B3423" t="s">
        <v>5678</v>
      </c>
      <c r="C3423" t="s">
        <v>5679</v>
      </c>
      <c r="D3423">
        <v>102</v>
      </c>
      <c r="E3423" t="s">
        <v>4449</v>
      </c>
      <c r="F3423" t="s">
        <v>4450</v>
      </c>
      <c r="H3423" t="str">
        <f t="shared" si="53"/>
        <v>有BOM表可用</v>
      </c>
    </row>
    <row r="3424" spans="1:8" x14ac:dyDescent="0.15">
      <c r="A3424" t="s">
        <v>5680</v>
      </c>
      <c r="B3424" t="s">
        <v>5681</v>
      </c>
      <c r="C3424" t="s">
        <v>5682</v>
      </c>
      <c r="D3424">
        <v>102</v>
      </c>
      <c r="E3424" t="s">
        <v>4449</v>
      </c>
      <c r="F3424" t="s">
        <v>4450</v>
      </c>
      <c r="H3424" t="str">
        <f t="shared" si="53"/>
        <v>有BOM表可用</v>
      </c>
    </row>
    <row r="3425" spans="1:8" x14ac:dyDescent="0.15">
      <c r="A3425" t="s">
        <v>5683</v>
      </c>
      <c r="B3425" t="s">
        <v>5147</v>
      </c>
      <c r="C3425" t="s">
        <v>3645</v>
      </c>
      <c r="D3425">
        <v>102</v>
      </c>
      <c r="E3425" t="s">
        <v>4449</v>
      </c>
      <c r="F3425" t="s">
        <v>4450</v>
      </c>
      <c r="H3425" t="str">
        <f t="shared" si="53"/>
        <v>有BOM表可用</v>
      </c>
    </row>
    <row r="3426" spans="1:8" x14ac:dyDescent="0.15">
      <c r="A3426" t="s">
        <v>5684</v>
      </c>
      <c r="B3426" t="s">
        <v>5520</v>
      </c>
      <c r="C3426" t="s">
        <v>5521</v>
      </c>
      <c r="D3426">
        <v>102</v>
      </c>
      <c r="E3426" t="s">
        <v>4449</v>
      </c>
      <c r="F3426" t="s">
        <v>4450</v>
      </c>
      <c r="H3426" t="str">
        <f t="shared" si="53"/>
        <v>有BOM表可用</v>
      </c>
    </row>
    <row r="3427" spans="1:8" x14ac:dyDescent="0.15">
      <c r="A3427" t="s">
        <v>5685</v>
      </c>
      <c r="B3427" t="s">
        <v>5584</v>
      </c>
      <c r="C3427" t="s">
        <v>5585</v>
      </c>
      <c r="D3427">
        <v>102</v>
      </c>
      <c r="E3427" t="s">
        <v>4449</v>
      </c>
      <c r="F3427" t="s">
        <v>4450</v>
      </c>
      <c r="H3427" t="str">
        <f t="shared" si="53"/>
        <v>有BOM表可用</v>
      </c>
    </row>
    <row r="3428" spans="1:8" x14ac:dyDescent="0.15">
      <c r="A3428" t="s">
        <v>5686</v>
      </c>
      <c r="B3428" t="s">
        <v>5584</v>
      </c>
      <c r="C3428" t="s">
        <v>5687</v>
      </c>
      <c r="D3428">
        <v>102</v>
      </c>
      <c r="E3428" t="s">
        <v>4449</v>
      </c>
      <c r="F3428" t="s">
        <v>4450</v>
      </c>
      <c r="H3428" t="str">
        <f t="shared" si="53"/>
        <v>有BOM表可用</v>
      </c>
    </row>
    <row r="3429" spans="1:8" x14ac:dyDescent="0.15">
      <c r="A3429" t="s">
        <v>11404</v>
      </c>
      <c r="B3429" t="s">
        <v>10575</v>
      </c>
      <c r="C3429" t="s">
        <v>10575</v>
      </c>
      <c r="D3429">
        <v>103</v>
      </c>
      <c r="E3429" t="s">
        <v>4453</v>
      </c>
      <c r="F3429" t="s">
        <v>4450</v>
      </c>
      <c r="H3429" t="str">
        <f t="shared" si="53"/>
        <v>无BOM表可用</v>
      </c>
    </row>
    <row r="3430" spans="1:8" x14ac:dyDescent="0.15">
      <c r="A3430" t="s">
        <v>11405</v>
      </c>
      <c r="B3430" t="s">
        <v>11406</v>
      </c>
      <c r="C3430" t="s">
        <v>11406</v>
      </c>
      <c r="D3430">
        <v>103</v>
      </c>
      <c r="E3430" t="s">
        <v>4453</v>
      </c>
      <c r="F3430" t="s">
        <v>4450</v>
      </c>
      <c r="H3430" t="str">
        <f t="shared" si="53"/>
        <v>无BOM表可用</v>
      </c>
    </row>
    <row r="3431" spans="1:8" x14ac:dyDescent="0.15">
      <c r="A3431" t="s">
        <v>11407</v>
      </c>
      <c r="B3431" t="s">
        <v>11408</v>
      </c>
      <c r="C3431" t="s">
        <v>11408</v>
      </c>
      <c r="D3431">
        <v>103</v>
      </c>
      <c r="E3431" t="s">
        <v>4453</v>
      </c>
      <c r="F3431" t="s">
        <v>4450</v>
      </c>
      <c r="H3431" t="str">
        <f t="shared" si="53"/>
        <v>无BOM表可用</v>
      </c>
    </row>
    <row r="3432" spans="1:8" x14ac:dyDescent="0.15">
      <c r="A3432" t="s">
        <v>11409</v>
      </c>
      <c r="B3432" t="s">
        <v>11408</v>
      </c>
      <c r="C3432" t="s">
        <v>11408</v>
      </c>
      <c r="D3432">
        <v>103</v>
      </c>
      <c r="E3432" t="s">
        <v>4453</v>
      </c>
      <c r="F3432" t="s">
        <v>4450</v>
      </c>
      <c r="H3432" t="str">
        <f t="shared" si="53"/>
        <v>无BOM表可用</v>
      </c>
    </row>
    <row r="3433" spans="1:8" x14ac:dyDescent="0.15">
      <c r="A3433" t="s">
        <v>9225</v>
      </c>
      <c r="B3433" t="s">
        <v>1073</v>
      </c>
      <c r="C3433" t="s">
        <v>1073</v>
      </c>
      <c r="D3433">
        <v>102</v>
      </c>
      <c r="E3433" t="s">
        <v>4453</v>
      </c>
      <c r="F3433" t="s">
        <v>4450</v>
      </c>
      <c r="H3433" t="str">
        <f t="shared" si="53"/>
        <v>无BOM表可用</v>
      </c>
    </row>
    <row r="3434" spans="1:8" x14ac:dyDescent="0.15">
      <c r="A3434" t="s">
        <v>9226</v>
      </c>
      <c r="B3434" t="s">
        <v>80</v>
      </c>
      <c r="C3434" t="s">
        <v>80</v>
      </c>
      <c r="D3434">
        <v>102</v>
      </c>
      <c r="E3434" t="s">
        <v>4453</v>
      </c>
      <c r="F3434" t="s">
        <v>4450</v>
      </c>
      <c r="H3434" t="str">
        <f t="shared" si="53"/>
        <v>无BOM表可用</v>
      </c>
    </row>
    <row r="3435" spans="1:8" x14ac:dyDescent="0.15">
      <c r="A3435" t="s">
        <v>9227</v>
      </c>
      <c r="B3435" t="s">
        <v>50</v>
      </c>
      <c r="C3435" t="s">
        <v>50</v>
      </c>
      <c r="D3435">
        <v>102</v>
      </c>
      <c r="E3435" t="s">
        <v>4449</v>
      </c>
      <c r="F3435" t="s">
        <v>4450</v>
      </c>
      <c r="H3435" t="str">
        <f t="shared" si="53"/>
        <v>有BOM表可用</v>
      </c>
    </row>
    <row r="3436" spans="1:8" x14ac:dyDescent="0.15">
      <c r="A3436" t="s">
        <v>9228</v>
      </c>
      <c r="B3436" t="s">
        <v>3810</v>
      </c>
      <c r="C3436" t="s">
        <v>50</v>
      </c>
      <c r="D3436">
        <v>102</v>
      </c>
      <c r="E3436" t="s">
        <v>4449</v>
      </c>
      <c r="F3436" t="s">
        <v>4450</v>
      </c>
      <c r="H3436" t="str">
        <f t="shared" si="53"/>
        <v>有BOM表可用</v>
      </c>
    </row>
    <row r="3437" spans="1:8" x14ac:dyDescent="0.15">
      <c r="A3437" t="s">
        <v>1200</v>
      </c>
      <c r="B3437" t="s">
        <v>1201</v>
      </c>
      <c r="C3437" t="s">
        <v>6</v>
      </c>
      <c r="D3437">
        <v>103</v>
      </c>
      <c r="E3437" t="s">
        <v>4449</v>
      </c>
      <c r="F3437" t="s">
        <v>4450</v>
      </c>
      <c r="H3437" t="str">
        <f t="shared" si="53"/>
        <v>有BOM表可用</v>
      </c>
    </row>
    <row r="3438" spans="1:8" x14ac:dyDescent="0.15">
      <c r="A3438" t="s">
        <v>7109</v>
      </c>
      <c r="B3438" t="s">
        <v>5412</v>
      </c>
      <c r="C3438" t="s">
        <v>6</v>
      </c>
      <c r="D3438">
        <v>103</v>
      </c>
      <c r="E3438" t="s">
        <v>4453</v>
      </c>
      <c r="F3438" t="s">
        <v>4450</v>
      </c>
      <c r="H3438" t="str">
        <f t="shared" si="53"/>
        <v>无BOM表可用</v>
      </c>
    </row>
    <row r="3439" spans="1:8" x14ac:dyDescent="0.15">
      <c r="A3439" t="s">
        <v>7110</v>
      </c>
      <c r="B3439" t="s">
        <v>1372</v>
      </c>
      <c r="C3439" t="s">
        <v>787</v>
      </c>
      <c r="D3439">
        <v>103</v>
      </c>
      <c r="E3439" t="s">
        <v>4453</v>
      </c>
      <c r="F3439" t="s">
        <v>4450</v>
      </c>
      <c r="H3439" t="str">
        <f t="shared" si="53"/>
        <v>无BOM表可用</v>
      </c>
    </row>
    <row r="3440" spans="1:8" x14ac:dyDescent="0.15">
      <c r="A3440" t="s">
        <v>403</v>
      </c>
      <c r="B3440" t="s">
        <v>4363</v>
      </c>
      <c r="C3440" t="s">
        <v>51</v>
      </c>
      <c r="D3440">
        <v>103</v>
      </c>
      <c r="E3440" t="s">
        <v>4449</v>
      </c>
      <c r="F3440" t="s">
        <v>4450</v>
      </c>
      <c r="H3440" t="str">
        <f t="shared" si="53"/>
        <v>有BOM表可用</v>
      </c>
    </row>
    <row r="3441" spans="1:8" x14ac:dyDescent="0.15">
      <c r="A3441" t="s">
        <v>3911</v>
      </c>
      <c r="B3441" t="s">
        <v>3912</v>
      </c>
      <c r="C3441" t="s">
        <v>87</v>
      </c>
      <c r="D3441">
        <v>103</v>
      </c>
      <c r="E3441" t="s">
        <v>4449</v>
      </c>
      <c r="F3441" t="s">
        <v>4450</v>
      </c>
      <c r="H3441" t="str">
        <f t="shared" si="53"/>
        <v>有BOM表可用</v>
      </c>
    </row>
    <row r="3442" spans="1:8" x14ac:dyDescent="0.15">
      <c r="A3442" t="s">
        <v>2174</v>
      </c>
      <c r="B3442" t="s">
        <v>2175</v>
      </c>
      <c r="C3442" t="s">
        <v>78</v>
      </c>
      <c r="D3442">
        <v>103</v>
      </c>
      <c r="E3442" t="s">
        <v>4449</v>
      </c>
      <c r="F3442" t="s">
        <v>4450</v>
      </c>
      <c r="H3442" t="str">
        <f t="shared" si="53"/>
        <v>有BOM表可用</v>
      </c>
    </row>
    <row r="3443" spans="1:8" x14ac:dyDescent="0.15">
      <c r="A3443" t="s">
        <v>10227</v>
      </c>
      <c r="B3443" t="s">
        <v>10228</v>
      </c>
      <c r="C3443" t="s">
        <v>78</v>
      </c>
      <c r="D3443">
        <v>103</v>
      </c>
      <c r="E3443" t="s">
        <v>4453</v>
      </c>
      <c r="F3443" t="s">
        <v>4450</v>
      </c>
      <c r="H3443" t="str">
        <f t="shared" si="53"/>
        <v>无BOM表可用</v>
      </c>
    </row>
    <row r="3444" spans="1:8" x14ac:dyDescent="0.15">
      <c r="A3444" t="s">
        <v>10229</v>
      </c>
      <c r="B3444" t="s">
        <v>8741</v>
      </c>
      <c r="C3444" t="s">
        <v>8741</v>
      </c>
      <c r="D3444">
        <v>103</v>
      </c>
      <c r="E3444" t="s">
        <v>4453</v>
      </c>
      <c r="F3444" t="s">
        <v>4450</v>
      </c>
      <c r="H3444" t="str">
        <f t="shared" si="53"/>
        <v>无BOM表可用</v>
      </c>
    </row>
    <row r="3445" spans="1:8" x14ac:dyDescent="0.15">
      <c r="A3445" t="s">
        <v>15940</v>
      </c>
      <c r="B3445" t="s">
        <v>15941</v>
      </c>
      <c r="C3445" t="s">
        <v>10837</v>
      </c>
      <c r="D3445">
        <v>102</v>
      </c>
      <c r="E3445" t="s">
        <v>4449</v>
      </c>
      <c r="F3445" t="s">
        <v>4450</v>
      </c>
      <c r="H3445" t="str">
        <f t="shared" si="53"/>
        <v>有BOM表可用</v>
      </c>
    </row>
    <row r="3446" spans="1:8" x14ac:dyDescent="0.15">
      <c r="A3446" t="s">
        <v>15942</v>
      </c>
      <c r="B3446" t="s">
        <v>15941</v>
      </c>
      <c r="C3446" t="s">
        <v>10837</v>
      </c>
      <c r="D3446">
        <v>102</v>
      </c>
      <c r="E3446" t="s">
        <v>4449</v>
      </c>
      <c r="F3446" t="s">
        <v>4450</v>
      </c>
      <c r="H3446" t="str">
        <f t="shared" si="53"/>
        <v>有BOM表可用</v>
      </c>
    </row>
    <row r="3447" spans="1:8" x14ac:dyDescent="0.15">
      <c r="A3447" t="s">
        <v>15943</v>
      </c>
      <c r="B3447" t="s">
        <v>9142</v>
      </c>
      <c r="C3447" t="s">
        <v>15380</v>
      </c>
      <c r="D3447">
        <v>102</v>
      </c>
      <c r="E3447" t="s">
        <v>4449</v>
      </c>
      <c r="F3447" t="s">
        <v>4450</v>
      </c>
      <c r="H3447" t="str">
        <f t="shared" si="53"/>
        <v>有BOM表可用</v>
      </c>
    </row>
    <row r="3448" spans="1:8" x14ac:dyDescent="0.15">
      <c r="A3448" t="s">
        <v>15944</v>
      </c>
      <c r="B3448" t="s">
        <v>15945</v>
      </c>
      <c r="C3448" t="s">
        <v>15946</v>
      </c>
      <c r="D3448">
        <v>102</v>
      </c>
      <c r="E3448" t="s">
        <v>4449</v>
      </c>
      <c r="F3448" t="s">
        <v>4450</v>
      </c>
      <c r="H3448" t="str">
        <f t="shared" si="53"/>
        <v>有BOM表可用</v>
      </c>
    </row>
    <row r="3449" spans="1:8" x14ac:dyDescent="0.15">
      <c r="A3449" t="s">
        <v>13584</v>
      </c>
      <c r="B3449" t="s">
        <v>10842</v>
      </c>
      <c r="C3449" t="s">
        <v>5302</v>
      </c>
      <c r="D3449">
        <v>102</v>
      </c>
      <c r="E3449" t="s">
        <v>4449</v>
      </c>
      <c r="F3449" t="s">
        <v>4450</v>
      </c>
      <c r="H3449" t="str">
        <f t="shared" si="53"/>
        <v>有BOM表可用</v>
      </c>
    </row>
    <row r="3450" spans="1:8" x14ac:dyDescent="0.15">
      <c r="A3450" t="s">
        <v>13585</v>
      </c>
      <c r="B3450" t="s">
        <v>13586</v>
      </c>
      <c r="C3450" t="s">
        <v>13587</v>
      </c>
      <c r="D3450">
        <v>102</v>
      </c>
      <c r="E3450" t="s">
        <v>4453</v>
      </c>
      <c r="F3450" t="s">
        <v>4450</v>
      </c>
      <c r="H3450" t="str">
        <f t="shared" si="53"/>
        <v>无BOM表可用</v>
      </c>
    </row>
    <row r="3451" spans="1:8" x14ac:dyDescent="0.15">
      <c r="A3451" t="s">
        <v>13588</v>
      </c>
      <c r="B3451" t="s">
        <v>11541</v>
      </c>
      <c r="C3451" t="s">
        <v>11542</v>
      </c>
      <c r="D3451">
        <v>102</v>
      </c>
      <c r="E3451" t="s">
        <v>4449</v>
      </c>
      <c r="F3451" t="s">
        <v>4450</v>
      </c>
      <c r="H3451" t="str">
        <f t="shared" si="53"/>
        <v>有BOM表可用</v>
      </c>
    </row>
    <row r="3452" spans="1:8" x14ac:dyDescent="0.15">
      <c r="A3452" t="s">
        <v>15925</v>
      </c>
      <c r="B3452" t="s">
        <v>1222</v>
      </c>
      <c r="C3452" t="s">
        <v>437</v>
      </c>
      <c r="D3452">
        <v>102</v>
      </c>
      <c r="E3452" t="s">
        <v>4449</v>
      </c>
      <c r="F3452" t="s">
        <v>4450</v>
      </c>
      <c r="H3452" t="str">
        <f t="shared" si="53"/>
        <v>有BOM表可用</v>
      </c>
    </row>
    <row r="3453" spans="1:8" x14ac:dyDescent="0.15">
      <c r="A3453" t="s">
        <v>15926</v>
      </c>
      <c r="B3453" t="s">
        <v>787</v>
      </c>
      <c r="C3453" t="s">
        <v>787</v>
      </c>
      <c r="D3453">
        <v>102</v>
      </c>
      <c r="E3453" t="s">
        <v>4449</v>
      </c>
      <c r="F3453" t="s">
        <v>4450</v>
      </c>
      <c r="H3453" t="str">
        <f t="shared" si="53"/>
        <v>有BOM表可用</v>
      </c>
    </row>
    <row r="3454" spans="1:8" x14ac:dyDescent="0.15">
      <c r="A3454" t="s">
        <v>15927</v>
      </c>
      <c r="B3454" t="s">
        <v>9231</v>
      </c>
      <c r="C3454" t="s">
        <v>63</v>
      </c>
      <c r="D3454">
        <v>102</v>
      </c>
      <c r="E3454" t="s">
        <v>4453</v>
      </c>
      <c r="F3454" t="s">
        <v>4450</v>
      </c>
      <c r="H3454" t="str">
        <f t="shared" si="53"/>
        <v>无BOM表可用</v>
      </c>
    </row>
    <row r="3455" spans="1:8" x14ac:dyDescent="0.15">
      <c r="A3455" t="s">
        <v>15928</v>
      </c>
      <c r="B3455" t="s">
        <v>1657</v>
      </c>
      <c r="C3455" t="s">
        <v>63</v>
      </c>
      <c r="D3455">
        <v>102</v>
      </c>
      <c r="E3455" t="s">
        <v>4453</v>
      </c>
      <c r="F3455" t="s">
        <v>4450</v>
      </c>
      <c r="H3455" t="str">
        <f t="shared" si="53"/>
        <v>无BOM表可用</v>
      </c>
    </row>
    <row r="3456" spans="1:8" x14ac:dyDescent="0.15">
      <c r="A3456" t="s">
        <v>15929</v>
      </c>
      <c r="B3456" t="s">
        <v>1701</v>
      </c>
      <c r="C3456" t="s">
        <v>1691</v>
      </c>
      <c r="D3456">
        <v>102</v>
      </c>
      <c r="E3456" t="s">
        <v>4453</v>
      </c>
      <c r="F3456" t="s">
        <v>4450</v>
      </c>
      <c r="H3456" t="str">
        <f t="shared" si="53"/>
        <v>无BOM表可用</v>
      </c>
    </row>
    <row r="3457" spans="1:8" x14ac:dyDescent="0.15">
      <c r="A3457" t="s">
        <v>15930</v>
      </c>
      <c r="B3457" t="s">
        <v>1732</v>
      </c>
      <c r="C3457" t="s">
        <v>1691</v>
      </c>
      <c r="D3457">
        <v>102</v>
      </c>
      <c r="E3457" t="s">
        <v>4453</v>
      </c>
      <c r="F3457" t="s">
        <v>4450</v>
      </c>
      <c r="H3457" t="str">
        <f t="shared" si="53"/>
        <v>无BOM表可用</v>
      </c>
    </row>
    <row r="3458" spans="1:8" x14ac:dyDescent="0.15">
      <c r="A3458" t="s">
        <v>15931</v>
      </c>
      <c r="B3458" t="s">
        <v>1871</v>
      </c>
      <c r="C3458" t="s">
        <v>1872</v>
      </c>
      <c r="D3458">
        <v>102</v>
      </c>
      <c r="E3458" t="s">
        <v>4449</v>
      </c>
      <c r="F3458" t="s">
        <v>4450</v>
      </c>
      <c r="H3458" t="str">
        <f t="shared" si="53"/>
        <v>有BOM表可用</v>
      </c>
    </row>
    <row r="3459" spans="1:8" x14ac:dyDescent="0.15">
      <c r="A3459" t="s">
        <v>15932</v>
      </c>
      <c r="B3459" t="s">
        <v>5699</v>
      </c>
      <c r="C3459" t="s">
        <v>5604</v>
      </c>
      <c r="D3459">
        <v>103</v>
      </c>
      <c r="E3459" t="s">
        <v>4449</v>
      </c>
      <c r="F3459" t="s">
        <v>4450</v>
      </c>
      <c r="H3459" t="str">
        <f t="shared" si="53"/>
        <v>有BOM表可用</v>
      </c>
    </row>
    <row r="3460" spans="1:8" x14ac:dyDescent="0.15">
      <c r="A3460" t="s">
        <v>3377</v>
      </c>
      <c r="B3460" t="s">
        <v>3358</v>
      </c>
      <c r="C3460" t="s">
        <v>9</v>
      </c>
      <c r="D3460">
        <v>103</v>
      </c>
      <c r="E3460" t="s">
        <v>4449</v>
      </c>
      <c r="F3460" t="s">
        <v>4450</v>
      </c>
      <c r="H3460" t="str">
        <f t="shared" ref="H3460:H3523" si="54">E3460&amp;F3460</f>
        <v>有BOM表可用</v>
      </c>
    </row>
    <row r="3461" spans="1:8" x14ac:dyDescent="0.15">
      <c r="A3461" t="s">
        <v>1390</v>
      </c>
      <c r="B3461" t="s">
        <v>1236</v>
      </c>
      <c r="C3461" t="s">
        <v>1234</v>
      </c>
      <c r="D3461">
        <v>103</v>
      </c>
      <c r="E3461" t="s">
        <v>4449</v>
      </c>
      <c r="F3461" t="s">
        <v>4450</v>
      </c>
      <c r="H3461" t="str">
        <f t="shared" si="54"/>
        <v>有BOM表可用</v>
      </c>
    </row>
    <row r="3462" spans="1:8" x14ac:dyDescent="0.15">
      <c r="A3462" t="s">
        <v>1797</v>
      </c>
      <c r="B3462" t="s">
        <v>1705</v>
      </c>
      <c r="C3462" t="s">
        <v>1691</v>
      </c>
      <c r="D3462">
        <v>103</v>
      </c>
      <c r="E3462" t="s">
        <v>4449</v>
      </c>
      <c r="F3462" t="s">
        <v>4450</v>
      </c>
      <c r="H3462" t="str">
        <f t="shared" si="54"/>
        <v>有BOM表可用</v>
      </c>
    </row>
    <row r="3463" spans="1:8" x14ac:dyDescent="0.15">
      <c r="A3463" t="s">
        <v>1815</v>
      </c>
      <c r="B3463" t="s">
        <v>1691</v>
      </c>
      <c r="C3463" t="s">
        <v>1691</v>
      </c>
      <c r="D3463">
        <v>103</v>
      </c>
      <c r="E3463" t="s">
        <v>4449</v>
      </c>
      <c r="F3463" t="s">
        <v>4450</v>
      </c>
      <c r="H3463" t="str">
        <f t="shared" si="54"/>
        <v>有BOM表可用</v>
      </c>
    </row>
    <row r="3464" spans="1:8" x14ac:dyDescent="0.15">
      <c r="A3464" t="s">
        <v>1883</v>
      </c>
      <c r="B3464" t="s">
        <v>1884</v>
      </c>
      <c r="C3464" t="s">
        <v>889</v>
      </c>
      <c r="D3464">
        <v>103</v>
      </c>
      <c r="E3464" t="s">
        <v>4449</v>
      </c>
      <c r="F3464" t="s">
        <v>4450</v>
      </c>
      <c r="H3464" t="str">
        <f t="shared" si="54"/>
        <v>有BOM表可用</v>
      </c>
    </row>
    <row r="3465" spans="1:8" x14ac:dyDescent="0.15">
      <c r="A3465" t="s">
        <v>1887</v>
      </c>
      <c r="B3465" t="s">
        <v>889</v>
      </c>
      <c r="C3465" t="s">
        <v>889</v>
      </c>
      <c r="D3465">
        <v>103</v>
      </c>
      <c r="E3465" t="s">
        <v>4449</v>
      </c>
      <c r="F3465" t="s">
        <v>4450</v>
      </c>
      <c r="H3465" t="str">
        <f t="shared" si="54"/>
        <v>有BOM表可用</v>
      </c>
    </row>
    <row r="3466" spans="1:8" x14ac:dyDescent="0.15">
      <c r="A3466" t="s">
        <v>9234</v>
      </c>
      <c r="B3466" t="s">
        <v>208</v>
      </c>
      <c r="C3466" t="s">
        <v>208</v>
      </c>
      <c r="D3466">
        <v>103</v>
      </c>
      <c r="E3466" t="s">
        <v>4449</v>
      </c>
      <c r="F3466" t="s">
        <v>4450</v>
      </c>
      <c r="H3466" t="str">
        <f t="shared" si="54"/>
        <v>有BOM表可用</v>
      </c>
    </row>
    <row r="3467" spans="1:8" x14ac:dyDescent="0.15">
      <c r="A3467" t="s">
        <v>9235</v>
      </c>
      <c r="B3467" t="s">
        <v>7250</v>
      </c>
      <c r="C3467" t="s">
        <v>7250</v>
      </c>
      <c r="D3467">
        <v>103</v>
      </c>
      <c r="E3467" t="s">
        <v>4453</v>
      </c>
      <c r="F3467" t="s">
        <v>4450</v>
      </c>
      <c r="H3467" t="str">
        <f t="shared" si="54"/>
        <v>无BOM表可用</v>
      </c>
    </row>
    <row r="3468" spans="1:8" x14ac:dyDescent="0.15">
      <c r="A3468" t="s">
        <v>9236</v>
      </c>
      <c r="B3468" t="s">
        <v>7005</v>
      </c>
      <c r="C3468" t="s">
        <v>7005</v>
      </c>
      <c r="D3468">
        <v>103</v>
      </c>
      <c r="E3468" t="s">
        <v>4449</v>
      </c>
      <c r="F3468" t="s">
        <v>4450</v>
      </c>
      <c r="H3468" t="str">
        <f t="shared" si="54"/>
        <v>有BOM表可用</v>
      </c>
    </row>
    <row r="3469" spans="1:8" x14ac:dyDescent="0.15">
      <c r="A3469" t="s">
        <v>3620</v>
      </c>
      <c r="B3469" t="s">
        <v>3621</v>
      </c>
      <c r="C3469" t="s">
        <v>38</v>
      </c>
      <c r="D3469">
        <v>103</v>
      </c>
      <c r="E3469" t="s">
        <v>4449</v>
      </c>
      <c r="F3469" t="s">
        <v>4450</v>
      </c>
      <c r="H3469" t="str">
        <f t="shared" si="54"/>
        <v>有BOM表可用</v>
      </c>
    </row>
    <row r="3470" spans="1:8" x14ac:dyDescent="0.15">
      <c r="A3470" t="s">
        <v>13580</v>
      </c>
      <c r="B3470" t="s">
        <v>12243</v>
      </c>
      <c r="C3470" t="s">
        <v>3646</v>
      </c>
      <c r="D3470">
        <v>103</v>
      </c>
      <c r="E3470" t="s">
        <v>4449</v>
      </c>
      <c r="F3470" t="s">
        <v>4450</v>
      </c>
      <c r="H3470" t="str">
        <f t="shared" si="54"/>
        <v>有BOM表可用</v>
      </c>
    </row>
    <row r="3471" spans="1:8" x14ac:dyDescent="0.15">
      <c r="A3471" t="s">
        <v>99</v>
      </c>
      <c r="B3471" t="s">
        <v>100</v>
      </c>
      <c r="C3471" t="s">
        <v>100</v>
      </c>
      <c r="D3471">
        <v>103</v>
      </c>
      <c r="E3471" t="s">
        <v>4449</v>
      </c>
      <c r="F3471" t="s">
        <v>4450</v>
      </c>
      <c r="H3471" t="str">
        <f t="shared" si="54"/>
        <v>有BOM表可用</v>
      </c>
    </row>
    <row r="3472" spans="1:8" x14ac:dyDescent="0.15">
      <c r="A3472" t="s">
        <v>13581</v>
      </c>
      <c r="B3472" t="s">
        <v>657</v>
      </c>
      <c r="C3472" t="s">
        <v>656</v>
      </c>
      <c r="D3472">
        <v>103</v>
      </c>
      <c r="E3472" t="s">
        <v>4453</v>
      </c>
      <c r="F3472" t="s">
        <v>4450</v>
      </c>
      <c r="H3472" t="str">
        <f t="shared" si="54"/>
        <v>无BOM表可用</v>
      </c>
    </row>
    <row r="3473" spans="1:8" x14ac:dyDescent="0.15">
      <c r="A3473" t="s">
        <v>13582</v>
      </c>
      <c r="B3473" t="s">
        <v>13583</v>
      </c>
      <c r="C3473" t="s">
        <v>10837</v>
      </c>
      <c r="D3473">
        <v>102</v>
      </c>
      <c r="E3473" t="s">
        <v>4449</v>
      </c>
      <c r="F3473" t="s">
        <v>4450</v>
      </c>
      <c r="H3473" t="str">
        <f t="shared" si="54"/>
        <v>有BOM表可用</v>
      </c>
    </row>
    <row r="3474" spans="1:8" x14ac:dyDescent="0.15">
      <c r="A3474" t="s">
        <v>15947</v>
      </c>
      <c r="B3474" t="s">
        <v>13461</v>
      </c>
      <c r="C3474" t="s">
        <v>5672</v>
      </c>
      <c r="D3474">
        <v>102</v>
      </c>
      <c r="E3474" t="s">
        <v>4449</v>
      </c>
      <c r="F3474" t="s">
        <v>4450</v>
      </c>
      <c r="H3474" t="str">
        <f t="shared" si="54"/>
        <v>有BOM表可用</v>
      </c>
    </row>
    <row r="3475" spans="1:8" x14ac:dyDescent="0.15">
      <c r="A3475" t="s">
        <v>15948</v>
      </c>
      <c r="B3475" t="s">
        <v>6189</v>
      </c>
      <c r="C3475" t="s">
        <v>13894</v>
      </c>
      <c r="D3475">
        <v>102</v>
      </c>
      <c r="E3475" t="s">
        <v>4449</v>
      </c>
      <c r="F3475" t="s">
        <v>4450</v>
      </c>
      <c r="H3475" t="str">
        <f t="shared" si="54"/>
        <v>有BOM表可用</v>
      </c>
    </row>
    <row r="3476" spans="1:8" x14ac:dyDescent="0.15">
      <c r="A3476" t="s">
        <v>11051</v>
      </c>
      <c r="B3476" t="s">
        <v>10577</v>
      </c>
      <c r="C3476" t="s">
        <v>10577</v>
      </c>
      <c r="D3476">
        <v>103</v>
      </c>
      <c r="E3476" t="s">
        <v>4453</v>
      </c>
      <c r="F3476" t="s">
        <v>4450</v>
      </c>
      <c r="H3476" t="str">
        <f t="shared" si="54"/>
        <v>无BOM表可用</v>
      </c>
    </row>
    <row r="3477" spans="1:8" x14ac:dyDescent="0.15">
      <c r="A3477" t="s">
        <v>11052</v>
      </c>
      <c r="B3477" t="s">
        <v>10353</v>
      </c>
      <c r="C3477" t="s">
        <v>10353</v>
      </c>
      <c r="D3477">
        <v>103</v>
      </c>
      <c r="E3477" t="s">
        <v>4453</v>
      </c>
      <c r="F3477" t="s">
        <v>4450</v>
      </c>
      <c r="H3477" t="str">
        <f t="shared" si="54"/>
        <v>无BOM表可用</v>
      </c>
    </row>
    <row r="3478" spans="1:8" x14ac:dyDescent="0.15">
      <c r="A3478" t="s">
        <v>11053</v>
      </c>
      <c r="B3478" t="s">
        <v>8815</v>
      </c>
      <c r="C3478" t="s">
        <v>8815</v>
      </c>
      <c r="D3478">
        <v>103</v>
      </c>
      <c r="E3478" t="s">
        <v>4453</v>
      </c>
      <c r="F3478" t="s">
        <v>4450</v>
      </c>
      <c r="H3478" t="str">
        <f t="shared" si="54"/>
        <v>无BOM表可用</v>
      </c>
    </row>
    <row r="3479" spans="1:8" x14ac:dyDescent="0.15">
      <c r="A3479" t="s">
        <v>11024</v>
      </c>
      <c r="B3479" t="s">
        <v>7067</v>
      </c>
      <c r="C3479" t="s">
        <v>7068</v>
      </c>
      <c r="D3479">
        <v>102</v>
      </c>
      <c r="E3479" t="s">
        <v>4453</v>
      </c>
      <c r="F3479" t="s">
        <v>4457</v>
      </c>
      <c r="H3479" t="str">
        <f t="shared" si="54"/>
        <v>无BOM表不可用</v>
      </c>
    </row>
    <row r="3480" spans="1:8" x14ac:dyDescent="0.15">
      <c r="A3480" t="s">
        <v>11025</v>
      </c>
      <c r="B3480" t="s">
        <v>9216</v>
      </c>
      <c r="C3480" t="s">
        <v>2988</v>
      </c>
      <c r="D3480">
        <v>102</v>
      </c>
      <c r="E3480" t="s">
        <v>4449</v>
      </c>
      <c r="F3480" t="s">
        <v>4450</v>
      </c>
      <c r="H3480" t="str">
        <f t="shared" si="54"/>
        <v>有BOM表可用</v>
      </c>
    </row>
    <row r="3481" spans="1:8" x14ac:dyDescent="0.15">
      <c r="A3481" t="s">
        <v>11026</v>
      </c>
      <c r="B3481" t="s">
        <v>7309</v>
      </c>
      <c r="C3481" t="s">
        <v>2988</v>
      </c>
      <c r="D3481">
        <v>102</v>
      </c>
      <c r="E3481" t="s">
        <v>4449</v>
      </c>
      <c r="F3481" t="s">
        <v>4450</v>
      </c>
      <c r="H3481" t="str">
        <f t="shared" si="54"/>
        <v>有BOM表可用</v>
      </c>
    </row>
    <row r="3482" spans="1:8" x14ac:dyDescent="0.15">
      <c r="A3482" t="s">
        <v>11027</v>
      </c>
      <c r="B3482" t="s">
        <v>11028</v>
      </c>
      <c r="C3482" t="s">
        <v>209</v>
      </c>
      <c r="D3482">
        <v>102</v>
      </c>
      <c r="E3482" t="s">
        <v>4453</v>
      </c>
      <c r="F3482" t="s">
        <v>4450</v>
      </c>
      <c r="H3482" t="str">
        <f t="shared" si="54"/>
        <v>无BOM表可用</v>
      </c>
    </row>
    <row r="3483" spans="1:8" x14ac:dyDescent="0.15">
      <c r="A3483" t="s">
        <v>11029</v>
      </c>
      <c r="B3483" t="s">
        <v>1041</v>
      </c>
      <c r="C3483" t="s">
        <v>616</v>
      </c>
      <c r="D3483">
        <v>102</v>
      </c>
      <c r="E3483" t="s">
        <v>4449</v>
      </c>
      <c r="F3483" t="s">
        <v>4450</v>
      </c>
      <c r="H3483" t="str">
        <f t="shared" si="54"/>
        <v>有BOM表可用</v>
      </c>
    </row>
    <row r="3484" spans="1:8" x14ac:dyDescent="0.15">
      <c r="A3484" t="s">
        <v>11030</v>
      </c>
      <c r="B3484" t="s">
        <v>1045</v>
      </c>
      <c r="C3484" t="s">
        <v>79</v>
      </c>
      <c r="D3484">
        <v>102</v>
      </c>
      <c r="E3484" t="s">
        <v>4453</v>
      </c>
      <c r="F3484" t="s">
        <v>4450</v>
      </c>
      <c r="H3484" t="str">
        <f t="shared" si="54"/>
        <v>无BOM表可用</v>
      </c>
    </row>
    <row r="3485" spans="1:8" x14ac:dyDescent="0.15">
      <c r="A3485" t="s">
        <v>11031</v>
      </c>
      <c r="B3485" t="s">
        <v>1047</v>
      </c>
      <c r="C3485" t="s">
        <v>79</v>
      </c>
      <c r="D3485">
        <v>102</v>
      </c>
      <c r="E3485" t="s">
        <v>4453</v>
      </c>
      <c r="F3485" t="s">
        <v>4450</v>
      </c>
      <c r="H3485" t="str">
        <f t="shared" si="54"/>
        <v>无BOM表可用</v>
      </c>
    </row>
    <row r="3486" spans="1:8" x14ac:dyDescent="0.15">
      <c r="A3486" t="s">
        <v>11032</v>
      </c>
      <c r="B3486" t="s">
        <v>1053</v>
      </c>
      <c r="C3486" t="s">
        <v>79</v>
      </c>
      <c r="D3486">
        <v>102</v>
      </c>
      <c r="E3486" t="s">
        <v>4453</v>
      </c>
      <c r="F3486" t="s">
        <v>4450</v>
      </c>
      <c r="H3486" t="str">
        <f t="shared" si="54"/>
        <v>无BOM表可用</v>
      </c>
    </row>
    <row r="3487" spans="1:8" x14ac:dyDescent="0.15">
      <c r="A3487" t="s">
        <v>11033</v>
      </c>
      <c r="B3487" t="s">
        <v>2098</v>
      </c>
      <c r="C3487" t="s">
        <v>49</v>
      </c>
      <c r="D3487">
        <v>102</v>
      </c>
      <c r="E3487" t="s">
        <v>4453</v>
      </c>
      <c r="F3487" t="s">
        <v>4450</v>
      </c>
      <c r="H3487" t="str">
        <f t="shared" si="54"/>
        <v>无BOM表可用</v>
      </c>
    </row>
    <row r="3488" spans="1:8" x14ac:dyDescent="0.15">
      <c r="A3488" t="s">
        <v>11034</v>
      </c>
      <c r="B3488" t="s">
        <v>49</v>
      </c>
      <c r="C3488" t="s">
        <v>49</v>
      </c>
      <c r="D3488">
        <v>102</v>
      </c>
      <c r="E3488" t="s">
        <v>4453</v>
      </c>
      <c r="F3488" t="s">
        <v>4450</v>
      </c>
      <c r="H3488" t="str">
        <f t="shared" si="54"/>
        <v>无BOM表可用</v>
      </c>
    </row>
    <row r="3489" spans="1:8" x14ac:dyDescent="0.15">
      <c r="A3489" t="s">
        <v>11803</v>
      </c>
      <c r="B3489" t="s">
        <v>5813</v>
      </c>
      <c r="C3489" t="s">
        <v>5813</v>
      </c>
      <c r="D3489">
        <v>103</v>
      </c>
      <c r="E3489" t="s">
        <v>4449</v>
      </c>
      <c r="F3489" t="s">
        <v>4450</v>
      </c>
      <c r="H3489" t="str">
        <f t="shared" si="54"/>
        <v>有BOM表可用</v>
      </c>
    </row>
    <row r="3490" spans="1:8" x14ac:dyDescent="0.15">
      <c r="A3490" t="s">
        <v>11804</v>
      </c>
      <c r="B3490" t="s">
        <v>10595</v>
      </c>
      <c r="C3490" t="s">
        <v>5813</v>
      </c>
      <c r="D3490">
        <v>103</v>
      </c>
      <c r="E3490" t="s">
        <v>4449</v>
      </c>
      <c r="F3490" t="s">
        <v>4450</v>
      </c>
      <c r="H3490" t="str">
        <f t="shared" si="54"/>
        <v>有BOM表可用</v>
      </c>
    </row>
    <row r="3491" spans="1:8" x14ac:dyDescent="0.15">
      <c r="A3491" t="s">
        <v>11805</v>
      </c>
      <c r="B3491" t="s">
        <v>11806</v>
      </c>
      <c r="C3491" t="s">
        <v>6220</v>
      </c>
      <c r="D3491">
        <v>103</v>
      </c>
      <c r="E3491" t="s">
        <v>4449</v>
      </c>
      <c r="F3491" t="s">
        <v>4450</v>
      </c>
      <c r="H3491" t="str">
        <f t="shared" si="54"/>
        <v>有BOM表可用</v>
      </c>
    </row>
    <row r="3492" spans="1:8" x14ac:dyDescent="0.15">
      <c r="A3492" t="s">
        <v>11807</v>
      </c>
      <c r="B3492" t="s">
        <v>11418</v>
      </c>
      <c r="C3492" t="s">
        <v>6220</v>
      </c>
      <c r="D3492">
        <v>103</v>
      </c>
      <c r="E3492" t="s">
        <v>4449</v>
      </c>
      <c r="F3492" t="s">
        <v>4450</v>
      </c>
      <c r="H3492" t="str">
        <f t="shared" si="54"/>
        <v>有BOM表可用</v>
      </c>
    </row>
    <row r="3493" spans="1:8" x14ac:dyDescent="0.15">
      <c r="A3493" t="s">
        <v>11808</v>
      </c>
      <c r="B3493" t="s">
        <v>11063</v>
      </c>
      <c r="C3493" t="s">
        <v>13</v>
      </c>
      <c r="D3493">
        <v>103</v>
      </c>
      <c r="E3493" t="s">
        <v>4449</v>
      </c>
      <c r="F3493" t="s">
        <v>4450</v>
      </c>
      <c r="H3493" t="str">
        <f t="shared" si="54"/>
        <v>有BOM表可用</v>
      </c>
    </row>
    <row r="3494" spans="1:8" x14ac:dyDescent="0.15">
      <c r="A3494" t="s">
        <v>3323</v>
      </c>
      <c r="B3494" t="s">
        <v>3324</v>
      </c>
      <c r="C3494" t="s">
        <v>339</v>
      </c>
      <c r="D3494">
        <v>103</v>
      </c>
      <c r="E3494" t="s">
        <v>4449</v>
      </c>
      <c r="F3494" t="s">
        <v>4450</v>
      </c>
      <c r="H3494" t="str">
        <f t="shared" si="54"/>
        <v>有BOM表可用</v>
      </c>
    </row>
    <row r="3495" spans="1:8" x14ac:dyDescent="0.15">
      <c r="A3495" t="s">
        <v>15935</v>
      </c>
      <c r="B3495" t="s">
        <v>3699</v>
      </c>
      <c r="C3495" t="s">
        <v>3699</v>
      </c>
      <c r="D3495">
        <v>103</v>
      </c>
      <c r="E3495" t="s">
        <v>4453</v>
      </c>
      <c r="F3495" t="s">
        <v>4450</v>
      </c>
      <c r="H3495" t="str">
        <f t="shared" si="54"/>
        <v>无BOM表可用</v>
      </c>
    </row>
    <row r="3496" spans="1:8" x14ac:dyDescent="0.15">
      <c r="A3496" t="s">
        <v>2936</v>
      </c>
      <c r="B3496" t="s">
        <v>2937</v>
      </c>
      <c r="C3496" t="s">
        <v>228</v>
      </c>
      <c r="D3496">
        <v>103</v>
      </c>
      <c r="E3496" t="s">
        <v>4449</v>
      </c>
      <c r="F3496" t="s">
        <v>4450</v>
      </c>
      <c r="H3496" t="str">
        <f t="shared" si="54"/>
        <v>有BOM表可用</v>
      </c>
    </row>
    <row r="3497" spans="1:8" x14ac:dyDescent="0.15">
      <c r="A3497" t="s">
        <v>4113</v>
      </c>
      <c r="B3497" t="s">
        <v>467</v>
      </c>
      <c r="C3497" t="s">
        <v>363</v>
      </c>
      <c r="D3497">
        <v>103</v>
      </c>
      <c r="E3497" t="s">
        <v>4449</v>
      </c>
      <c r="F3497" t="s">
        <v>4450</v>
      </c>
      <c r="H3497" t="str">
        <f t="shared" si="54"/>
        <v>有BOM表可用</v>
      </c>
    </row>
    <row r="3498" spans="1:8" x14ac:dyDescent="0.15">
      <c r="A3498" t="s">
        <v>15936</v>
      </c>
      <c r="B3498" t="s">
        <v>2036</v>
      </c>
      <c r="C3498" t="s">
        <v>2036</v>
      </c>
      <c r="D3498">
        <v>103</v>
      </c>
      <c r="E3498" t="s">
        <v>4449</v>
      </c>
      <c r="F3498" t="s">
        <v>4450</v>
      </c>
      <c r="H3498" t="str">
        <f t="shared" si="54"/>
        <v>有BOM表可用</v>
      </c>
    </row>
    <row r="3499" spans="1:8" x14ac:dyDescent="0.15">
      <c r="A3499" t="s">
        <v>15937</v>
      </c>
      <c r="B3499" t="s">
        <v>5640</v>
      </c>
      <c r="C3499" t="s">
        <v>2036</v>
      </c>
      <c r="D3499">
        <v>103</v>
      </c>
      <c r="E3499" t="s">
        <v>4449</v>
      </c>
      <c r="F3499" t="s">
        <v>4450</v>
      </c>
      <c r="H3499" t="str">
        <f t="shared" si="54"/>
        <v>有BOM表可用</v>
      </c>
    </row>
    <row r="3500" spans="1:8" x14ac:dyDescent="0.15">
      <c r="A3500" t="s">
        <v>10597</v>
      </c>
      <c r="B3500" t="s">
        <v>10598</v>
      </c>
      <c r="C3500" t="s">
        <v>407</v>
      </c>
      <c r="D3500">
        <v>103</v>
      </c>
      <c r="E3500" t="s">
        <v>4453</v>
      </c>
      <c r="F3500" t="s">
        <v>4450</v>
      </c>
      <c r="H3500" t="str">
        <f t="shared" si="54"/>
        <v>无BOM表可用</v>
      </c>
    </row>
    <row r="3501" spans="1:8" x14ac:dyDescent="0.15">
      <c r="A3501" t="s">
        <v>10599</v>
      </c>
      <c r="B3501" t="s">
        <v>1358</v>
      </c>
      <c r="C3501" t="s">
        <v>583</v>
      </c>
      <c r="D3501">
        <v>103</v>
      </c>
      <c r="E3501" t="s">
        <v>4453</v>
      </c>
      <c r="F3501" t="s">
        <v>4450</v>
      </c>
      <c r="H3501" t="str">
        <f t="shared" si="54"/>
        <v>无BOM表可用</v>
      </c>
    </row>
    <row r="3502" spans="1:8" x14ac:dyDescent="0.15">
      <c r="A3502" t="s">
        <v>1820</v>
      </c>
      <c r="B3502" t="s">
        <v>1821</v>
      </c>
      <c r="C3502" t="s">
        <v>45</v>
      </c>
      <c r="D3502">
        <v>103</v>
      </c>
      <c r="E3502" t="s">
        <v>4449</v>
      </c>
      <c r="F3502" t="s">
        <v>4450</v>
      </c>
      <c r="H3502" t="str">
        <f t="shared" si="54"/>
        <v>有BOM表可用</v>
      </c>
    </row>
    <row r="3503" spans="1:8" x14ac:dyDescent="0.15">
      <c r="A3503" t="s">
        <v>107</v>
      </c>
      <c r="B3503" t="s">
        <v>108</v>
      </c>
      <c r="C3503" t="s">
        <v>45</v>
      </c>
      <c r="D3503">
        <v>103</v>
      </c>
      <c r="E3503" t="s">
        <v>4449</v>
      </c>
      <c r="F3503" t="s">
        <v>4450</v>
      </c>
      <c r="H3503" t="str">
        <f t="shared" si="54"/>
        <v>有BOM表可用</v>
      </c>
    </row>
    <row r="3504" spans="1:8" x14ac:dyDescent="0.15">
      <c r="A3504" t="s">
        <v>8633</v>
      </c>
      <c r="B3504" t="s">
        <v>8268</v>
      </c>
      <c r="C3504" t="s">
        <v>8269</v>
      </c>
      <c r="D3504">
        <v>103</v>
      </c>
      <c r="E3504" t="s">
        <v>4449</v>
      </c>
      <c r="F3504" t="s">
        <v>4450</v>
      </c>
      <c r="H3504" t="str">
        <f t="shared" si="54"/>
        <v>有BOM表可用</v>
      </c>
    </row>
    <row r="3505" spans="1:8" x14ac:dyDescent="0.15">
      <c r="A3505" t="s">
        <v>8634</v>
      </c>
      <c r="B3505" t="s">
        <v>8635</v>
      </c>
      <c r="C3505" t="s">
        <v>8269</v>
      </c>
      <c r="D3505">
        <v>103</v>
      </c>
      <c r="E3505" t="s">
        <v>4449</v>
      </c>
      <c r="F3505" t="s">
        <v>4450</v>
      </c>
      <c r="H3505" t="str">
        <f t="shared" si="54"/>
        <v>有BOM表可用</v>
      </c>
    </row>
    <row r="3506" spans="1:8" x14ac:dyDescent="0.15">
      <c r="A3506" t="s">
        <v>8636</v>
      </c>
      <c r="B3506" t="s">
        <v>7848</v>
      </c>
      <c r="C3506" t="s">
        <v>7848</v>
      </c>
      <c r="D3506">
        <v>103</v>
      </c>
      <c r="E3506" t="s">
        <v>4449</v>
      </c>
      <c r="F3506" t="s">
        <v>4450</v>
      </c>
      <c r="H3506" t="str">
        <f t="shared" si="54"/>
        <v>有BOM表可用</v>
      </c>
    </row>
    <row r="3507" spans="1:8" x14ac:dyDescent="0.15">
      <c r="A3507" t="s">
        <v>8637</v>
      </c>
      <c r="B3507" t="s">
        <v>7852</v>
      </c>
      <c r="C3507" t="s">
        <v>7852</v>
      </c>
      <c r="D3507">
        <v>103</v>
      </c>
      <c r="E3507" t="s">
        <v>4449</v>
      </c>
      <c r="F3507" t="s">
        <v>4450</v>
      </c>
      <c r="H3507" t="str">
        <f t="shared" si="54"/>
        <v>有BOM表可用</v>
      </c>
    </row>
    <row r="3508" spans="1:8" x14ac:dyDescent="0.15">
      <c r="A3508" t="s">
        <v>9332</v>
      </c>
      <c r="B3508" t="s">
        <v>3777</v>
      </c>
      <c r="C3508" t="s">
        <v>8694</v>
      </c>
      <c r="D3508">
        <v>103</v>
      </c>
      <c r="E3508" t="s">
        <v>4453</v>
      </c>
      <c r="F3508" t="s">
        <v>4450</v>
      </c>
      <c r="H3508" t="str">
        <f t="shared" si="54"/>
        <v>无BOM表可用</v>
      </c>
    </row>
    <row r="3509" spans="1:8" x14ac:dyDescent="0.15">
      <c r="A3509" t="s">
        <v>2665</v>
      </c>
      <c r="B3509" t="s">
        <v>1603</v>
      </c>
      <c r="C3509" t="s">
        <v>65</v>
      </c>
      <c r="D3509">
        <v>103</v>
      </c>
      <c r="E3509" t="s">
        <v>4449</v>
      </c>
      <c r="F3509" t="s">
        <v>4450</v>
      </c>
      <c r="H3509" t="str">
        <f t="shared" si="54"/>
        <v>有BOM表可用</v>
      </c>
    </row>
    <row r="3510" spans="1:8" x14ac:dyDescent="0.15">
      <c r="A3510" t="s">
        <v>3808</v>
      </c>
      <c r="B3510" t="s">
        <v>3809</v>
      </c>
      <c r="C3510" t="s">
        <v>87</v>
      </c>
      <c r="D3510">
        <v>103</v>
      </c>
      <c r="E3510" t="s">
        <v>4449</v>
      </c>
      <c r="F3510" t="s">
        <v>4450</v>
      </c>
      <c r="H3510" t="str">
        <f t="shared" si="54"/>
        <v>有BOM表可用</v>
      </c>
    </row>
    <row r="3511" spans="1:8" x14ac:dyDescent="0.15">
      <c r="A3511" t="s">
        <v>14511</v>
      </c>
      <c r="B3511" t="s">
        <v>6031</v>
      </c>
      <c r="C3511" t="s">
        <v>6031</v>
      </c>
      <c r="D3511">
        <v>103</v>
      </c>
      <c r="E3511" t="s">
        <v>4449</v>
      </c>
      <c r="F3511" t="s">
        <v>4450</v>
      </c>
      <c r="H3511" t="str">
        <f t="shared" si="54"/>
        <v>有BOM表可用</v>
      </c>
    </row>
    <row r="3512" spans="1:8" x14ac:dyDescent="0.15">
      <c r="A3512" t="s">
        <v>14512</v>
      </c>
      <c r="B3512" t="s">
        <v>5909</v>
      </c>
      <c r="C3512" t="s">
        <v>5909</v>
      </c>
      <c r="D3512">
        <v>103</v>
      </c>
      <c r="E3512" t="s">
        <v>4449</v>
      </c>
      <c r="F3512" t="s">
        <v>4450</v>
      </c>
      <c r="H3512" t="str">
        <f t="shared" si="54"/>
        <v>有BOM表可用</v>
      </c>
    </row>
    <row r="3513" spans="1:8" x14ac:dyDescent="0.15">
      <c r="A3513" t="s">
        <v>14513</v>
      </c>
      <c r="B3513" t="s">
        <v>3777</v>
      </c>
      <c r="C3513" t="s">
        <v>5909</v>
      </c>
      <c r="D3513">
        <v>103</v>
      </c>
      <c r="E3513" t="s">
        <v>4449</v>
      </c>
      <c r="F3513" t="s">
        <v>4450</v>
      </c>
      <c r="H3513" t="str">
        <f t="shared" si="54"/>
        <v>有BOM表可用</v>
      </c>
    </row>
    <row r="3514" spans="1:8" x14ac:dyDescent="0.15">
      <c r="A3514" t="s">
        <v>14514</v>
      </c>
      <c r="B3514" t="s">
        <v>3777</v>
      </c>
      <c r="C3514" t="s">
        <v>6347</v>
      </c>
      <c r="D3514">
        <v>103</v>
      </c>
      <c r="E3514" t="s">
        <v>4453</v>
      </c>
      <c r="F3514" t="s">
        <v>4450</v>
      </c>
      <c r="H3514" t="str">
        <f t="shared" si="54"/>
        <v>无BOM表可用</v>
      </c>
    </row>
    <row r="3515" spans="1:8" x14ac:dyDescent="0.15">
      <c r="A3515" t="s">
        <v>14515</v>
      </c>
      <c r="B3515" t="s">
        <v>10272</v>
      </c>
      <c r="C3515" t="s">
        <v>10273</v>
      </c>
      <c r="D3515">
        <v>103</v>
      </c>
      <c r="E3515" t="s">
        <v>4453</v>
      </c>
      <c r="F3515" t="s">
        <v>4450</v>
      </c>
      <c r="H3515" t="str">
        <f t="shared" si="54"/>
        <v>无BOM表可用</v>
      </c>
    </row>
    <row r="3516" spans="1:8" x14ac:dyDescent="0.15">
      <c r="A3516" t="s">
        <v>3982</v>
      </c>
      <c r="B3516" t="s">
        <v>2361</v>
      </c>
      <c r="C3516" t="s">
        <v>2361</v>
      </c>
      <c r="D3516">
        <v>103</v>
      </c>
      <c r="E3516" t="s">
        <v>4453</v>
      </c>
      <c r="F3516" t="s">
        <v>4450</v>
      </c>
      <c r="H3516" t="str">
        <f t="shared" si="54"/>
        <v>无BOM表可用</v>
      </c>
    </row>
    <row r="3517" spans="1:8" x14ac:dyDescent="0.15">
      <c r="A3517" t="s">
        <v>7188</v>
      </c>
      <c r="B3517" t="s">
        <v>6080</v>
      </c>
      <c r="C3517" t="s">
        <v>7189</v>
      </c>
      <c r="D3517">
        <v>102</v>
      </c>
      <c r="E3517" t="s">
        <v>4449</v>
      </c>
      <c r="F3517" t="s">
        <v>4450</v>
      </c>
      <c r="H3517" t="str">
        <f t="shared" si="54"/>
        <v>有BOM表可用</v>
      </c>
    </row>
    <row r="3518" spans="1:8" x14ac:dyDescent="0.15">
      <c r="A3518" t="s">
        <v>7190</v>
      </c>
      <c r="B3518" t="s">
        <v>6083</v>
      </c>
      <c r="C3518" t="s">
        <v>6943</v>
      </c>
      <c r="D3518">
        <v>102</v>
      </c>
      <c r="E3518" t="s">
        <v>4449</v>
      </c>
      <c r="F3518" t="s">
        <v>4450</v>
      </c>
      <c r="H3518" t="str">
        <f t="shared" si="54"/>
        <v>有BOM表可用</v>
      </c>
    </row>
    <row r="3519" spans="1:8" x14ac:dyDescent="0.15">
      <c r="A3519" t="s">
        <v>7191</v>
      </c>
      <c r="B3519" t="s">
        <v>6695</v>
      </c>
      <c r="C3519" t="s">
        <v>7192</v>
      </c>
      <c r="D3519">
        <v>102</v>
      </c>
      <c r="E3519" t="s">
        <v>4449</v>
      </c>
      <c r="F3519" t="s">
        <v>4450</v>
      </c>
      <c r="H3519" t="str">
        <f t="shared" si="54"/>
        <v>有BOM表可用</v>
      </c>
    </row>
    <row r="3520" spans="1:8" x14ac:dyDescent="0.15">
      <c r="A3520" t="s">
        <v>7193</v>
      </c>
      <c r="B3520" t="s">
        <v>7194</v>
      </c>
      <c r="C3520" t="s">
        <v>7048</v>
      </c>
      <c r="D3520">
        <v>102</v>
      </c>
      <c r="E3520" t="s">
        <v>4449</v>
      </c>
      <c r="F3520" t="s">
        <v>4450</v>
      </c>
      <c r="H3520" t="str">
        <f t="shared" si="54"/>
        <v>有BOM表可用</v>
      </c>
    </row>
    <row r="3521" spans="1:8" x14ac:dyDescent="0.15">
      <c r="A3521" t="s">
        <v>7195</v>
      </c>
      <c r="B3521" t="s">
        <v>6695</v>
      </c>
      <c r="C3521" t="s">
        <v>7196</v>
      </c>
      <c r="D3521">
        <v>102</v>
      </c>
      <c r="E3521" t="s">
        <v>4449</v>
      </c>
      <c r="F3521" t="s">
        <v>4450</v>
      </c>
      <c r="H3521" t="str">
        <f t="shared" si="54"/>
        <v>有BOM表可用</v>
      </c>
    </row>
    <row r="3522" spans="1:8" x14ac:dyDescent="0.15">
      <c r="A3522" t="s">
        <v>7197</v>
      </c>
      <c r="B3522" t="s">
        <v>7198</v>
      </c>
      <c r="C3522" t="s">
        <v>7199</v>
      </c>
      <c r="D3522">
        <v>102</v>
      </c>
      <c r="E3522" t="s">
        <v>4453</v>
      </c>
      <c r="F3522" t="s">
        <v>4450</v>
      </c>
      <c r="H3522" t="str">
        <f t="shared" si="54"/>
        <v>无BOM表可用</v>
      </c>
    </row>
    <row r="3523" spans="1:8" x14ac:dyDescent="0.15">
      <c r="A3523" t="s">
        <v>7200</v>
      </c>
      <c r="B3523" t="s">
        <v>6088</v>
      </c>
      <c r="C3523" t="s">
        <v>6698</v>
      </c>
      <c r="D3523">
        <v>102</v>
      </c>
      <c r="E3523" t="s">
        <v>4449</v>
      </c>
      <c r="F3523" t="s">
        <v>4450</v>
      </c>
      <c r="H3523" t="str">
        <f t="shared" si="54"/>
        <v>有BOM表可用</v>
      </c>
    </row>
    <row r="3524" spans="1:8" x14ac:dyDescent="0.15">
      <c r="A3524" t="s">
        <v>7201</v>
      </c>
      <c r="B3524" t="s">
        <v>6088</v>
      </c>
      <c r="C3524" t="s">
        <v>7202</v>
      </c>
      <c r="D3524">
        <v>102</v>
      </c>
      <c r="E3524" t="s">
        <v>4453</v>
      </c>
      <c r="F3524" t="s">
        <v>4450</v>
      </c>
      <c r="H3524" t="str">
        <f t="shared" ref="H3524:H3587" si="55">E3524&amp;F3524</f>
        <v>无BOM表可用</v>
      </c>
    </row>
    <row r="3525" spans="1:8" x14ac:dyDescent="0.15">
      <c r="A3525" t="s">
        <v>7203</v>
      </c>
      <c r="B3525" t="s">
        <v>6088</v>
      </c>
      <c r="C3525" t="s">
        <v>7202</v>
      </c>
      <c r="D3525">
        <v>102</v>
      </c>
      <c r="E3525" t="s">
        <v>4449</v>
      </c>
      <c r="F3525" t="s">
        <v>4450</v>
      </c>
      <c r="H3525" t="str">
        <f t="shared" si="55"/>
        <v>有BOM表可用</v>
      </c>
    </row>
    <row r="3526" spans="1:8" x14ac:dyDescent="0.15">
      <c r="A3526" t="s">
        <v>5273</v>
      </c>
      <c r="B3526" t="s">
        <v>4961</v>
      </c>
      <c r="C3526" t="s">
        <v>5274</v>
      </c>
      <c r="D3526">
        <v>102</v>
      </c>
      <c r="E3526" t="s">
        <v>4449</v>
      </c>
      <c r="F3526" t="s">
        <v>4450</v>
      </c>
      <c r="H3526" t="str">
        <f t="shared" si="55"/>
        <v>有BOM表可用</v>
      </c>
    </row>
    <row r="3527" spans="1:8" x14ac:dyDescent="0.15">
      <c r="A3527" t="s">
        <v>5275</v>
      </c>
      <c r="B3527" t="s">
        <v>5276</v>
      </c>
      <c r="C3527" t="s">
        <v>5277</v>
      </c>
      <c r="D3527">
        <v>102</v>
      </c>
      <c r="E3527" t="s">
        <v>4449</v>
      </c>
      <c r="F3527" t="s">
        <v>4450</v>
      </c>
      <c r="H3527" t="str">
        <f t="shared" si="55"/>
        <v>有BOM表可用</v>
      </c>
    </row>
    <row r="3528" spans="1:8" x14ac:dyDescent="0.15">
      <c r="A3528" t="s">
        <v>5278</v>
      </c>
      <c r="B3528" t="s">
        <v>5065</v>
      </c>
      <c r="C3528" t="s">
        <v>4928</v>
      </c>
      <c r="D3528">
        <v>102</v>
      </c>
      <c r="E3528" t="s">
        <v>4449</v>
      </c>
      <c r="F3528" t="s">
        <v>4450</v>
      </c>
      <c r="H3528" t="str">
        <f t="shared" si="55"/>
        <v>有BOM表可用</v>
      </c>
    </row>
    <row r="3529" spans="1:8" x14ac:dyDescent="0.15">
      <c r="A3529" t="s">
        <v>6093</v>
      </c>
      <c r="B3529" t="s">
        <v>5352</v>
      </c>
      <c r="C3529" t="s">
        <v>5353</v>
      </c>
      <c r="D3529">
        <v>102</v>
      </c>
      <c r="E3529" t="s">
        <v>4449</v>
      </c>
      <c r="F3529" t="s">
        <v>4450</v>
      </c>
      <c r="H3529" t="str">
        <f t="shared" si="55"/>
        <v>有BOM表可用</v>
      </c>
    </row>
    <row r="3530" spans="1:8" x14ac:dyDescent="0.15">
      <c r="A3530" t="s">
        <v>6094</v>
      </c>
      <c r="B3530" t="s">
        <v>4736</v>
      </c>
      <c r="C3530" t="s">
        <v>4737</v>
      </c>
      <c r="D3530">
        <v>102</v>
      </c>
      <c r="E3530" t="s">
        <v>4449</v>
      </c>
      <c r="F3530" t="s">
        <v>4450</v>
      </c>
      <c r="H3530" t="str">
        <f t="shared" si="55"/>
        <v>有BOM表可用</v>
      </c>
    </row>
    <row r="3531" spans="1:8" x14ac:dyDescent="0.15">
      <c r="A3531" t="s">
        <v>6095</v>
      </c>
      <c r="B3531" t="s">
        <v>6096</v>
      </c>
      <c r="C3531" t="s">
        <v>6097</v>
      </c>
      <c r="D3531">
        <v>102</v>
      </c>
      <c r="E3531" t="s">
        <v>4449</v>
      </c>
      <c r="F3531" t="s">
        <v>4450</v>
      </c>
      <c r="H3531" t="str">
        <f t="shared" si="55"/>
        <v>有BOM表可用</v>
      </c>
    </row>
    <row r="3532" spans="1:8" x14ac:dyDescent="0.15">
      <c r="A3532" t="s">
        <v>6098</v>
      </c>
      <c r="B3532" t="s">
        <v>6099</v>
      </c>
      <c r="C3532" t="s">
        <v>6099</v>
      </c>
      <c r="D3532">
        <v>103</v>
      </c>
      <c r="E3532" t="s">
        <v>4453</v>
      </c>
      <c r="F3532" t="s">
        <v>4450</v>
      </c>
      <c r="H3532" t="str">
        <f t="shared" si="55"/>
        <v>无BOM表可用</v>
      </c>
    </row>
    <row r="3533" spans="1:8" x14ac:dyDescent="0.15">
      <c r="A3533" t="s">
        <v>6100</v>
      </c>
      <c r="B3533" t="s">
        <v>5360</v>
      </c>
      <c r="C3533" t="s">
        <v>5360</v>
      </c>
      <c r="D3533">
        <v>103</v>
      </c>
      <c r="E3533" t="s">
        <v>4453</v>
      </c>
      <c r="F3533" t="s">
        <v>4450</v>
      </c>
      <c r="H3533" t="str">
        <f t="shared" si="55"/>
        <v>无BOM表可用</v>
      </c>
    </row>
    <row r="3534" spans="1:8" x14ac:dyDescent="0.15">
      <c r="A3534" t="s">
        <v>6101</v>
      </c>
      <c r="B3534" t="s">
        <v>4604</v>
      </c>
      <c r="C3534" t="s">
        <v>4604</v>
      </c>
      <c r="D3534">
        <v>103</v>
      </c>
      <c r="E3534" t="s">
        <v>4453</v>
      </c>
      <c r="F3534" t="s">
        <v>4450</v>
      </c>
      <c r="H3534" t="str">
        <f t="shared" si="55"/>
        <v>无BOM表可用</v>
      </c>
    </row>
    <row r="3535" spans="1:8" x14ac:dyDescent="0.15">
      <c r="A3535" t="s">
        <v>6102</v>
      </c>
      <c r="B3535" t="s">
        <v>4606</v>
      </c>
      <c r="C3535" t="s">
        <v>4606</v>
      </c>
      <c r="D3535">
        <v>103</v>
      </c>
      <c r="E3535" t="s">
        <v>4453</v>
      </c>
      <c r="F3535" t="s">
        <v>4450</v>
      </c>
      <c r="H3535" t="str">
        <f t="shared" si="55"/>
        <v>无BOM表可用</v>
      </c>
    </row>
    <row r="3536" spans="1:8" x14ac:dyDescent="0.15">
      <c r="A3536" t="s">
        <v>10628</v>
      </c>
      <c r="B3536" t="s">
        <v>8773</v>
      </c>
      <c r="C3536" t="s">
        <v>209</v>
      </c>
      <c r="D3536">
        <v>103</v>
      </c>
      <c r="E3536" t="s">
        <v>4449</v>
      </c>
      <c r="F3536" t="s">
        <v>4450</v>
      </c>
      <c r="H3536" t="str">
        <f t="shared" si="55"/>
        <v>有BOM表可用</v>
      </c>
    </row>
    <row r="3537" spans="1:8" x14ac:dyDescent="0.15">
      <c r="A3537" t="s">
        <v>342</v>
      </c>
      <c r="B3537" t="s">
        <v>343</v>
      </c>
      <c r="C3537" t="s">
        <v>196</v>
      </c>
      <c r="D3537">
        <v>103</v>
      </c>
      <c r="E3537" t="s">
        <v>4449</v>
      </c>
      <c r="F3537" t="s">
        <v>4450</v>
      </c>
      <c r="H3537" t="str">
        <f t="shared" si="55"/>
        <v>有BOM表可用</v>
      </c>
    </row>
    <row r="3538" spans="1:8" x14ac:dyDescent="0.15">
      <c r="A3538" t="s">
        <v>10629</v>
      </c>
      <c r="B3538" t="s">
        <v>878</v>
      </c>
      <c r="C3538" t="s">
        <v>878</v>
      </c>
      <c r="D3538">
        <v>102</v>
      </c>
      <c r="E3538" t="s">
        <v>4449</v>
      </c>
      <c r="F3538" t="s">
        <v>4450</v>
      </c>
      <c r="H3538" t="str">
        <f t="shared" si="55"/>
        <v>有BOM表可用</v>
      </c>
    </row>
    <row r="3539" spans="1:8" x14ac:dyDescent="0.15">
      <c r="A3539" t="s">
        <v>10630</v>
      </c>
      <c r="B3539" t="s">
        <v>8269</v>
      </c>
      <c r="C3539" t="s">
        <v>8269</v>
      </c>
      <c r="D3539">
        <v>102</v>
      </c>
      <c r="E3539" t="s">
        <v>4449</v>
      </c>
      <c r="F3539" t="s">
        <v>4450</v>
      </c>
      <c r="H3539" t="str">
        <f t="shared" si="55"/>
        <v>有BOM表可用</v>
      </c>
    </row>
    <row r="3540" spans="1:8" x14ac:dyDescent="0.15">
      <c r="A3540" t="s">
        <v>10631</v>
      </c>
      <c r="B3540" t="s">
        <v>7848</v>
      </c>
      <c r="C3540" t="s">
        <v>7848</v>
      </c>
      <c r="D3540">
        <v>102</v>
      </c>
      <c r="E3540" t="s">
        <v>4453</v>
      </c>
      <c r="F3540" t="s">
        <v>4450</v>
      </c>
      <c r="H3540" t="str">
        <f t="shared" si="55"/>
        <v>无BOM表可用</v>
      </c>
    </row>
    <row r="3541" spans="1:8" x14ac:dyDescent="0.15">
      <c r="A3541" t="s">
        <v>10632</v>
      </c>
      <c r="B3541" t="s">
        <v>9827</v>
      </c>
      <c r="C3541" t="s">
        <v>7848</v>
      </c>
      <c r="D3541">
        <v>102</v>
      </c>
      <c r="E3541" t="s">
        <v>4453</v>
      </c>
      <c r="F3541" t="s">
        <v>4450</v>
      </c>
      <c r="H3541" t="str">
        <f t="shared" si="55"/>
        <v>无BOM表可用</v>
      </c>
    </row>
    <row r="3542" spans="1:8" x14ac:dyDescent="0.15">
      <c r="A3542" t="s">
        <v>10633</v>
      </c>
      <c r="B3542" t="s">
        <v>7850</v>
      </c>
      <c r="C3542" t="s">
        <v>7848</v>
      </c>
      <c r="D3542">
        <v>102</v>
      </c>
      <c r="E3542" t="s">
        <v>4453</v>
      </c>
      <c r="F3542" t="s">
        <v>4450</v>
      </c>
      <c r="H3542" t="str">
        <f t="shared" si="55"/>
        <v>无BOM表可用</v>
      </c>
    </row>
    <row r="3543" spans="1:8" x14ac:dyDescent="0.15">
      <c r="A3543" t="s">
        <v>10634</v>
      </c>
      <c r="B3543" t="s">
        <v>10635</v>
      </c>
      <c r="C3543" t="s">
        <v>7848</v>
      </c>
      <c r="D3543">
        <v>102</v>
      </c>
      <c r="E3543" t="s">
        <v>4453</v>
      </c>
      <c r="F3543" t="s">
        <v>4450</v>
      </c>
      <c r="H3543" t="str">
        <f t="shared" si="55"/>
        <v>无BOM表可用</v>
      </c>
    </row>
    <row r="3544" spans="1:8" x14ac:dyDescent="0.15">
      <c r="A3544" t="s">
        <v>10636</v>
      </c>
      <c r="B3544" t="s">
        <v>3770</v>
      </c>
      <c r="C3544" t="s">
        <v>2985</v>
      </c>
      <c r="D3544">
        <v>102</v>
      </c>
      <c r="E3544" t="s">
        <v>4449</v>
      </c>
      <c r="F3544" t="s">
        <v>4450</v>
      </c>
      <c r="H3544" t="str">
        <f t="shared" si="55"/>
        <v>有BOM表可用</v>
      </c>
    </row>
    <row r="3545" spans="1:8" x14ac:dyDescent="0.15">
      <c r="A3545" t="s">
        <v>7233</v>
      </c>
      <c r="B3545" t="s">
        <v>2115</v>
      </c>
      <c r="C3545" t="s">
        <v>2115</v>
      </c>
      <c r="D3545">
        <v>102</v>
      </c>
      <c r="E3545" t="s">
        <v>4453</v>
      </c>
      <c r="F3545" t="s">
        <v>4450</v>
      </c>
      <c r="H3545" t="str">
        <f t="shared" si="55"/>
        <v>无BOM表可用</v>
      </c>
    </row>
    <row r="3546" spans="1:8" x14ac:dyDescent="0.15">
      <c r="A3546" t="s">
        <v>7234</v>
      </c>
      <c r="B3546" t="s">
        <v>1067</v>
      </c>
      <c r="C3546" t="s">
        <v>1067</v>
      </c>
      <c r="D3546">
        <v>102</v>
      </c>
      <c r="E3546" t="s">
        <v>4453</v>
      </c>
      <c r="F3546" t="s">
        <v>4450</v>
      </c>
      <c r="H3546" t="str">
        <f t="shared" si="55"/>
        <v>无BOM表可用</v>
      </c>
    </row>
    <row r="3547" spans="1:8" x14ac:dyDescent="0.15">
      <c r="A3547" t="s">
        <v>7235</v>
      </c>
      <c r="B3547" t="s">
        <v>1067</v>
      </c>
      <c r="C3547" t="s">
        <v>1067</v>
      </c>
      <c r="D3547">
        <v>102</v>
      </c>
      <c r="E3547" t="s">
        <v>4453</v>
      </c>
      <c r="F3547" t="s">
        <v>4450</v>
      </c>
      <c r="H3547" t="str">
        <f t="shared" si="55"/>
        <v>无BOM表可用</v>
      </c>
    </row>
    <row r="3548" spans="1:8" x14ac:dyDescent="0.15">
      <c r="A3548" t="s">
        <v>7236</v>
      </c>
      <c r="B3548" t="s">
        <v>1070</v>
      </c>
      <c r="C3548" t="s">
        <v>1070</v>
      </c>
      <c r="D3548">
        <v>102</v>
      </c>
      <c r="E3548" t="s">
        <v>4453</v>
      </c>
      <c r="F3548" t="s">
        <v>4450</v>
      </c>
      <c r="H3548" t="str">
        <f t="shared" si="55"/>
        <v>无BOM表可用</v>
      </c>
    </row>
    <row r="3549" spans="1:8" x14ac:dyDescent="0.15">
      <c r="A3549" t="s">
        <v>7237</v>
      </c>
      <c r="B3549" t="s">
        <v>2267</v>
      </c>
      <c r="C3549" t="s">
        <v>80</v>
      </c>
      <c r="D3549">
        <v>102</v>
      </c>
      <c r="E3549" t="s">
        <v>4453</v>
      </c>
      <c r="F3549" t="s">
        <v>4450</v>
      </c>
      <c r="H3549" t="str">
        <f t="shared" si="55"/>
        <v>无BOM表可用</v>
      </c>
    </row>
    <row r="3550" spans="1:8" x14ac:dyDescent="0.15">
      <c r="A3550" t="s">
        <v>7238</v>
      </c>
      <c r="B3550" t="s">
        <v>2279</v>
      </c>
      <c r="C3550" t="s">
        <v>80</v>
      </c>
      <c r="D3550">
        <v>102</v>
      </c>
      <c r="E3550" t="s">
        <v>4453</v>
      </c>
      <c r="F3550" t="s">
        <v>4450</v>
      </c>
      <c r="H3550" t="str">
        <f t="shared" si="55"/>
        <v>无BOM表可用</v>
      </c>
    </row>
    <row r="3551" spans="1:8" x14ac:dyDescent="0.15">
      <c r="A3551" t="s">
        <v>7239</v>
      </c>
      <c r="B3551" t="s">
        <v>2285</v>
      </c>
      <c r="C3551" t="s">
        <v>80</v>
      </c>
      <c r="D3551">
        <v>102</v>
      </c>
      <c r="E3551" t="s">
        <v>4453</v>
      </c>
      <c r="F3551" t="s">
        <v>4450</v>
      </c>
      <c r="H3551" t="str">
        <f t="shared" si="55"/>
        <v>无BOM表可用</v>
      </c>
    </row>
    <row r="3552" spans="1:8" x14ac:dyDescent="0.15">
      <c r="A3552" t="s">
        <v>7240</v>
      </c>
      <c r="B3552" t="s">
        <v>2435</v>
      </c>
      <c r="C3552" t="s">
        <v>50</v>
      </c>
      <c r="D3552">
        <v>102</v>
      </c>
      <c r="E3552" t="s">
        <v>4449</v>
      </c>
      <c r="F3552" t="s">
        <v>4450</v>
      </c>
      <c r="H3552" t="str">
        <f t="shared" si="55"/>
        <v>有BOM表可用</v>
      </c>
    </row>
    <row r="3553" spans="1:8" x14ac:dyDescent="0.15">
      <c r="A3553" t="s">
        <v>7241</v>
      </c>
      <c r="B3553" t="s">
        <v>2283</v>
      </c>
      <c r="C3553" t="s">
        <v>50</v>
      </c>
      <c r="D3553">
        <v>102</v>
      </c>
      <c r="E3553" t="s">
        <v>4453</v>
      </c>
      <c r="F3553" t="s">
        <v>4450</v>
      </c>
      <c r="H3553" t="str">
        <f t="shared" si="55"/>
        <v>无BOM表可用</v>
      </c>
    </row>
    <row r="3554" spans="1:8" x14ac:dyDescent="0.15">
      <c r="A3554" t="s">
        <v>7242</v>
      </c>
      <c r="B3554" t="s">
        <v>4376</v>
      </c>
      <c r="C3554" t="s">
        <v>50</v>
      </c>
      <c r="D3554">
        <v>102</v>
      </c>
      <c r="E3554" t="s">
        <v>4449</v>
      </c>
      <c r="F3554" t="s">
        <v>4450</v>
      </c>
      <c r="H3554" t="str">
        <f t="shared" si="55"/>
        <v>有BOM表可用</v>
      </c>
    </row>
    <row r="3555" spans="1:8" x14ac:dyDescent="0.15">
      <c r="A3555" t="s">
        <v>5207</v>
      </c>
      <c r="B3555" t="s">
        <v>1315</v>
      </c>
      <c r="C3555" t="s">
        <v>6</v>
      </c>
      <c r="D3555">
        <v>103</v>
      </c>
      <c r="E3555" t="s">
        <v>4453</v>
      </c>
      <c r="F3555" t="s">
        <v>4450</v>
      </c>
      <c r="H3555" t="str">
        <f t="shared" si="55"/>
        <v>无BOM表可用</v>
      </c>
    </row>
    <row r="3556" spans="1:8" x14ac:dyDescent="0.15">
      <c r="A3556" t="s">
        <v>1207</v>
      </c>
      <c r="B3556" t="s">
        <v>1183</v>
      </c>
      <c r="C3556" t="s">
        <v>6</v>
      </c>
      <c r="D3556">
        <v>103</v>
      </c>
      <c r="E3556" t="s">
        <v>4449</v>
      </c>
      <c r="F3556" t="s">
        <v>4450</v>
      </c>
      <c r="H3556" t="str">
        <f t="shared" si="55"/>
        <v>有BOM表可用</v>
      </c>
    </row>
    <row r="3557" spans="1:8" x14ac:dyDescent="0.15">
      <c r="A3557" t="s">
        <v>1224</v>
      </c>
      <c r="B3557" t="s">
        <v>1222</v>
      </c>
      <c r="C3557" t="s">
        <v>437</v>
      </c>
      <c r="D3557">
        <v>103</v>
      </c>
      <c r="E3557" t="s">
        <v>4449</v>
      </c>
      <c r="F3557" t="s">
        <v>4450</v>
      </c>
      <c r="H3557" t="str">
        <f t="shared" si="55"/>
        <v>有BOM表可用</v>
      </c>
    </row>
    <row r="3558" spans="1:8" x14ac:dyDescent="0.15">
      <c r="A3558" t="s">
        <v>5208</v>
      </c>
      <c r="B3558" t="s">
        <v>787</v>
      </c>
      <c r="C3558" t="s">
        <v>787</v>
      </c>
      <c r="D3558">
        <v>103</v>
      </c>
      <c r="E3558" t="s">
        <v>4453</v>
      </c>
      <c r="F3558" t="s">
        <v>4450</v>
      </c>
      <c r="H3558" t="str">
        <f t="shared" si="55"/>
        <v>无BOM表可用</v>
      </c>
    </row>
    <row r="3559" spans="1:8" x14ac:dyDescent="0.15">
      <c r="A3559" t="s">
        <v>5209</v>
      </c>
      <c r="B3559" t="s">
        <v>4619</v>
      </c>
      <c r="C3559" t="s">
        <v>787</v>
      </c>
      <c r="D3559">
        <v>103</v>
      </c>
      <c r="E3559" t="s">
        <v>4449</v>
      </c>
      <c r="F3559" t="s">
        <v>4450</v>
      </c>
      <c r="H3559" t="str">
        <f t="shared" si="55"/>
        <v>有BOM表可用</v>
      </c>
    </row>
    <row r="3560" spans="1:8" x14ac:dyDescent="0.15">
      <c r="A3560" t="s">
        <v>3334</v>
      </c>
      <c r="B3560" t="s">
        <v>3335</v>
      </c>
      <c r="C3560" t="s">
        <v>51</v>
      </c>
      <c r="D3560">
        <v>103</v>
      </c>
      <c r="E3560" t="s">
        <v>4449</v>
      </c>
      <c r="F3560" t="s">
        <v>4450</v>
      </c>
      <c r="H3560" t="str">
        <f t="shared" si="55"/>
        <v>有BOM表可用</v>
      </c>
    </row>
    <row r="3561" spans="1:8" x14ac:dyDescent="0.15">
      <c r="A3561" t="s">
        <v>181</v>
      </c>
      <c r="B3561" t="s">
        <v>182</v>
      </c>
      <c r="C3561" t="s">
        <v>85</v>
      </c>
      <c r="D3561">
        <v>103</v>
      </c>
      <c r="E3561" t="s">
        <v>4449</v>
      </c>
      <c r="F3561" t="s">
        <v>4450</v>
      </c>
      <c r="H3561" t="str">
        <f t="shared" si="55"/>
        <v>有BOM表可用</v>
      </c>
    </row>
    <row r="3562" spans="1:8" x14ac:dyDescent="0.15">
      <c r="A3562" t="s">
        <v>205</v>
      </c>
      <c r="B3562" t="s">
        <v>206</v>
      </c>
      <c r="C3562" t="s">
        <v>202</v>
      </c>
      <c r="D3562">
        <v>103</v>
      </c>
      <c r="E3562" t="s">
        <v>4449</v>
      </c>
      <c r="F3562" t="s">
        <v>4450</v>
      </c>
      <c r="H3562" t="str">
        <f t="shared" si="55"/>
        <v>有BOM表可用</v>
      </c>
    </row>
    <row r="3563" spans="1:8" x14ac:dyDescent="0.15">
      <c r="A3563" t="s">
        <v>346</v>
      </c>
      <c r="B3563" t="s">
        <v>347</v>
      </c>
      <c r="C3563" t="s">
        <v>202</v>
      </c>
      <c r="D3563">
        <v>103</v>
      </c>
      <c r="E3563" t="s">
        <v>4449</v>
      </c>
      <c r="F3563" t="s">
        <v>4450</v>
      </c>
      <c r="H3563" t="str">
        <f t="shared" si="55"/>
        <v>有BOM表可用</v>
      </c>
    </row>
    <row r="3564" spans="1:8" x14ac:dyDescent="0.15">
      <c r="A3564" t="s">
        <v>13968</v>
      </c>
      <c r="B3564" t="s">
        <v>10645</v>
      </c>
      <c r="C3564" t="s">
        <v>8160</v>
      </c>
      <c r="D3564">
        <v>103</v>
      </c>
      <c r="E3564" t="s">
        <v>4449</v>
      </c>
      <c r="F3564" t="s">
        <v>4450</v>
      </c>
      <c r="H3564" t="str">
        <f t="shared" si="55"/>
        <v>有BOM表可用</v>
      </c>
    </row>
    <row r="3565" spans="1:8" x14ac:dyDescent="0.15">
      <c r="A3565" t="s">
        <v>13969</v>
      </c>
      <c r="B3565" t="s">
        <v>196</v>
      </c>
      <c r="C3565" t="s">
        <v>196</v>
      </c>
      <c r="D3565">
        <v>103</v>
      </c>
      <c r="E3565" t="s">
        <v>4453</v>
      </c>
      <c r="F3565" t="s">
        <v>4450</v>
      </c>
      <c r="H3565" t="str">
        <f t="shared" si="55"/>
        <v>无BOM表可用</v>
      </c>
    </row>
    <row r="3566" spans="1:8" x14ac:dyDescent="0.15">
      <c r="A3566" t="s">
        <v>13970</v>
      </c>
      <c r="B3566" t="s">
        <v>7656</v>
      </c>
      <c r="C3566" t="s">
        <v>7656</v>
      </c>
      <c r="D3566">
        <v>102</v>
      </c>
      <c r="E3566" t="s">
        <v>4453</v>
      </c>
      <c r="F3566" t="s">
        <v>4450</v>
      </c>
      <c r="H3566" t="str">
        <f t="shared" si="55"/>
        <v>无BOM表可用</v>
      </c>
    </row>
    <row r="3567" spans="1:8" x14ac:dyDescent="0.15">
      <c r="A3567" t="s">
        <v>13971</v>
      </c>
      <c r="B3567" t="s">
        <v>925</v>
      </c>
      <c r="C3567" t="s">
        <v>8858</v>
      </c>
      <c r="D3567">
        <v>102</v>
      </c>
      <c r="E3567" t="s">
        <v>4453</v>
      </c>
      <c r="F3567" t="s">
        <v>4450</v>
      </c>
      <c r="H3567" t="str">
        <f t="shared" si="55"/>
        <v>无BOM表可用</v>
      </c>
    </row>
    <row r="3568" spans="1:8" x14ac:dyDescent="0.15">
      <c r="A3568" t="s">
        <v>8165</v>
      </c>
      <c r="B3568" t="s">
        <v>2118</v>
      </c>
      <c r="C3568" t="s">
        <v>2118</v>
      </c>
      <c r="D3568">
        <v>102</v>
      </c>
      <c r="E3568" t="s">
        <v>4453</v>
      </c>
      <c r="F3568" t="s">
        <v>4450</v>
      </c>
      <c r="H3568" t="str">
        <f t="shared" si="55"/>
        <v>无BOM表可用</v>
      </c>
    </row>
    <row r="3569" spans="1:8" x14ac:dyDescent="0.15">
      <c r="A3569" t="s">
        <v>8166</v>
      </c>
      <c r="B3569" t="s">
        <v>2123</v>
      </c>
      <c r="C3569" t="s">
        <v>2124</v>
      </c>
      <c r="D3569">
        <v>102</v>
      </c>
      <c r="E3569" t="s">
        <v>4453</v>
      </c>
      <c r="F3569" t="s">
        <v>4450</v>
      </c>
      <c r="H3569" t="str">
        <f t="shared" si="55"/>
        <v>无BOM表可用</v>
      </c>
    </row>
    <row r="3570" spans="1:8" x14ac:dyDescent="0.15">
      <c r="A3570" t="s">
        <v>8167</v>
      </c>
      <c r="B3570" t="s">
        <v>2270</v>
      </c>
      <c r="C3570" t="s">
        <v>80</v>
      </c>
      <c r="D3570">
        <v>102</v>
      </c>
      <c r="E3570" t="s">
        <v>4453</v>
      </c>
      <c r="F3570" t="s">
        <v>4450</v>
      </c>
      <c r="H3570" t="str">
        <f t="shared" si="55"/>
        <v>无BOM表可用</v>
      </c>
    </row>
    <row r="3571" spans="1:8" x14ac:dyDescent="0.15">
      <c r="A3571" t="s">
        <v>1176</v>
      </c>
      <c r="B3571" t="s">
        <v>1177</v>
      </c>
      <c r="C3571" t="s">
        <v>6</v>
      </c>
      <c r="D3571">
        <v>103</v>
      </c>
      <c r="E3571" t="s">
        <v>4449</v>
      </c>
      <c r="F3571" t="s">
        <v>4450</v>
      </c>
      <c r="H3571" t="str">
        <f t="shared" si="55"/>
        <v>有BOM表可用</v>
      </c>
    </row>
    <row r="3572" spans="1:8" x14ac:dyDescent="0.15">
      <c r="A3572" t="s">
        <v>1184</v>
      </c>
      <c r="B3572" t="s">
        <v>6</v>
      </c>
      <c r="C3572" t="s">
        <v>6</v>
      </c>
      <c r="D3572">
        <v>103</v>
      </c>
      <c r="E3572" t="s">
        <v>4449</v>
      </c>
      <c r="F3572" t="s">
        <v>4450</v>
      </c>
      <c r="H3572" t="str">
        <f t="shared" si="55"/>
        <v>有BOM表可用</v>
      </c>
    </row>
    <row r="3573" spans="1:8" x14ac:dyDescent="0.15">
      <c r="A3573" t="s">
        <v>5078</v>
      </c>
      <c r="B3573" t="s">
        <v>1340</v>
      </c>
      <c r="C3573" t="s">
        <v>6</v>
      </c>
      <c r="D3573">
        <v>103</v>
      </c>
      <c r="E3573" t="s">
        <v>4453</v>
      </c>
      <c r="F3573" t="s">
        <v>4450</v>
      </c>
      <c r="H3573" t="str">
        <f t="shared" si="55"/>
        <v>无BOM表可用</v>
      </c>
    </row>
    <row r="3574" spans="1:8" x14ac:dyDescent="0.15">
      <c r="A3574" t="s">
        <v>2023</v>
      </c>
      <c r="B3574" t="s">
        <v>2021</v>
      </c>
      <c r="C3574" t="s">
        <v>2019</v>
      </c>
      <c r="D3574">
        <v>103</v>
      </c>
      <c r="E3574" t="s">
        <v>4449</v>
      </c>
      <c r="F3574" t="s">
        <v>4450</v>
      </c>
      <c r="H3574" t="str">
        <f t="shared" si="55"/>
        <v>有BOM表可用</v>
      </c>
    </row>
    <row r="3575" spans="1:8" x14ac:dyDescent="0.15">
      <c r="A3575" t="s">
        <v>5079</v>
      </c>
      <c r="B3575" t="s">
        <v>2019</v>
      </c>
      <c r="C3575" t="s">
        <v>2019</v>
      </c>
      <c r="D3575">
        <v>103</v>
      </c>
      <c r="E3575" t="s">
        <v>4453</v>
      </c>
      <c r="F3575" t="s">
        <v>4450</v>
      </c>
      <c r="H3575" t="str">
        <f t="shared" si="55"/>
        <v>无BOM表可用</v>
      </c>
    </row>
    <row r="3576" spans="1:8" x14ac:dyDescent="0.15">
      <c r="A3576" t="s">
        <v>5080</v>
      </c>
      <c r="B3576" t="s">
        <v>5081</v>
      </c>
      <c r="C3576" t="s">
        <v>5081</v>
      </c>
      <c r="D3576">
        <v>103</v>
      </c>
      <c r="E3576" t="s">
        <v>4453</v>
      </c>
      <c r="F3576" t="s">
        <v>4450</v>
      </c>
      <c r="H3576" t="str">
        <f t="shared" si="55"/>
        <v>无BOM表可用</v>
      </c>
    </row>
    <row r="3577" spans="1:8" x14ac:dyDescent="0.15">
      <c r="A3577" t="s">
        <v>10063</v>
      </c>
      <c r="B3577" t="s">
        <v>10064</v>
      </c>
      <c r="C3577" t="s">
        <v>85</v>
      </c>
      <c r="D3577">
        <v>103</v>
      </c>
      <c r="E3577" t="s">
        <v>4449</v>
      </c>
      <c r="F3577" t="s">
        <v>4450</v>
      </c>
      <c r="H3577" t="str">
        <f t="shared" si="55"/>
        <v>有BOM表可用</v>
      </c>
    </row>
    <row r="3578" spans="1:8" x14ac:dyDescent="0.15">
      <c r="A3578" t="s">
        <v>10065</v>
      </c>
      <c r="B3578" t="s">
        <v>10066</v>
      </c>
      <c r="C3578" t="s">
        <v>10067</v>
      </c>
      <c r="D3578">
        <v>103</v>
      </c>
      <c r="E3578" t="s">
        <v>4453</v>
      </c>
      <c r="F3578" t="s">
        <v>4450</v>
      </c>
      <c r="H3578" t="str">
        <f t="shared" si="55"/>
        <v>无BOM表可用</v>
      </c>
    </row>
    <row r="3579" spans="1:8" x14ac:dyDescent="0.15">
      <c r="A3579" t="s">
        <v>60</v>
      </c>
      <c r="B3579" t="s">
        <v>61</v>
      </c>
      <c r="C3579" t="s">
        <v>61</v>
      </c>
      <c r="D3579">
        <v>103</v>
      </c>
      <c r="E3579" t="s">
        <v>4449</v>
      </c>
      <c r="F3579" t="s">
        <v>4450</v>
      </c>
      <c r="H3579" t="str">
        <f t="shared" si="55"/>
        <v>有BOM表可用</v>
      </c>
    </row>
    <row r="3580" spans="1:8" x14ac:dyDescent="0.15">
      <c r="A3580" t="s">
        <v>1672</v>
      </c>
      <c r="B3580" t="s">
        <v>1673</v>
      </c>
      <c r="C3580" t="s">
        <v>1673</v>
      </c>
      <c r="D3580">
        <v>103</v>
      </c>
      <c r="E3580" t="s">
        <v>4449</v>
      </c>
      <c r="F3580" t="s">
        <v>4450</v>
      </c>
      <c r="H3580" t="str">
        <f t="shared" si="55"/>
        <v>有BOM表可用</v>
      </c>
    </row>
    <row r="3581" spans="1:8" x14ac:dyDescent="0.15">
      <c r="A3581" t="s">
        <v>16957</v>
      </c>
      <c r="B3581" t="s">
        <v>16958</v>
      </c>
      <c r="C3581" t="s">
        <v>10144</v>
      </c>
      <c r="D3581">
        <v>102</v>
      </c>
      <c r="E3581" t="s">
        <v>4449</v>
      </c>
      <c r="F3581" t="s">
        <v>4450</v>
      </c>
      <c r="H3581" t="str">
        <f t="shared" si="55"/>
        <v>有BOM表可用</v>
      </c>
    </row>
    <row r="3582" spans="1:8" x14ac:dyDescent="0.15">
      <c r="A3582" t="s">
        <v>16959</v>
      </c>
      <c r="B3582" t="s">
        <v>16960</v>
      </c>
      <c r="C3582" t="s">
        <v>9300</v>
      </c>
      <c r="D3582">
        <v>102</v>
      </c>
      <c r="E3582" t="s">
        <v>4453</v>
      </c>
      <c r="F3582" t="s">
        <v>4450</v>
      </c>
      <c r="H3582" t="str">
        <f t="shared" si="55"/>
        <v>无BOM表可用</v>
      </c>
    </row>
    <row r="3583" spans="1:8" x14ac:dyDescent="0.15">
      <c r="A3583" t="s">
        <v>16961</v>
      </c>
      <c r="B3583" t="s">
        <v>16962</v>
      </c>
      <c r="C3583" t="s">
        <v>10864</v>
      </c>
      <c r="D3583">
        <v>102</v>
      </c>
      <c r="E3583" t="s">
        <v>4449</v>
      </c>
      <c r="F3583" t="s">
        <v>4450</v>
      </c>
      <c r="H3583" t="str">
        <f t="shared" si="55"/>
        <v>有BOM表可用</v>
      </c>
    </row>
    <row r="3584" spans="1:8" x14ac:dyDescent="0.15">
      <c r="A3584" t="s">
        <v>16963</v>
      </c>
      <c r="B3584" t="s">
        <v>10289</v>
      </c>
      <c r="C3584" t="s">
        <v>16964</v>
      </c>
      <c r="D3584">
        <v>102</v>
      </c>
      <c r="E3584" t="s">
        <v>4449</v>
      </c>
      <c r="F3584" t="s">
        <v>4450</v>
      </c>
      <c r="H3584" t="str">
        <f t="shared" si="55"/>
        <v>有BOM表可用</v>
      </c>
    </row>
    <row r="3585" spans="1:8" x14ac:dyDescent="0.15">
      <c r="A3585" t="s">
        <v>15234</v>
      </c>
      <c r="B3585" t="s">
        <v>15235</v>
      </c>
      <c r="C3585" t="s">
        <v>15236</v>
      </c>
      <c r="D3585">
        <v>102</v>
      </c>
      <c r="E3585" t="s">
        <v>4449</v>
      </c>
      <c r="F3585" t="s">
        <v>4450</v>
      </c>
      <c r="H3585" t="str">
        <f t="shared" si="55"/>
        <v>有BOM表可用</v>
      </c>
    </row>
    <row r="3586" spans="1:8" x14ac:dyDescent="0.15">
      <c r="A3586" t="s">
        <v>15237</v>
      </c>
      <c r="B3586" t="s">
        <v>12063</v>
      </c>
      <c r="C3586" t="s">
        <v>15238</v>
      </c>
      <c r="D3586">
        <v>102</v>
      </c>
      <c r="E3586" t="s">
        <v>4449</v>
      </c>
      <c r="F3586" t="s">
        <v>4450</v>
      </c>
      <c r="H3586" t="str">
        <f t="shared" si="55"/>
        <v>有BOM表可用</v>
      </c>
    </row>
    <row r="3587" spans="1:8" x14ac:dyDescent="0.15">
      <c r="A3587" t="s">
        <v>15239</v>
      </c>
      <c r="B3587" t="s">
        <v>11945</v>
      </c>
      <c r="C3587" t="s">
        <v>12786</v>
      </c>
      <c r="D3587">
        <v>102</v>
      </c>
      <c r="E3587" t="s">
        <v>4449</v>
      </c>
      <c r="F3587" t="s">
        <v>4450</v>
      </c>
      <c r="H3587" t="str">
        <f t="shared" si="55"/>
        <v>有BOM表可用</v>
      </c>
    </row>
    <row r="3588" spans="1:8" x14ac:dyDescent="0.15">
      <c r="A3588" t="s">
        <v>16326</v>
      </c>
      <c r="B3588" t="s">
        <v>3648</v>
      </c>
      <c r="C3588" t="s">
        <v>63</v>
      </c>
      <c r="D3588">
        <v>102</v>
      </c>
      <c r="E3588" t="s">
        <v>4453</v>
      </c>
      <c r="F3588" t="s">
        <v>4450</v>
      </c>
      <c r="H3588" t="str">
        <f t="shared" ref="H3588:H3651" si="56">E3588&amp;F3588</f>
        <v>无BOM表可用</v>
      </c>
    </row>
    <row r="3589" spans="1:8" x14ac:dyDescent="0.15">
      <c r="A3589" t="s">
        <v>16327</v>
      </c>
      <c r="B3589" t="s">
        <v>1233</v>
      </c>
      <c r="C3589" t="s">
        <v>1234</v>
      </c>
      <c r="D3589">
        <v>102</v>
      </c>
      <c r="E3589" t="s">
        <v>4449</v>
      </c>
      <c r="F3589" t="s">
        <v>4450</v>
      </c>
      <c r="H3589" t="str">
        <f t="shared" si="56"/>
        <v>有BOM表可用</v>
      </c>
    </row>
    <row r="3590" spans="1:8" x14ac:dyDescent="0.15">
      <c r="A3590" t="s">
        <v>16328</v>
      </c>
      <c r="B3590" t="s">
        <v>1236</v>
      </c>
      <c r="C3590" t="s">
        <v>1234</v>
      </c>
      <c r="D3590">
        <v>102</v>
      </c>
      <c r="E3590" t="s">
        <v>4449</v>
      </c>
      <c r="F3590" t="s">
        <v>4450</v>
      </c>
      <c r="H3590" t="str">
        <f t="shared" si="56"/>
        <v>有BOM表可用</v>
      </c>
    </row>
    <row r="3591" spans="1:8" x14ac:dyDescent="0.15">
      <c r="A3591" t="s">
        <v>16942</v>
      </c>
      <c r="B3591" t="s">
        <v>925</v>
      </c>
      <c r="C3591" t="s">
        <v>847</v>
      </c>
      <c r="D3591">
        <v>102</v>
      </c>
      <c r="E3591" t="s">
        <v>4453</v>
      </c>
      <c r="F3591" t="s">
        <v>4450</v>
      </c>
      <c r="H3591" t="str">
        <f t="shared" si="56"/>
        <v>无BOM表可用</v>
      </c>
    </row>
    <row r="3592" spans="1:8" x14ac:dyDescent="0.15">
      <c r="A3592" t="s">
        <v>16943</v>
      </c>
      <c r="B3592" t="s">
        <v>1722</v>
      </c>
      <c r="C3592" t="s">
        <v>1691</v>
      </c>
      <c r="D3592">
        <v>102</v>
      </c>
      <c r="E3592" t="s">
        <v>4453</v>
      </c>
      <c r="F3592" t="s">
        <v>4450</v>
      </c>
      <c r="H3592" t="str">
        <f t="shared" si="56"/>
        <v>无BOM表可用</v>
      </c>
    </row>
    <row r="3593" spans="1:8" x14ac:dyDescent="0.15">
      <c r="A3593" t="s">
        <v>16944</v>
      </c>
      <c r="B3593" t="s">
        <v>9525</v>
      </c>
      <c r="C3593" t="s">
        <v>6017</v>
      </c>
      <c r="D3593">
        <v>103</v>
      </c>
      <c r="E3593" t="s">
        <v>4449</v>
      </c>
      <c r="F3593" t="s">
        <v>4450</v>
      </c>
      <c r="H3593" t="str">
        <f t="shared" si="56"/>
        <v>有BOM表可用</v>
      </c>
    </row>
    <row r="3594" spans="1:8" x14ac:dyDescent="0.15">
      <c r="A3594" t="s">
        <v>16945</v>
      </c>
      <c r="B3594" t="s">
        <v>6017</v>
      </c>
      <c r="C3594" t="s">
        <v>6017</v>
      </c>
      <c r="D3594">
        <v>103</v>
      </c>
      <c r="E3594" t="s">
        <v>4449</v>
      </c>
      <c r="F3594" t="s">
        <v>4450</v>
      </c>
      <c r="H3594" t="str">
        <f t="shared" si="56"/>
        <v>有BOM表可用</v>
      </c>
    </row>
    <row r="3595" spans="1:8" x14ac:dyDescent="0.15">
      <c r="A3595" t="s">
        <v>16946</v>
      </c>
      <c r="B3595" t="s">
        <v>15629</v>
      </c>
      <c r="C3595" t="s">
        <v>6017</v>
      </c>
      <c r="D3595">
        <v>103</v>
      </c>
      <c r="E3595" t="s">
        <v>4449</v>
      </c>
      <c r="F3595" t="s">
        <v>4450</v>
      </c>
      <c r="H3595" t="str">
        <f t="shared" si="56"/>
        <v>有BOM表可用</v>
      </c>
    </row>
    <row r="3596" spans="1:8" x14ac:dyDescent="0.15">
      <c r="A3596" t="s">
        <v>5040</v>
      </c>
      <c r="B3596" t="s">
        <v>5041</v>
      </c>
      <c r="C3596" t="s">
        <v>1234</v>
      </c>
      <c r="D3596">
        <v>103</v>
      </c>
      <c r="E3596" t="s">
        <v>4453</v>
      </c>
      <c r="F3596" t="s">
        <v>4450</v>
      </c>
      <c r="H3596" t="str">
        <f t="shared" si="56"/>
        <v>无BOM表可用</v>
      </c>
    </row>
    <row r="3597" spans="1:8" x14ac:dyDescent="0.15">
      <c r="A3597" t="s">
        <v>1385</v>
      </c>
      <c r="B3597" t="s">
        <v>1236</v>
      </c>
      <c r="C3597" t="s">
        <v>1234</v>
      </c>
      <c r="D3597">
        <v>103</v>
      </c>
      <c r="E3597" t="s">
        <v>4449</v>
      </c>
      <c r="F3597" t="s">
        <v>4450</v>
      </c>
      <c r="H3597" t="str">
        <f t="shared" si="56"/>
        <v>有BOM表可用</v>
      </c>
    </row>
    <row r="3598" spans="1:8" x14ac:dyDescent="0.15">
      <c r="A3598" t="s">
        <v>1893</v>
      </c>
      <c r="B3598" t="s">
        <v>1894</v>
      </c>
      <c r="C3598" t="s">
        <v>889</v>
      </c>
      <c r="D3598">
        <v>103</v>
      </c>
      <c r="E3598" t="s">
        <v>4449</v>
      </c>
      <c r="F3598" t="s">
        <v>4450</v>
      </c>
      <c r="H3598" t="str">
        <f t="shared" si="56"/>
        <v>有BOM表可用</v>
      </c>
    </row>
    <row r="3599" spans="1:8" x14ac:dyDescent="0.15">
      <c r="A3599" t="s">
        <v>890</v>
      </c>
      <c r="B3599" t="s">
        <v>891</v>
      </c>
      <c r="C3599" t="s">
        <v>892</v>
      </c>
      <c r="D3599">
        <v>103</v>
      </c>
      <c r="E3599" t="s">
        <v>4449</v>
      </c>
      <c r="F3599" t="s">
        <v>4450</v>
      </c>
      <c r="H3599" t="str">
        <f t="shared" si="56"/>
        <v>有BOM表可用</v>
      </c>
    </row>
    <row r="3600" spans="1:8" x14ac:dyDescent="0.15">
      <c r="A3600" t="s">
        <v>899</v>
      </c>
      <c r="B3600" t="s">
        <v>894</v>
      </c>
      <c r="C3600" t="s">
        <v>892</v>
      </c>
      <c r="D3600">
        <v>103</v>
      </c>
      <c r="E3600" t="s">
        <v>4449</v>
      </c>
      <c r="F3600" t="s">
        <v>4450</v>
      </c>
      <c r="H3600" t="str">
        <f t="shared" si="56"/>
        <v>有BOM表可用</v>
      </c>
    </row>
    <row r="3601" spans="1:8" x14ac:dyDescent="0.15">
      <c r="A3601" t="s">
        <v>901</v>
      </c>
      <c r="B3601" t="s">
        <v>892</v>
      </c>
      <c r="C3601" t="s">
        <v>892</v>
      </c>
      <c r="D3601">
        <v>103</v>
      </c>
      <c r="E3601" t="s">
        <v>4449</v>
      </c>
      <c r="F3601" t="s">
        <v>4450</v>
      </c>
      <c r="H3601" t="str">
        <f t="shared" si="56"/>
        <v>有BOM表可用</v>
      </c>
    </row>
    <row r="3602" spans="1:8" x14ac:dyDescent="0.15">
      <c r="A3602" t="s">
        <v>8169</v>
      </c>
      <c r="B3602" t="s">
        <v>5105</v>
      </c>
      <c r="C3602" t="s">
        <v>3159</v>
      </c>
      <c r="D3602">
        <v>103</v>
      </c>
      <c r="E3602" t="s">
        <v>4449</v>
      </c>
      <c r="F3602" t="s">
        <v>4450</v>
      </c>
      <c r="H3602" t="str">
        <f t="shared" si="56"/>
        <v>有BOM表可用</v>
      </c>
    </row>
    <row r="3603" spans="1:8" x14ac:dyDescent="0.15">
      <c r="A3603" t="s">
        <v>8170</v>
      </c>
      <c r="B3603" t="s">
        <v>5647</v>
      </c>
      <c r="C3603" t="s">
        <v>5647</v>
      </c>
      <c r="D3603">
        <v>103</v>
      </c>
      <c r="E3603" t="s">
        <v>4449</v>
      </c>
      <c r="F3603" t="s">
        <v>4450</v>
      </c>
      <c r="H3603" t="str">
        <f t="shared" si="56"/>
        <v>有BOM表可用</v>
      </c>
    </row>
    <row r="3604" spans="1:8" x14ac:dyDescent="0.15">
      <c r="A3604" t="s">
        <v>8171</v>
      </c>
      <c r="B3604" t="s">
        <v>5025</v>
      </c>
      <c r="C3604" t="s">
        <v>5025</v>
      </c>
      <c r="D3604">
        <v>103</v>
      </c>
      <c r="E3604" t="s">
        <v>4449</v>
      </c>
      <c r="F3604" t="s">
        <v>4450</v>
      </c>
      <c r="H3604" t="str">
        <f t="shared" si="56"/>
        <v>有BOM表可用</v>
      </c>
    </row>
    <row r="3605" spans="1:8" x14ac:dyDescent="0.15">
      <c r="A3605" t="s">
        <v>8172</v>
      </c>
      <c r="B3605" t="s">
        <v>7416</v>
      </c>
      <c r="C3605" t="s">
        <v>7416</v>
      </c>
      <c r="D3605">
        <v>103</v>
      </c>
      <c r="E3605" t="s">
        <v>4449</v>
      </c>
      <c r="F3605" t="s">
        <v>4450</v>
      </c>
      <c r="H3605" t="str">
        <f t="shared" si="56"/>
        <v>有BOM表可用</v>
      </c>
    </row>
    <row r="3606" spans="1:8" x14ac:dyDescent="0.15">
      <c r="A3606" t="s">
        <v>8173</v>
      </c>
      <c r="B3606" t="s">
        <v>7416</v>
      </c>
      <c r="C3606" t="s">
        <v>7416</v>
      </c>
      <c r="D3606">
        <v>103</v>
      </c>
      <c r="E3606" t="s">
        <v>4449</v>
      </c>
      <c r="F3606" t="s">
        <v>4450</v>
      </c>
      <c r="H3606" t="str">
        <f t="shared" si="56"/>
        <v>有BOM表可用</v>
      </c>
    </row>
    <row r="3607" spans="1:8" x14ac:dyDescent="0.15">
      <c r="A3607" t="s">
        <v>8174</v>
      </c>
      <c r="B3607" t="s">
        <v>8175</v>
      </c>
      <c r="C3607" t="s">
        <v>8175</v>
      </c>
      <c r="D3607">
        <v>103</v>
      </c>
      <c r="E3607" t="s">
        <v>4449</v>
      </c>
      <c r="F3607" t="s">
        <v>4450</v>
      </c>
      <c r="H3607" t="str">
        <f t="shared" si="56"/>
        <v>有BOM表可用</v>
      </c>
    </row>
    <row r="3608" spans="1:8" x14ac:dyDescent="0.15">
      <c r="A3608" t="s">
        <v>8176</v>
      </c>
      <c r="B3608" t="s">
        <v>8177</v>
      </c>
      <c r="C3608" t="s">
        <v>8175</v>
      </c>
      <c r="D3608">
        <v>103</v>
      </c>
      <c r="E3608" t="s">
        <v>4449</v>
      </c>
      <c r="F3608" t="s">
        <v>4450</v>
      </c>
      <c r="H3608" t="str">
        <f t="shared" si="56"/>
        <v>有BOM表可用</v>
      </c>
    </row>
    <row r="3609" spans="1:8" x14ac:dyDescent="0.15">
      <c r="A3609" t="s">
        <v>8178</v>
      </c>
      <c r="B3609" t="s">
        <v>8179</v>
      </c>
      <c r="C3609" t="s">
        <v>7505</v>
      </c>
      <c r="D3609">
        <v>103</v>
      </c>
      <c r="E3609" t="s">
        <v>4449</v>
      </c>
      <c r="F3609" t="s">
        <v>4450</v>
      </c>
      <c r="H3609" t="str">
        <f t="shared" si="56"/>
        <v>有BOM表可用</v>
      </c>
    </row>
    <row r="3610" spans="1:8" x14ac:dyDescent="0.15">
      <c r="A3610" t="s">
        <v>15231</v>
      </c>
      <c r="B3610" t="s">
        <v>379</v>
      </c>
      <c r="C3610" t="s">
        <v>83</v>
      </c>
      <c r="D3610">
        <v>103</v>
      </c>
      <c r="E3610" t="s">
        <v>4449</v>
      </c>
      <c r="F3610" t="s">
        <v>4450</v>
      </c>
      <c r="H3610" t="str">
        <f t="shared" si="56"/>
        <v>有BOM表可用</v>
      </c>
    </row>
    <row r="3611" spans="1:8" x14ac:dyDescent="0.15">
      <c r="A3611" t="s">
        <v>2998</v>
      </c>
      <c r="B3611" t="s">
        <v>2853</v>
      </c>
      <c r="C3611" t="s">
        <v>83</v>
      </c>
      <c r="D3611">
        <v>103</v>
      </c>
      <c r="E3611" t="s">
        <v>4449</v>
      </c>
      <c r="F3611" t="s">
        <v>4450</v>
      </c>
      <c r="H3611" t="str">
        <f t="shared" si="56"/>
        <v>有BOM表可用</v>
      </c>
    </row>
    <row r="3612" spans="1:8" x14ac:dyDescent="0.15">
      <c r="A3612" t="s">
        <v>15232</v>
      </c>
      <c r="B3612" t="s">
        <v>15005</v>
      </c>
      <c r="C3612" t="s">
        <v>15005</v>
      </c>
      <c r="D3612">
        <v>103</v>
      </c>
      <c r="E3612" t="s">
        <v>4453</v>
      </c>
      <c r="F3612" t="s">
        <v>4457</v>
      </c>
      <c r="H3612" t="str">
        <f t="shared" si="56"/>
        <v>无BOM表不可用</v>
      </c>
    </row>
    <row r="3613" spans="1:8" x14ac:dyDescent="0.15">
      <c r="A3613" t="s">
        <v>15233</v>
      </c>
      <c r="B3613" t="s">
        <v>2783</v>
      </c>
      <c r="C3613" t="s">
        <v>2782</v>
      </c>
      <c r="D3613">
        <v>103</v>
      </c>
      <c r="E3613" t="s">
        <v>4449</v>
      </c>
      <c r="F3613" t="s">
        <v>4450</v>
      </c>
      <c r="H3613" t="str">
        <f t="shared" si="56"/>
        <v>有BOM表可用</v>
      </c>
    </row>
    <row r="3614" spans="1:8" x14ac:dyDescent="0.15">
      <c r="A3614" t="s">
        <v>16965</v>
      </c>
      <c r="B3614" t="s">
        <v>4781</v>
      </c>
      <c r="C3614" t="s">
        <v>14282</v>
      </c>
      <c r="D3614">
        <v>102</v>
      </c>
      <c r="E3614" t="s">
        <v>4449</v>
      </c>
      <c r="F3614" t="s">
        <v>4450</v>
      </c>
      <c r="H3614" t="str">
        <f t="shared" si="56"/>
        <v>有BOM表可用</v>
      </c>
    </row>
    <row r="3615" spans="1:8" x14ac:dyDescent="0.15">
      <c r="A3615" t="s">
        <v>16966</v>
      </c>
      <c r="B3615" t="s">
        <v>13312</v>
      </c>
      <c r="C3615" t="s">
        <v>13313</v>
      </c>
      <c r="D3615">
        <v>102</v>
      </c>
      <c r="E3615" t="s">
        <v>4449</v>
      </c>
      <c r="F3615" t="s">
        <v>4450</v>
      </c>
      <c r="H3615" t="str">
        <f t="shared" si="56"/>
        <v>有BOM表可用</v>
      </c>
    </row>
    <row r="3616" spans="1:8" x14ac:dyDescent="0.15">
      <c r="A3616" t="s">
        <v>6547</v>
      </c>
      <c r="B3616" t="s">
        <v>5681</v>
      </c>
      <c r="C3616" t="s">
        <v>6548</v>
      </c>
      <c r="D3616">
        <v>102</v>
      </c>
      <c r="E3616" t="s">
        <v>4449</v>
      </c>
      <c r="F3616" t="s">
        <v>4450</v>
      </c>
      <c r="H3616" t="str">
        <f t="shared" si="56"/>
        <v>有BOM表可用</v>
      </c>
    </row>
    <row r="3617" spans="1:8" x14ac:dyDescent="0.15">
      <c r="A3617" t="s">
        <v>6549</v>
      </c>
      <c r="B3617" t="s">
        <v>5681</v>
      </c>
      <c r="C3617" t="s">
        <v>6548</v>
      </c>
      <c r="D3617">
        <v>102</v>
      </c>
      <c r="E3617" t="s">
        <v>4449</v>
      </c>
      <c r="F3617" t="s">
        <v>4450</v>
      </c>
      <c r="H3617" t="str">
        <f t="shared" si="56"/>
        <v>有BOM表可用</v>
      </c>
    </row>
    <row r="3618" spans="1:8" x14ac:dyDescent="0.15">
      <c r="A3618" t="s">
        <v>6550</v>
      </c>
      <c r="B3618" t="s">
        <v>5575</v>
      </c>
      <c r="C3618" t="s">
        <v>5576</v>
      </c>
      <c r="D3618">
        <v>102</v>
      </c>
      <c r="E3618" t="s">
        <v>4449</v>
      </c>
      <c r="F3618" t="s">
        <v>4450</v>
      </c>
      <c r="H3618" t="str">
        <f t="shared" si="56"/>
        <v>有BOM表可用</v>
      </c>
    </row>
    <row r="3619" spans="1:8" x14ac:dyDescent="0.15">
      <c r="A3619" t="s">
        <v>6551</v>
      </c>
      <c r="B3619" t="s">
        <v>5518</v>
      </c>
      <c r="C3619" t="s">
        <v>5017</v>
      </c>
      <c r="D3619">
        <v>102</v>
      </c>
      <c r="E3619" t="s">
        <v>4449</v>
      </c>
      <c r="F3619" t="s">
        <v>4450</v>
      </c>
      <c r="H3619" t="str">
        <f t="shared" si="56"/>
        <v>有BOM表可用</v>
      </c>
    </row>
    <row r="3620" spans="1:8" x14ac:dyDescent="0.15">
      <c r="A3620" t="s">
        <v>6552</v>
      </c>
      <c r="B3620" t="s">
        <v>5153</v>
      </c>
      <c r="C3620" t="s">
        <v>5587</v>
      </c>
      <c r="D3620">
        <v>102</v>
      </c>
      <c r="E3620" t="s">
        <v>4449</v>
      </c>
      <c r="F3620" t="s">
        <v>4450</v>
      </c>
      <c r="H3620" t="str">
        <f t="shared" si="56"/>
        <v>有BOM表可用</v>
      </c>
    </row>
    <row r="3621" spans="1:8" x14ac:dyDescent="0.15">
      <c r="A3621" t="s">
        <v>12414</v>
      </c>
      <c r="B3621" t="s">
        <v>12415</v>
      </c>
      <c r="C3621" t="s">
        <v>12415</v>
      </c>
      <c r="D3621">
        <v>103</v>
      </c>
      <c r="E3621" t="s">
        <v>4453</v>
      </c>
      <c r="F3621" t="s">
        <v>4450</v>
      </c>
      <c r="H3621" t="str">
        <f t="shared" si="56"/>
        <v>无BOM表可用</v>
      </c>
    </row>
    <row r="3622" spans="1:8" x14ac:dyDescent="0.15">
      <c r="A3622" t="s">
        <v>12416</v>
      </c>
      <c r="B3622" t="s">
        <v>12331</v>
      </c>
      <c r="C3622" t="s">
        <v>12331</v>
      </c>
      <c r="D3622">
        <v>103</v>
      </c>
      <c r="E3622" t="s">
        <v>4453</v>
      </c>
      <c r="F3622" t="s">
        <v>4450</v>
      </c>
      <c r="H3622" t="str">
        <f t="shared" si="56"/>
        <v>无BOM表可用</v>
      </c>
    </row>
    <row r="3623" spans="1:8" x14ac:dyDescent="0.15">
      <c r="A3623" t="s">
        <v>12417</v>
      </c>
      <c r="B3623" t="s">
        <v>8116</v>
      </c>
      <c r="C3623" t="s">
        <v>8116</v>
      </c>
      <c r="D3623">
        <v>103</v>
      </c>
      <c r="E3623" t="s">
        <v>4453</v>
      </c>
      <c r="F3623" t="s">
        <v>4450</v>
      </c>
      <c r="H3623" t="str">
        <f t="shared" si="56"/>
        <v>无BOM表可用</v>
      </c>
    </row>
    <row r="3624" spans="1:8" x14ac:dyDescent="0.15">
      <c r="A3624" t="s">
        <v>12418</v>
      </c>
      <c r="B3624" t="s">
        <v>12419</v>
      </c>
      <c r="C3624" t="s">
        <v>12419</v>
      </c>
      <c r="D3624">
        <v>103</v>
      </c>
      <c r="E3624" t="s">
        <v>4453</v>
      </c>
      <c r="F3624" t="s">
        <v>4450</v>
      </c>
      <c r="H3624" t="str">
        <f t="shared" si="56"/>
        <v>无BOM表可用</v>
      </c>
    </row>
    <row r="3625" spans="1:8" x14ac:dyDescent="0.15">
      <c r="A3625" t="s">
        <v>12420</v>
      </c>
      <c r="B3625" t="s">
        <v>10355</v>
      </c>
      <c r="C3625" t="s">
        <v>10355</v>
      </c>
      <c r="D3625">
        <v>103</v>
      </c>
      <c r="E3625" t="s">
        <v>4453</v>
      </c>
      <c r="F3625" t="s">
        <v>4450</v>
      </c>
      <c r="H3625" t="str">
        <f t="shared" si="56"/>
        <v>无BOM表可用</v>
      </c>
    </row>
    <row r="3626" spans="1:8" x14ac:dyDescent="0.15">
      <c r="A3626" t="s">
        <v>12421</v>
      </c>
      <c r="B3626" t="s">
        <v>11411</v>
      </c>
      <c r="C3626" t="s">
        <v>11411</v>
      </c>
      <c r="D3626">
        <v>103</v>
      </c>
      <c r="E3626" t="s">
        <v>4453</v>
      </c>
      <c r="F3626" t="s">
        <v>4450</v>
      </c>
      <c r="H3626" t="str">
        <f t="shared" si="56"/>
        <v>无BOM表可用</v>
      </c>
    </row>
    <row r="3627" spans="1:8" x14ac:dyDescent="0.15">
      <c r="A3627" t="s">
        <v>1970</v>
      </c>
      <c r="B3627" t="s">
        <v>1971</v>
      </c>
      <c r="C3627" t="s">
        <v>363</v>
      </c>
      <c r="D3627">
        <v>103</v>
      </c>
      <c r="E3627" t="s">
        <v>4449</v>
      </c>
      <c r="F3627" t="s">
        <v>4457</v>
      </c>
      <c r="H3627" t="str">
        <f t="shared" si="56"/>
        <v>有BOM表不可用</v>
      </c>
    </row>
    <row r="3628" spans="1:8" x14ac:dyDescent="0.15">
      <c r="A3628" t="s">
        <v>15145</v>
      </c>
      <c r="B3628" t="s">
        <v>15146</v>
      </c>
      <c r="C3628" t="s">
        <v>10619</v>
      </c>
      <c r="D3628">
        <v>102</v>
      </c>
      <c r="E3628" t="s">
        <v>4449</v>
      </c>
      <c r="F3628" t="s">
        <v>4450</v>
      </c>
      <c r="H3628" t="str">
        <f t="shared" si="56"/>
        <v>有BOM表可用</v>
      </c>
    </row>
    <row r="3629" spans="1:8" x14ac:dyDescent="0.15">
      <c r="A3629" t="s">
        <v>15147</v>
      </c>
      <c r="B3629" t="s">
        <v>13745</v>
      </c>
      <c r="C3629" t="s">
        <v>10144</v>
      </c>
      <c r="D3629">
        <v>102</v>
      </c>
      <c r="E3629" t="s">
        <v>4449</v>
      </c>
      <c r="F3629" t="s">
        <v>4450</v>
      </c>
      <c r="H3629" t="str">
        <f t="shared" si="56"/>
        <v>有BOM表可用</v>
      </c>
    </row>
    <row r="3630" spans="1:8" x14ac:dyDescent="0.15">
      <c r="A3630" t="s">
        <v>14061</v>
      </c>
      <c r="B3630" t="s">
        <v>10839</v>
      </c>
      <c r="C3630" t="s">
        <v>10840</v>
      </c>
      <c r="D3630">
        <v>102</v>
      </c>
      <c r="E3630" t="s">
        <v>4449</v>
      </c>
      <c r="F3630" t="s">
        <v>4450</v>
      </c>
      <c r="H3630" t="str">
        <f t="shared" si="56"/>
        <v>有BOM表可用</v>
      </c>
    </row>
    <row r="3631" spans="1:8" x14ac:dyDescent="0.15">
      <c r="A3631" t="s">
        <v>14062</v>
      </c>
      <c r="B3631" t="s">
        <v>11179</v>
      </c>
      <c r="C3631" t="s">
        <v>11180</v>
      </c>
      <c r="D3631">
        <v>102</v>
      </c>
      <c r="E3631" t="s">
        <v>4453</v>
      </c>
      <c r="F3631" t="s">
        <v>4450</v>
      </c>
      <c r="H3631" t="str">
        <f t="shared" si="56"/>
        <v>无BOM表可用</v>
      </c>
    </row>
    <row r="3632" spans="1:8" x14ac:dyDescent="0.15">
      <c r="A3632" t="s">
        <v>14063</v>
      </c>
      <c r="B3632" t="s">
        <v>14064</v>
      </c>
      <c r="C3632" t="s">
        <v>14065</v>
      </c>
      <c r="D3632">
        <v>102</v>
      </c>
      <c r="E3632" t="s">
        <v>4449</v>
      </c>
      <c r="F3632" t="s">
        <v>4450</v>
      </c>
      <c r="H3632" t="str">
        <f t="shared" si="56"/>
        <v>有BOM表可用</v>
      </c>
    </row>
    <row r="3633" spans="1:8" x14ac:dyDescent="0.15">
      <c r="A3633" t="s">
        <v>15129</v>
      </c>
      <c r="B3633" t="s">
        <v>925</v>
      </c>
      <c r="C3633" t="s">
        <v>437</v>
      </c>
      <c r="D3633">
        <v>102</v>
      </c>
      <c r="E3633" t="s">
        <v>4453</v>
      </c>
      <c r="F3633" t="s">
        <v>4450</v>
      </c>
      <c r="H3633" t="str">
        <f t="shared" si="56"/>
        <v>无BOM表可用</v>
      </c>
    </row>
    <row r="3634" spans="1:8" x14ac:dyDescent="0.15">
      <c r="A3634" t="s">
        <v>15130</v>
      </c>
      <c r="B3634" t="s">
        <v>925</v>
      </c>
      <c r="C3634" t="s">
        <v>602</v>
      </c>
      <c r="D3634">
        <v>102</v>
      </c>
      <c r="E3634" t="s">
        <v>4453</v>
      </c>
      <c r="F3634" t="s">
        <v>4450</v>
      </c>
      <c r="H3634" t="str">
        <f t="shared" si="56"/>
        <v>无BOM表可用</v>
      </c>
    </row>
    <row r="3635" spans="1:8" x14ac:dyDescent="0.15">
      <c r="A3635" t="s">
        <v>15131</v>
      </c>
      <c r="B3635" t="s">
        <v>7245</v>
      </c>
      <c r="C3635" t="s">
        <v>1234</v>
      </c>
      <c r="D3635">
        <v>102</v>
      </c>
      <c r="E3635" t="s">
        <v>4453</v>
      </c>
      <c r="F3635" t="s">
        <v>4450</v>
      </c>
      <c r="H3635" t="str">
        <f t="shared" si="56"/>
        <v>无BOM表可用</v>
      </c>
    </row>
    <row r="3636" spans="1:8" x14ac:dyDescent="0.15">
      <c r="A3636" t="s">
        <v>15132</v>
      </c>
      <c r="B3636" t="s">
        <v>846</v>
      </c>
      <c r="C3636" t="s">
        <v>847</v>
      </c>
      <c r="D3636">
        <v>102</v>
      </c>
      <c r="E3636" t="s">
        <v>4449</v>
      </c>
      <c r="F3636" t="s">
        <v>4450</v>
      </c>
      <c r="H3636" t="str">
        <f t="shared" si="56"/>
        <v>有BOM表可用</v>
      </c>
    </row>
    <row r="3637" spans="1:8" x14ac:dyDescent="0.15">
      <c r="A3637" t="s">
        <v>15133</v>
      </c>
      <c r="B3637" t="s">
        <v>850</v>
      </c>
      <c r="C3637" t="s">
        <v>847</v>
      </c>
      <c r="D3637">
        <v>102</v>
      </c>
      <c r="E3637" t="s">
        <v>4449</v>
      </c>
      <c r="F3637" t="s">
        <v>4450</v>
      </c>
      <c r="H3637" t="str">
        <f t="shared" si="56"/>
        <v>有BOM表可用</v>
      </c>
    </row>
    <row r="3638" spans="1:8" x14ac:dyDescent="0.15">
      <c r="A3638" t="s">
        <v>15134</v>
      </c>
      <c r="B3638" t="s">
        <v>1823</v>
      </c>
      <c r="C3638" t="s">
        <v>1691</v>
      </c>
      <c r="D3638">
        <v>102</v>
      </c>
      <c r="E3638" t="s">
        <v>4449</v>
      </c>
      <c r="F3638" t="s">
        <v>4450</v>
      </c>
      <c r="H3638" t="str">
        <f t="shared" si="56"/>
        <v>有BOM表可用</v>
      </c>
    </row>
    <row r="3639" spans="1:8" x14ac:dyDescent="0.15">
      <c r="A3639" t="s">
        <v>15135</v>
      </c>
      <c r="B3639" t="s">
        <v>15136</v>
      </c>
      <c r="C3639" t="s">
        <v>5862</v>
      </c>
      <c r="D3639">
        <v>103</v>
      </c>
      <c r="E3639" t="s">
        <v>4449</v>
      </c>
      <c r="F3639" t="s">
        <v>4450</v>
      </c>
      <c r="H3639" t="str">
        <f t="shared" si="56"/>
        <v>有BOM表可用</v>
      </c>
    </row>
    <row r="3640" spans="1:8" x14ac:dyDescent="0.15">
      <c r="A3640" t="s">
        <v>15137</v>
      </c>
      <c r="B3640" t="s">
        <v>6570</v>
      </c>
      <c r="C3640" t="s">
        <v>166</v>
      </c>
      <c r="D3640">
        <v>103</v>
      </c>
      <c r="E3640" t="s">
        <v>4449</v>
      </c>
      <c r="F3640" t="s">
        <v>4450</v>
      </c>
      <c r="H3640" t="str">
        <f t="shared" si="56"/>
        <v>有BOM表可用</v>
      </c>
    </row>
    <row r="3641" spans="1:8" x14ac:dyDescent="0.15">
      <c r="A3641" t="s">
        <v>2566</v>
      </c>
      <c r="B3641" t="s">
        <v>4334</v>
      </c>
      <c r="C3641" t="s">
        <v>460</v>
      </c>
      <c r="D3641">
        <v>103</v>
      </c>
      <c r="E3641" t="s">
        <v>4449</v>
      </c>
      <c r="F3641" t="s">
        <v>4450</v>
      </c>
      <c r="H3641" t="str">
        <f t="shared" si="56"/>
        <v>有BOM表可用</v>
      </c>
    </row>
    <row r="3642" spans="1:8" x14ac:dyDescent="0.15">
      <c r="A3642" t="s">
        <v>15138</v>
      </c>
      <c r="B3642" t="s">
        <v>2631</v>
      </c>
      <c r="C3642" t="s">
        <v>11</v>
      </c>
      <c r="D3642">
        <v>103</v>
      </c>
      <c r="E3642" t="s">
        <v>4453</v>
      </c>
      <c r="F3642" t="s">
        <v>4450</v>
      </c>
      <c r="H3642" t="str">
        <f t="shared" si="56"/>
        <v>无BOM表可用</v>
      </c>
    </row>
    <row r="3643" spans="1:8" x14ac:dyDescent="0.15">
      <c r="A3643" t="s">
        <v>43</v>
      </c>
      <c r="B3643" t="s">
        <v>44</v>
      </c>
      <c r="C3643" t="s">
        <v>44</v>
      </c>
      <c r="D3643">
        <v>103</v>
      </c>
      <c r="E3643" t="s">
        <v>4449</v>
      </c>
      <c r="F3643" t="s">
        <v>4450</v>
      </c>
      <c r="H3643" t="str">
        <f t="shared" si="56"/>
        <v>有BOM表可用</v>
      </c>
    </row>
    <row r="3644" spans="1:8" x14ac:dyDescent="0.15">
      <c r="A3644" t="s">
        <v>1902</v>
      </c>
      <c r="B3644" t="s">
        <v>1903</v>
      </c>
      <c r="C3644" t="s">
        <v>889</v>
      </c>
      <c r="D3644">
        <v>103</v>
      </c>
      <c r="E3644" t="s">
        <v>4449</v>
      </c>
      <c r="F3644" t="s">
        <v>4450</v>
      </c>
      <c r="H3644" t="str">
        <f t="shared" si="56"/>
        <v>有BOM表可用</v>
      </c>
    </row>
    <row r="3645" spans="1:8" x14ac:dyDescent="0.15">
      <c r="A3645" t="s">
        <v>1412</v>
      </c>
      <c r="B3645" t="s">
        <v>588</v>
      </c>
      <c r="C3645" t="s">
        <v>588</v>
      </c>
      <c r="D3645">
        <v>103</v>
      </c>
      <c r="E3645" t="s">
        <v>4449</v>
      </c>
      <c r="F3645" t="s">
        <v>4450</v>
      </c>
      <c r="H3645" t="str">
        <f t="shared" si="56"/>
        <v>有BOM表可用</v>
      </c>
    </row>
    <row r="3646" spans="1:8" x14ac:dyDescent="0.15">
      <c r="A3646" t="s">
        <v>1417</v>
      </c>
      <c r="B3646" t="s">
        <v>1418</v>
      </c>
      <c r="C3646" t="s">
        <v>588</v>
      </c>
      <c r="D3646">
        <v>103</v>
      </c>
      <c r="E3646" t="s">
        <v>4449</v>
      </c>
      <c r="F3646" t="s">
        <v>4450</v>
      </c>
      <c r="H3646" t="str">
        <f t="shared" si="56"/>
        <v>有BOM表可用</v>
      </c>
    </row>
    <row r="3647" spans="1:8" x14ac:dyDescent="0.15">
      <c r="A3647" t="s">
        <v>7625</v>
      </c>
      <c r="B3647" t="s">
        <v>5649</v>
      </c>
      <c r="C3647" t="s">
        <v>208</v>
      </c>
      <c r="D3647">
        <v>103</v>
      </c>
      <c r="E3647" t="s">
        <v>4449</v>
      </c>
      <c r="F3647" t="s">
        <v>4450</v>
      </c>
      <c r="H3647" t="str">
        <f t="shared" si="56"/>
        <v>有BOM表可用</v>
      </c>
    </row>
    <row r="3648" spans="1:8" x14ac:dyDescent="0.15">
      <c r="A3648" t="s">
        <v>1558</v>
      </c>
      <c r="B3648" t="s">
        <v>38</v>
      </c>
      <c r="C3648" t="s">
        <v>38</v>
      </c>
      <c r="D3648">
        <v>103</v>
      </c>
      <c r="E3648" t="s">
        <v>4449</v>
      </c>
      <c r="F3648" t="s">
        <v>4450</v>
      </c>
      <c r="H3648" t="str">
        <f t="shared" si="56"/>
        <v>有BOM表可用</v>
      </c>
    </row>
    <row r="3649" spans="1:8" x14ac:dyDescent="0.15">
      <c r="A3649" t="s">
        <v>14059</v>
      </c>
      <c r="B3649" t="s">
        <v>3144</v>
      </c>
      <c r="C3649" t="s">
        <v>226</v>
      </c>
      <c r="D3649">
        <v>103</v>
      </c>
      <c r="E3649" t="s">
        <v>4449</v>
      </c>
      <c r="F3649" t="s">
        <v>4450</v>
      </c>
      <c r="H3649" t="str">
        <f t="shared" si="56"/>
        <v>有BOM表可用</v>
      </c>
    </row>
    <row r="3650" spans="1:8" x14ac:dyDescent="0.15">
      <c r="A3650" t="s">
        <v>103</v>
      </c>
      <c r="B3650" t="s">
        <v>104</v>
      </c>
      <c r="C3650" t="s">
        <v>104</v>
      </c>
      <c r="D3650">
        <v>103</v>
      </c>
      <c r="E3650" t="s">
        <v>4449</v>
      </c>
      <c r="F3650" t="s">
        <v>4450</v>
      </c>
      <c r="H3650" t="str">
        <f t="shared" si="56"/>
        <v>有BOM表可用</v>
      </c>
    </row>
    <row r="3651" spans="1:8" x14ac:dyDescent="0.15">
      <c r="A3651" t="s">
        <v>14060</v>
      </c>
      <c r="B3651" t="s">
        <v>11172</v>
      </c>
      <c r="C3651" t="s">
        <v>10837</v>
      </c>
      <c r="D3651">
        <v>102</v>
      </c>
      <c r="E3651" t="s">
        <v>4449</v>
      </c>
      <c r="F3651" t="s">
        <v>4450</v>
      </c>
      <c r="H3651" t="str">
        <f t="shared" si="56"/>
        <v>有BOM表可用</v>
      </c>
    </row>
    <row r="3652" spans="1:8" x14ac:dyDescent="0.15">
      <c r="A3652" t="s">
        <v>15148</v>
      </c>
      <c r="B3652" t="s">
        <v>11853</v>
      </c>
      <c r="C3652" t="s">
        <v>11854</v>
      </c>
      <c r="D3652">
        <v>102</v>
      </c>
      <c r="E3652" t="s">
        <v>4449</v>
      </c>
      <c r="F3652" t="s">
        <v>4450</v>
      </c>
      <c r="H3652" t="str">
        <f t="shared" ref="H3652:H3715" si="57">E3652&amp;F3652</f>
        <v>有BOM表可用</v>
      </c>
    </row>
    <row r="3653" spans="1:8" x14ac:dyDescent="0.15">
      <c r="A3653" t="s">
        <v>16176</v>
      </c>
      <c r="B3653" t="s">
        <v>11853</v>
      </c>
      <c r="C3653" t="s">
        <v>16177</v>
      </c>
      <c r="D3653">
        <v>102</v>
      </c>
      <c r="E3653" t="s">
        <v>4449</v>
      </c>
      <c r="F3653" t="s">
        <v>4450</v>
      </c>
      <c r="H3653" t="str">
        <f t="shared" si="57"/>
        <v>有BOM表可用</v>
      </c>
    </row>
    <row r="3654" spans="1:8" x14ac:dyDescent="0.15">
      <c r="A3654" t="s">
        <v>16178</v>
      </c>
      <c r="B3654" t="s">
        <v>13453</v>
      </c>
      <c r="C3654" t="s">
        <v>13454</v>
      </c>
      <c r="D3654">
        <v>102</v>
      </c>
      <c r="E3654" t="s">
        <v>4449</v>
      </c>
      <c r="F3654" t="s">
        <v>4450</v>
      </c>
      <c r="H3654" t="str">
        <f t="shared" si="57"/>
        <v>有BOM表可用</v>
      </c>
    </row>
    <row r="3655" spans="1:8" x14ac:dyDescent="0.15">
      <c r="A3655" t="s">
        <v>16179</v>
      </c>
      <c r="B3655" t="s">
        <v>4477</v>
      </c>
      <c r="C3655" t="s">
        <v>13459</v>
      </c>
      <c r="D3655">
        <v>102</v>
      </c>
      <c r="E3655" t="s">
        <v>4449</v>
      </c>
      <c r="F3655" t="s">
        <v>4450</v>
      </c>
      <c r="H3655" t="str">
        <f t="shared" si="57"/>
        <v>有BOM表可用</v>
      </c>
    </row>
    <row r="3656" spans="1:8" x14ac:dyDescent="0.15">
      <c r="A3656" t="s">
        <v>16180</v>
      </c>
      <c r="B3656" t="s">
        <v>13312</v>
      </c>
      <c r="C3656" t="s">
        <v>6190</v>
      </c>
      <c r="D3656">
        <v>102</v>
      </c>
      <c r="E3656" t="s">
        <v>4449</v>
      </c>
      <c r="F3656" t="s">
        <v>4450</v>
      </c>
      <c r="H3656" t="str">
        <f t="shared" si="57"/>
        <v>有BOM表可用</v>
      </c>
    </row>
    <row r="3657" spans="1:8" x14ac:dyDescent="0.15">
      <c r="A3657" t="s">
        <v>16181</v>
      </c>
      <c r="B3657" t="s">
        <v>13312</v>
      </c>
      <c r="C3657" t="s">
        <v>6190</v>
      </c>
      <c r="D3657">
        <v>102</v>
      </c>
      <c r="E3657" t="s">
        <v>4449</v>
      </c>
      <c r="F3657" t="s">
        <v>4450</v>
      </c>
      <c r="H3657" t="str">
        <f t="shared" si="57"/>
        <v>有BOM表可用</v>
      </c>
    </row>
    <row r="3658" spans="1:8" x14ac:dyDescent="0.15">
      <c r="A3658" t="s">
        <v>6193</v>
      </c>
      <c r="B3658" t="s">
        <v>6194</v>
      </c>
      <c r="C3658" t="s">
        <v>6195</v>
      </c>
      <c r="D3658">
        <v>102</v>
      </c>
      <c r="E3658" t="s">
        <v>4449</v>
      </c>
      <c r="F3658" t="s">
        <v>4450</v>
      </c>
      <c r="H3658" t="str">
        <f t="shared" si="57"/>
        <v>有BOM表可用</v>
      </c>
    </row>
    <row r="3659" spans="1:8" x14ac:dyDescent="0.15">
      <c r="A3659" t="s">
        <v>6196</v>
      </c>
      <c r="B3659" t="s">
        <v>5581</v>
      </c>
      <c r="C3659" t="s">
        <v>5582</v>
      </c>
      <c r="D3659">
        <v>102</v>
      </c>
      <c r="E3659" t="s">
        <v>4449</v>
      </c>
      <c r="F3659" t="s">
        <v>4450</v>
      </c>
      <c r="H3659" t="str">
        <f t="shared" si="57"/>
        <v>有BOM表可用</v>
      </c>
    </row>
    <row r="3660" spans="1:8" x14ac:dyDescent="0.15">
      <c r="A3660" t="s">
        <v>12330</v>
      </c>
      <c r="B3660" t="s">
        <v>12331</v>
      </c>
      <c r="C3660" t="s">
        <v>12331</v>
      </c>
      <c r="D3660">
        <v>103</v>
      </c>
      <c r="E3660" t="s">
        <v>4453</v>
      </c>
      <c r="F3660" t="s">
        <v>4450</v>
      </c>
      <c r="H3660" t="str">
        <f t="shared" si="57"/>
        <v>无BOM表可用</v>
      </c>
    </row>
    <row r="3661" spans="1:8" x14ac:dyDescent="0.15">
      <c r="A3661" t="s">
        <v>9793</v>
      </c>
      <c r="B3661" t="s">
        <v>3217</v>
      </c>
      <c r="C3661" t="s">
        <v>2988</v>
      </c>
      <c r="D3661">
        <v>102</v>
      </c>
      <c r="E3661" t="s">
        <v>4449</v>
      </c>
      <c r="F3661" t="s">
        <v>4450</v>
      </c>
      <c r="H3661" t="str">
        <f t="shared" si="57"/>
        <v>有BOM表可用</v>
      </c>
    </row>
    <row r="3662" spans="1:8" x14ac:dyDescent="0.15">
      <c r="A3662" t="s">
        <v>12296</v>
      </c>
      <c r="B3662" t="s">
        <v>3902</v>
      </c>
      <c r="C3662" t="s">
        <v>3902</v>
      </c>
      <c r="D3662">
        <v>102</v>
      </c>
      <c r="E3662" t="s">
        <v>4449</v>
      </c>
      <c r="F3662" t="s">
        <v>4450</v>
      </c>
      <c r="H3662" t="str">
        <f t="shared" si="57"/>
        <v>有BOM表可用</v>
      </c>
    </row>
    <row r="3663" spans="1:8" x14ac:dyDescent="0.15">
      <c r="A3663" t="s">
        <v>12297</v>
      </c>
      <c r="B3663" t="s">
        <v>9111</v>
      </c>
      <c r="C3663" t="s">
        <v>2779</v>
      </c>
      <c r="D3663">
        <v>102</v>
      </c>
      <c r="E3663" t="s">
        <v>4449</v>
      </c>
      <c r="F3663" t="s">
        <v>4450</v>
      </c>
      <c r="H3663" t="str">
        <f t="shared" si="57"/>
        <v>有BOM表可用</v>
      </c>
    </row>
    <row r="3664" spans="1:8" x14ac:dyDescent="0.15">
      <c r="A3664" t="s">
        <v>12298</v>
      </c>
      <c r="B3664" t="s">
        <v>3453</v>
      </c>
      <c r="C3664" t="s">
        <v>209</v>
      </c>
      <c r="D3664">
        <v>102</v>
      </c>
      <c r="E3664" t="s">
        <v>4449</v>
      </c>
      <c r="F3664" t="s">
        <v>4450</v>
      </c>
      <c r="H3664" t="str">
        <f t="shared" si="57"/>
        <v>有BOM表可用</v>
      </c>
    </row>
    <row r="3665" spans="1:8" x14ac:dyDescent="0.15">
      <c r="A3665" t="s">
        <v>12299</v>
      </c>
      <c r="B3665" t="s">
        <v>3903</v>
      </c>
      <c r="C3665" t="s">
        <v>3902</v>
      </c>
      <c r="D3665">
        <v>102</v>
      </c>
      <c r="E3665" t="s">
        <v>4449</v>
      </c>
      <c r="F3665" t="s">
        <v>4450</v>
      </c>
      <c r="H3665" t="str">
        <f t="shared" si="57"/>
        <v>有BOM表可用</v>
      </c>
    </row>
    <row r="3666" spans="1:8" x14ac:dyDescent="0.15">
      <c r="A3666" t="s">
        <v>12300</v>
      </c>
      <c r="B3666" t="s">
        <v>1032</v>
      </c>
      <c r="C3666" t="s">
        <v>616</v>
      </c>
      <c r="D3666">
        <v>102</v>
      </c>
      <c r="E3666" t="s">
        <v>4453</v>
      </c>
      <c r="F3666" t="s">
        <v>4450</v>
      </c>
      <c r="H3666" t="str">
        <f t="shared" si="57"/>
        <v>无BOM表可用</v>
      </c>
    </row>
    <row r="3667" spans="1:8" x14ac:dyDescent="0.15">
      <c r="A3667" t="s">
        <v>12301</v>
      </c>
      <c r="B3667" t="s">
        <v>925</v>
      </c>
      <c r="C3667" t="s">
        <v>49</v>
      </c>
      <c r="D3667">
        <v>102</v>
      </c>
      <c r="E3667" t="s">
        <v>4453</v>
      </c>
      <c r="F3667" t="s">
        <v>4450</v>
      </c>
      <c r="H3667" t="str">
        <f t="shared" si="57"/>
        <v>无BOM表可用</v>
      </c>
    </row>
    <row r="3668" spans="1:8" x14ac:dyDescent="0.15">
      <c r="A3668" t="s">
        <v>13209</v>
      </c>
      <c r="B3668" t="s">
        <v>11217</v>
      </c>
      <c r="C3668" t="s">
        <v>5813</v>
      </c>
      <c r="D3668">
        <v>103</v>
      </c>
      <c r="E3668" t="s">
        <v>4449</v>
      </c>
      <c r="F3668" t="s">
        <v>4450</v>
      </c>
      <c r="H3668" t="str">
        <f t="shared" si="57"/>
        <v>有BOM表可用</v>
      </c>
    </row>
    <row r="3669" spans="1:8" x14ac:dyDescent="0.15">
      <c r="A3669" t="s">
        <v>13210</v>
      </c>
      <c r="B3669" t="s">
        <v>12638</v>
      </c>
      <c r="C3669" t="s">
        <v>5813</v>
      </c>
      <c r="D3669">
        <v>103</v>
      </c>
      <c r="E3669" t="s">
        <v>4449</v>
      </c>
      <c r="F3669" t="s">
        <v>4450</v>
      </c>
      <c r="H3669" t="str">
        <f t="shared" si="57"/>
        <v>有BOM表可用</v>
      </c>
    </row>
    <row r="3670" spans="1:8" x14ac:dyDescent="0.15">
      <c r="A3670" t="s">
        <v>13211</v>
      </c>
      <c r="B3670" t="s">
        <v>11885</v>
      </c>
      <c r="C3670" t="s">
        <v>5813</v>
      </c>
      <c r="D3670">
        <v>103</v>
      </c>
      <c r="E3670" t="s">
        <v>4449</v>
      </c>
      <c r="F3670" t="s">
        <v>4450</v>
      </c>
      <c r="H3670" t="str">
        <f t="shared" si="57"/>
        <v>有BOM表可用</v>
      </c>
    </row>
    <row r="3671" spans="1:8" x14ac:dyDescent="0.15">
      <c r="A3671" t="s">
        <v>1778</v>
      </c>
      <c r="B3671" t="s">
        <v>1779</v>
      </c>
      <c r="C3671" t="s">
        <v>1762</v>
      </c>
      <c r="D3671">
        <v>103</v>
      </c>
      <c r="E3671" t="s">
        <v>4449</v>
      </c>
      <c r="F3671" t="s">
        <v>4450</v>
      </c>
      <c r="H3671" t="str">
        <f t="shared" si="57"/>
        <v>有BOM表可用</v>
      </c>
    </row>
    <row r="3672" spans="1:8" x14ac:dyDescent="0.15">
      <c r="A3672" t="s">
        <v>1782</v>
      </c>
      <c r="B3672" t="s">
        <v>1783</v>
      </c>
      <c r="C3672" t="s">
        <v>1762</v>
      </c>
      <c r="D3672">
        <v>103</v>
      </c>
      <c r="E3672" t="s">
        <v>4449</v>
      </c>
      <c r="F3672" t="s">
        <v>4450</v>
      </c>
      <c r="H3672" t="str">
        <f t="shared" si="57"/>
        <v>有BOM表可用</v>
      </c>
    </row>
    <row r="3673" spans="1:8" x14ac:dyDescent="0.15">
      <c r="A3673" t="s">
        <v>15140</v>
      </c>
      <c r="B3673" t="s">
        <v>10440</v>
      </c>
      <c r="C3673" t="s">
        <v>606</v>
      </c>
      <c r="D3673">
        <v>103</v>
      </c>
      <c r="E3673" t="s">
        <v>4449</v>
      </c>
      <c r="F3673" t="s">
        <v>4450</v>
      </c>
      <c r="H3673" t="str">
        <f t="shared" si="57"/>
        <v>有BOM表可用</v>
      </c>
    </row>
    <row r="3674" spans="1:8" x14ac:dyDescent="0.15">
      <c r="A3674" t="s">
        <v>15141</v>
      </c>
      <c r="B3674" t="s">
        <v>8419</v>
      </c>
      <c r="C3674" t="s">
        <v>339</v>
      </c>
      <c r="D3674">
        <v>103</v>
      </c>
      <c r="E3674" t="s">
        <v>4449</v>
      </c>
      <c r="F3674" t="s">
        <v>4450</v>
      </c>
      <c r="H3674" t="str">
        <f t="shared" si="57"/>
        <v>有BOM表可用</v>
      </c>
    </row>
    <row r="3675" spans="1:8" x14ac:dyDescent="0.15">
      <c r="A3675" t="s">
        <v>15142</v>
      </c>
      <c r="B3675" t="s">
        <v>4027</v>
      </c>
      <c r="C3675" t="s">
        <v>4027</v>
      </c>
      <c r="D3675">
        <v>103</v>
      </c>
      <c r="E3675" t="s">
        <v>4449</v>
      </c>
      <c r="F3675" t="s">
        <v>4450</v>
      </c>
      <c r="H3675" t="str">
        <f t="shared" si="57"/>
        <v>有BOM表可用</v>
      </c>
    </row>
    <row r="3676" spans="1:8" x14ac:dyDescent="0.15">
      <c r="A3676" t="s">
        <v>15143</v>
      </c>
      <c r="B3676" t="s">
        <v>6597</v>
      </c>
      <c r="C3676" t="s">
        <v>2036</v>
      </c>
      <c r="D3676">
        <v>103</v>
      </c>
      <c r="E3676" t="s">
        <v>4453</v>
      </c>
      <c r="F3676" t="s">
        <v>4450</v>
      </c>
      <c r="H3676" t="str">
        <f t="shared" si="57"/>
        <v>无BOM表可用</v>
      </c>
    </row>
    <row r="3677" spans="1:8" x14ac:dyDescent="0.15">
      <c r="A3677" t="s">
        <v>15144</v>
      </c>
      <c r="B3677" t="s">
        <v>5643</v>
      </c>
      <c r="C3677" t="s">
        <v>748</v>
      </c>
      <c r="D3677">
        <v>103</v>
      </c>
      <c r="E3677" t="s">
        <v>4449</v>
      </c>
      <c r="F3677" t="s">
        <v>4450</v>
      </c>
      <c r="H3677" t="str">
        <f t="shared" si="57"/>
        <v>有BOM表可用</v>
      </c>
    </row>
    <row r="3678" spans="1:8" x14ac:dyDescent="0.15">
      <c r="A3678" t="s">
        <v>6184</v>
      </c>
      <c r="B3678" t="s">
        <v>6185</v>
      </c>
      <c r="C3678" t="s">
        <v>6186</v>
      </c>
      <c r="D3678">
        <v>102</v>
      </c>
      <c r="E3678" t="s">
        <v>4449</v>
      </c>
      <c r="F3678" t="s">
        <v>4450</v>
      </c>
      <c r="H3678" t="str">
        <f t="shared" si="57"/>
        <v>有BOM表可用</v>
      </c>
    </row>
    <row r="3679" spans="1:8" x14ac:dyDescent="0.15">
      <c r="A3679" t="s">
        <v>6187</v>
      </c>
      <c r="B3679" t="s">
        <v>5131</v>
      </c>
      <c r="C3679" t="s">
        <v>5132</v>
      </c>
      <c r="D3679">
        <v>102</v>
      </c>
      <c r="E3679" t="s">
        <v>4449</v>
      </c>
      <c r="F3679" t="s">
        <v>4450</v>
      </c>
      <c r="H3679" t="str">
        <f t="shared" si="57"/>
        <v>有BOM表可用</v>
      </c>
    </row>
    <row r="3680" spans="1:8" x14ac:dyDescent="0.15">
      <c r="A3680" t="s">
        <v>4724</v>
      </c>
      <c r="B3680" t="s">
        <v>4477</v>
      </c>
      <c r="C3680" t="s">
        <v>4725</v>
      </c>
      <c r="D3680">
        <v>102</v>
      </c>
      <c r="E3680" t="s">
        <v>4449</v>
      </c>
      <c r="F3680" t="s">
        <v>4450</v>
      </c>
      <c r="H3680" t="str">
        <f t="shared" si="57"/>
        <v>有BOM表可用</v>
      </c>
    </row>
    <row r="3681" spans="1:8" x14ac:dyDescent="0.15">
      <c r="A3681" t="s">
        <v>4726</v>
      </c>
      <c r="B3681" t="s">
        <v>4477</v>
      </c>
      <c r="C3681" t="s">
        <v>4727</v>
      </c>
      <c r="D3681">
        <v>102</v>
      </c>
      <c r="E3681" t="s">
        <v>4449</v>
      </c>
      <c r="F3681" t="s">
        <v>4450</v>
      </c>
      <c r="H3681" t="str">
        <f t="shared" si="57"/>
        <v>有BOM表可用</v>
      </c>
    </row>
    <row r="3682" spans="1:8" x14ac:dyDescent="0.15">
      <c r="A3682" t="s">
        <v>4728</v>
      </c>
      <c r="B3682" t="s">
        <v>4477</v>
      </c>
      <c r="C3682" t="s">
        <v>4729</v>
      </c>
      <c r="D3682">
        <v>102</v>
      </c>
      <c r="E3682" t="s">
        <v>4449</v>
      </c>
      <c r="F3682" t="s">
        <v>4450</v>
      </c>
      <c r="H3682" t="str">
        <f t="shared" si="57"/>
        <v>有BOM表可用</v>
      </c>
    </row>
    <row r="3683" spans="1:8" x14ac:dyDescent="0.15">
      <c r="A3683" t="s">
        <v>4730</v>
      </c>
      <c r="B3683" t="s">
        <v>4488</v>
      </c>
      <c r="C3683" t="s">
        <v>4731</v>
      </c>
      <c r="D3683">
        <v>102</v>
      </c>
      <c r="E3683" t="s">
        <v>4449</v>
      </c>
      <c r="F3683" t="s">
        <v>4450</v>
      </c>
      <c r="H3683" t="str">
        <f t="shared" si="57"/>
        <v>有BOM表可用</v>
      </c>
    </row>
    <row r="3684" spans="1:8" x14ac:dyDescent="0.15">
      <c r="A3684" t="s">
        <v>13220</v>
      </c>
      <c r="B3684" t="s">
        <v>11138</v>
      </c>
      <c r="C3684" t="s">
        <v>11512</v>
      </c>
      <c r="D3684">
        <v>102</v>
      </c>
      <c r="E3684" t="s">
        <v>4449</v>
      </c>
      <c r="F3684" t="s">
        <v>4450</v>
      </c>
      <c r="H3684" t="str">
        <f t="shared" si="57"/>
        <v>有BOM表可用</v>
      </c>
    </row>
    <row r="3685" spans="1:8" x14ac:dyDescent="0.15">
      <c r="A3685" t="s">
        <v>13221</v>
      </c>
      <c r="B3685" t="s">
        <v>5092</v>
      </c>
      <c r="C3685" t="s">
        <v>13222</v>
      </c>
      <c r="D3685">
        <v>102</v>
      </c>
      <c r="E3685" t="s">
        <v>4449</v>
      </c>
      <c r="F3685" t="s">
        <v>4450</v>
      </c>
      <c r="H3685" t="str">
        <f t="shared" si="57"/>
        <v>有BOM表可用</v>
      </c>
    </row>
    <row r="3686" spans="1:8" x14ac:dyDescent="0.15">
      <c r="A3686" t="s">
        <v>13223</v>
      </c>
      <c r="B3686" t="s">
        <v>4543</v>
      </c>
      <c r="C3686" t="s">
        <v>5236</v>
      </c>
      <c r="D3686">
        <v>102</v>
      </c>
      <c r="E3686" t="s">
        <v>4449</v>
      </c>
      <c r="F3686" t="s">
        <v>4450</v>
      </c>
      <c r="H3686" t="str">
        <f t="shared" si="57"/>
        <v>有BOM表可用</v>
      </c>
    </row>
    <row r="3687" spans="1:8" x14ac:dyDescent="0.15">
      <c r="A3687" t="s">
        <v>9711</v>
      </c>
      <c r="B3687" t="s">
        <v>589</v>
      </c>
      <c r="C3687" t="s">
        <v>588</v>
      </c>
      <c r="D3687">
        <v>102</v>
      </c>
      <c r="E3687" t="s">
        <v>4453</v>
      </c>
      <c r="F3687" t="s">
        <v>4450</v>
      </c>
      <c r="H3687" t="str">
        <f t="shared" si="57"/>
        <v>无BOM表可用</v>
      </c>
    </row>
    <row r="3688" spans="1:8" x14ac:dyDescent="0.15">
      <c r="A3688" t="s">
        <v>9712</v>
      </c>
      <c r="B3688" t="s">
        <v>1249</v>
      </c>
      <c r="C3688" t="s">
        <v>588</v>
      </c>
      <c r="D3688">
        <v>102</v>
      </c>
      <c r="E3688" t="s">
        <v>4449</v>
      </c>
      <c r="F3688" t="s">
        <v>4450</v>
      </c>
      <c r="H3688" t="str">
        <f t="shared" si="57"/>
        <v>有BOM表可用</v>
      </c>
    </row>
    <row r="3689" spans="1:8" x14ac:dyDescent="0.15">
      <c r="A3689" t="s">
        <v>9713</v>
      </c>
      <c r="B3689" t="s">
        <v>1293</v>
      </c>
      <c r="C3689" t="s">
        <v>1281</v>
      </c>
      <c r="D3689">
        <v>102</v>
      </c>
      <c r="E3689" t="s">
        <v>4449</v>
      </c>
      <c r="F3689" t="s">
        <v>4450</v>
      </c>
      <c r="H3689" t="str">
        <f t="shared" si="57"/>
        <v>有BOM表可用</v>
      </c>
    </row>
    <row r="3690" spans="1:8" x14ac:dyDescent="0.15">
      <c r="A3690" t="s">
        <v>2815</v>
      </c>
      <c r="B3690" t="s">
        <v>2816</v>
      </c>
      <c r="C3690" t="s">
        <v>238</v>
      </c>
      <c r="D3690">
        <v>103</v>
      </c>
      <c r="E3690" t="s">
        <v>4449</v>
      </c>
      <c r="F3690" t="s">
        <v>4450</v>
      </c>
      <c r="H3690" t="str">
        <f t="shared" si="57"/>
        <v>有BOM表可用</v>
      </c>
    </row>
    <row r="3691" spans="1:8" x14ac:dyDescent="0.15">
      <c r="A3691" t="s">
        <v>14080</v>
      </c>
      <c r="B3691" t="s">
        <v>516</v>
      </c>
      <c r="C3691" t="s">
        <v>516</v>
      </c>
      <c r="D3691">
        <v>103</v>
      </c>
      <c r="E3691" t="s">
        <v>4449</v>
      </c>
      <c r="F3691" t="s">
        <v>4450</v>
      </c>
      <c r="H3691" t="str">
        <f t="shared" si="57"/>
        <v>有BOM表可用</v>
      </c>
    </row>
    <row r="3692" spans="1:8" x14ac:dyDescent="0.15">
      <c r="A3692" t="s">
        <v>14081</v>
      </c>
      <c r="B3692" t="s">
        <v>14082</v>
      </c>
      <c r="C3692" t="s">
        <v>14082</v>
      </c>
      <c r="D3692">
        <v>103</v>
      </c>
      <c r="E3692" t="s">
        <v>4453</v>
      </c>
      <c r="F3692" t="s">
        <v>4450</v>
      </c>
      <c r="H3692" t="str">
        <f t="shared" si="57"/>
        <v>无BOM表可用</v>
      </c>
    </row>
    <row r="3693" spans="1:8" x14ac:dyDescent="0.15">
      <c r="A3693" t="s">
        <v>6254</v>
      </c>
      <c r="B3693" t="s">
        <v>6255</v>
      </c>
      <c r="C3693" t="s">
        <v>67</v>
      </c>
      <c r="D3693">
        <v>103</v>
      </c>
      <c r="E3693" t="s">
        <v>4449</v>
      </c>
      <c r="F3693" t="s">
        <v>4450</v>
      </c>
      <c r="H3693" t="str">
        <f t="shared" si="57"/>
        <v>有BOM表可用</v>
      </c>
    </row>
    <row r="3694" spans="1:8" x14ac:dyDescent="0.15">
      <c r="A3694" t="s">
        <v>6256</v>
      </c>
      <c r="B3694" t="s">
        <v>6257</v>
      </c>
      <c r="C3694" t="s">
        <v>67</v>
      </c>
      <c r="D3694">
        <v>103</v>
      </c>
      <c r="E3694" t="s">
        <v>4449</v>
      </c>
      <c r="F3694" t="s">
        <v>4450</v>
      </c>
      <c r="H3694" t="str">
        <f t="shared" si="57"/>
        <v>有BOM表可用</v>
      </c>
    </row>
    <row r="3695" spans="1:8" x14ac:dyDescent="0.15">
      <c r="A3695" t="s">
        <v>6258</v>
      </c>
      <c r="B3695" t="s">
        <v>1172</v>
      </c>
      <c r="C3695" t="s">
        <v>1170</v>
      </c>
      <c r="D3695">
        <v>103</v>
      </c>
      <c r="E3695" t="s">
        <v>4449</v>
      </c>
      <c r="F3695" t="s">
        <v>4450</v>
      </c>
      <c r="H3695" t="str">
        <f t="shared" si="57"/>
        <v>有BOM表可用</v>
      </c>
    </row>
    <row r="3696" spans="1:8" x14ac:dyDescent="0.15">
      <c r="A3696" t="s">
        <v>4717</v>
      </c>
      <c r="B3696" t="s">
        <v>4718</v>
      </c>
      <c r="C3696" t="s">
        <v>4719</v>
      </c>
      <c r="D3696">
        <v>103</v>
      </c>
      <c r="E3696" t="s">
        <v>4453</v>
      </c>
      <c r="F3696" t="s">
        <v>4457</v>
      </c>
      <c r="H3696" t="str">
        <f t="shared" si="57"/>
        <v>无BOM表不可用</v>
      </c>
    </row>
    <row r="3697" spans="1:8" x14ac:dyDescent="0.15">
      <c r="A3697" t="s">
        <v>4720</v>
      </c>
      <c r="B3697" t="s">
        <v>3171</v>
      </c>
      <c r="C3697" t="s">
        <v>3170</v>
      </c>
      <c r="D3697">
        <v>103</v>
      </c>
      <c r="E3697" t="s">
        <v>4449</v>
      </c>
      <c r="F3697" t="s">
        <v>4450</v>
      </c>
      <c r="H3697" t="str">
        <f t="shared" si="57"/>
        <v>有BOM表可用</v>
      </c>
    </row>
    <row r="3698" spans="1:8" x14ac:dyDescent="0.15">
      <c r="A3698" t="s">
        <v>4721</v>
      </c>
      <c r="B3698" t="s">
        <v>4722</v>
      </c>
      <c r="C3698" t="s">
        <v>4723</v>
      </c>
      <c r="D3698">
        <v>103</v>
      </c>
      <c r="E3698" t="s">
        <v>4449</v>
      </c>
      <c r="F3698" t="s">
        <v>4450</v>
      </c>
      <c r="H3698" t="str">
        <f t="shared" si="57"/>
        <v>有BOM表可用</v>
      </c>
    </row>
    <row r="3699" spans="1:8" x14ac:dyDescent="0.15">
      <c r="A3699" t="s">
        <v>14093</v>
      </c>
      <c r="B3699" t="s">
        <v>11571</v>
      </c>
      <c r="C3699" t="s">
        <v>5475</v>
      </c>
      <c r="D3699">
        <v>102</v>
      </c>
      <c r="E3699" t="s">
        <v>4449</v>
      </c>
      <c r="F3699" t="s">
        <v>4450</v>
      </c>
      <c r="H3699" t="str">
        <f t="shared" si="57"/>
        <v>有BOM表可用</v>
      </c>
    </row>
    <row r="3700" spans="1:8" x14ac:dyDescent="0.15">
      <c r="A3700" t="s">
        <v>14094</v>
      </c>
      <c r="B3700" t="s">
        <v>11663</v>
      </c>
      <c r="C3700" t="s">
        <v>4486</v>
      </c>
      <c r="D3700">
        <v>102</v>
      </c>
      <c r="E3700" t="s">
        <v>4449</v>
      </c>
      <c r="F3700" t="s">
        <v>4450</v>
      </c>
      <c r="H3700" t="str">
        <f t="shared" si="57"/>
        <v>有BOM表可用</v>
      </c>
    </row>
    <row r="3701" spans="1:8" x14ac:dyDescent="0.15">
      <c r="A3701" t="s">
        <v>14095</v>
      </c>
      <c r="B3701" t="s">
        <v>4781</v>
      </c>
      <c r="C3701" t="s">
        <v>14096</v>
      </c>
      <c r="D3701">
        <v>102</v>
      </c>
      <c r="E3701" t="s">
        <v>4449</v>
      </c>
      <c r="F3701" t="s">
        <v>4450</v>
      </c>
      <c r="H3701" t="str">
        <f t="shared" si="57"/>
        <v>有BOM表可用</v>
      </c>
    </row>
    <row r="3702" spans="1:8" x14ac:dyDescent="0.15">
      <c r="A3702" t="s">
        <v>14097</v>
      </c>
      <c r="B3702" t="s">
        <v>11577</v>
      </c>
      <c r="C3702" t="s">
        <v>11578</v>
      </c>
      <c r="D3702">
        <v>102</v>
      </c>
      <c r="E3702" t="s">
        <v>4449</v>
      </c>
      <c r="F3702" t="s">
        <v>4450</v>
      </c>
      <c r="H3702" t="str">
        <f t="shared" si="57"/>
        <v>有BOM表可用</v>
      </c>
    </row>
    <row r="3703" spans="1:8" x14ac:dyDescent="0.15">
      <c r="A3703" t="s">
        <v>14098</v>
      </c>
      <c r="B3703" t="s">
        <v>12104</v>
      </c>
      <c r="C3703" t="s">
        <v>12105</v>
      </c>
      <c r="D3703">
        <v>102</v>
      </c>
      <c r="E3703" t="s">
        <v>4449</v>
      </c>
      <c r="F3703" t="s">
        <v>4450</v>
      </c>
      <c r="H3703" t="str">
        <f t="shared" si="57"/>
        <v>有BOM表可用</v>
      </c>
    </row>
    <row r="3704" spans="1:8" x14ac:dyDescent="0.15">
      <c r="A3704" t="s">
        <v>14099</v>
      </c>
      <c r="B3704" t="s">
        <v>11856</v>
      </c>
      <c r="C3704" t="s">
        <v>11857</v>
      </c>
      <c r="D3704">
        <v>102</v>
      </c>
      <c r="E3704" t="s">
        <v>4449</v>
      </c>
      <c r="F3704" t="s">
        <v>4450</v>
      </c>
      <c r="H3704" t="str">
        <f t="shared" si="57"/>
        <v>有BOM表可用</v>
      </c>
    </row>
    <row r="3705" spans="1:8" x14ac:dyDescent="0.15">
      <c r="A3705" t="s">
        <v>14100</v>
      </c>
      <c r="B3705" t="s">
        <v>11672</v>
      </c>
      <c r="C3705" t="s">
        <v>11673</v>
      </c>
      <c r="D3705">
        <v>102</v>
      </c>
      <c r="E3705" t="s">
        <v>4449</v>
      </c>
      <c r="F3705" t="s">
        <v>4450</v>
      </c>
      <c r="H3705" t="str">
        <f t="shared" si="57"/>
        <v>有BOM表可用</v>
      </c>
    </row>
    <row r="3706" spans="1:8" x14ac:dyDescent="0.15">
      <c r="A3706" t="s">
        <v>14101</v>
      </c>
      <c r="B3706" t="s">
        <v>12821</v>
      </c>
      <c r="C3706" t="s">
        <v>11250</v>
      </c>
      <c r="D3706">
        <v>102</v>
      </c>
      <c r="E3706" t="s">
        <v>4449</v>
      </c>
      <c r="F3706" t="s">
        <v>4450</v>
      </c>
      <c r="H3706" t="str">
        <f t="shared" si="57"/>
        <v>有BOM表可用</v>
      </c>
    </row>
    <row r="3707" spans="1:8" x14ac:dyDescent="0.15">
      <c r="A3707" t="s">
        <v>14102</v>
      </c>
      <c r="B3707" t="s">
        <v>12109</v>
      </c>
      <c r="C3707" t="s">
        <v>12110</v>
      </c>
      <c r="D3707">
        <v>102</v>
      </c>
      <c r="E3707" t="s">
        <v>4449</v>
      </c>
      <c r="F3707" t="s">
        <v>4450</v>
      </c>
      <c r="H3707" t="str">
        <f t="shared" si="57"/>
        <v>有BOM表可用</v>
      </c>
    </row>
    <row r="3708" spans="1:8" x14ac:dyDescent="0.15">
      <c r="A3708" t="s">
        <v>14103</v>
      </c>
      <c r="B3708" t="s">
        <v>14104</v>
      </c>
      <c r="C3708" t="s">
        <v>14105</v>
      </c>
      <c r="D3708">
        <v>102</v>
      </c>
      <c r="E3708" t="s">
        <v>4449</v>
      </c>
      <c r="F3708" t="s">
        <v>4450</v>
      </c>
      <c r="H3708" t="str">
        <f t="shared" si="57"/>
        <v>有BOM表可用</v>
      </c>
    </row>
    <row r="3709" spans="1:8" x14ac:dyDescent="0.15">
      <c r="A3709" t="s">
        <v>14106</v>
      </c>
      <c r="B3709" t="s">
        <v>14104</v>
      </c>
      <c r="C3709" t="s">
        <v>14107</v>
      </c>
      <c r="D3709">
        <v>102</v>
      </c>
      <c r="E3709" t="s">
        <v>4449</v>
      </c>
      <c r="F3709" t="s">
        <v>4450</v>
      </c>
      <c r="H3709" t="str">
        <f t="shared" si="57"/>
        <v>有BOM表可用</v>
      </c>
    </row>
    <row r="3710" spans="1:8" x14ac:dyDescent="0.15">
      <c r="A3710" t="s">
        <v>14108</v>
      </c>
      <c r="B3710" t="s">
        <v>14104</v>
      </c>
      <c r="C3710" t="s">
        <v>14107</v>
      </c>
      <c r="D3710">
        <v>102</v>
      </c>
      <c r="E3710" t="s">
        <v>4449</v>
      </c>
      <c r="F3710" t="s">
        <v>4450</v>
      </c>
      <c r="H3710" t="str">
        <f t="shared" si="57"/>
        <v>有BOM表可用</v>
      </c>
    </row>
    <row r="3711" spans="1:8" x14ac:dyDescent="0.15">
      <c r="A3711" t="s">
        <v>14109</v>
      </c>
      <c r="B3711" t="s">
        <v>12117</v>
      </c>
      <c r="C3711" t="s">
        <v>12118</v>
      </c>
      <c r="D3711">
        <v>102</v>
      </c>
      <c r="E3711" t="s">
        <v>4449</v>
      </c>
      <c r="F3711" t="s">
        <v>4450</v>
      </c>
      <c r="H3711" t="str">
        <f t="shared" si="57"/>
        <v>有BOM表可用</v>
      </c>
    </row>
    <row r="3712" spans="1:8" x14ac:dyDescent="0.15">
      <c r="A3712" t="s">
        <v>9736</v>
      </c>
      <c r="B3712" t="s">
        <v>9737</v>
      </c>
      <c r="C3712" t="s">
        <v>9737</v>
      </c>
      <c r="D3712">
        <v>103</v>
      </c>
      <c r="E3712" t="s">
        <v>4453</v>
      </c>
      <c r="F3712" t="s">
        <v>4450</v>
      </c>
      <c r="H3712" t="str">
        <f t="shared" si="57"/>
        <v>无BOM表可用</v>
      </c>
    </row>
    <row r="3713" spans="1:8" x14ac:dyDescent="0.15">
      <c r="A3713" t="s">
        <v>9738</v>
      </c>
      <c r="B3713" t="s">
        <v>9614</v>
      </c>
      <c r="C3713" t="s">
        <v>9614</v>
      </c>
      <c r="D3713">
        <v>103</v>
      </c>
      <c r="E3713" t="s">
        <v>4453</v>
      </c>
      <c r="F3713" t="s">
        <v>4450</v>
      </c>
      <c r="H3713" t="str">
        <f t="shared" si="57"/>
        <v>无BOM表可用</v>
      </c>
    </row>
    <row r="3714" spans="1:8" x14ac:dyDescent="0.15">
      <c r="A3714" t="s">
        <v>9739</v>
      </c>
      <c r="B3714" t="s">
        <v>9357</v>
      </c>
      <c r="C3714" t="s">
        <v>9357</v>
      </c>
      <c r="D3714">
        <v>103</v>
      </c>
      <c r="E3714" t="s">
        <v>4453</v>
      </c>
      <c r="F3714" t="s">
        <v>4450</v>
      </c>
      <c r="H3714" t="str">
        <f t="shared" si="57"/>
        <v>无BOM表可用</v>
      </c>
    </row>
    <row r="3715" spans="1:8" x14ac:dyDescent="0.15">
      <c r="A3715" t="s">
        <v>9740</v>
      </c>
      <c r="B3715" t="s">
        <v>9741</v>
      </c>
      <c r="C3715" t="s">
        <v>9741</v>
      </c>
      <c r="D3715">
        <v>103</v>
      </c>
      <c r="E3715" t="s">
        <v>4453</v>
      </c>
      <c r="F3715" t="s">
        <v>4450</v>
      </c>
      <c r="H3715" t="str">
        <f t="shared" si="57"/>
        <v>无BOM表可用</v>
      </c>
    </row>
    <row r="3716" spans="1:8" x14ac:dyDescent="0.15">
      <c r="A3716" t="s">
        <v>9742</v>
      </c>
      <c r="B3716" t="s">
        <v>9743</v>
      </c>
      <c r="C3716" t="s">
        <v>9743</v>
      </c>
      <c r="D3716">
        <v>103</v>
      </c>
      <c r="E3716" t="s">
        <v>4453</v>
      </c>
      <c r="F3716" t="s">
        <v>4450</v>
      </c>
      <c r="H3716" t="str">
        <f t="shared" ref="H3716:H3779" si="58">E3716&amp;F3716</f>
        <v>无BOM表可用</v>
      </c>
    </row>
    <row r="3717" spans="1:8" x14ac:dyDescent="0.15">
      <c r="A3717" t="s">
        <v>7647</v>
      </c>
      <c r="B3717" t="s">
        <v>925</v>
      </c>
      <c r="C3717" t="s">
        <v>199</v>
      </c>
      <c r="D3717">
        <v>102</v>
      </c>
      <c r="E3717" t="s">
        <v>4453</v>
      </c>
      <c r="F3717" t="s">
        <v>4450</v>
      </c>
      <c r="H3717" t="str">
        <f t="shared" si="58"/>
        <v>无BOM表可用</v>
      </c>
    </row>
    <row r="3718" spans="1:8" x14ac:dyDescent="0.15">
      <c r="A3718" t="s">
        <v>7648</v>
      </c>
      <c r="B3718" t="s">
        <v>6037</v>
      </c>
      <c r="C3718" t="s">
        <v>85</v>
      </c>
      <c r="D3718">
        <v>102</v>
      </c>
      <c r="E3718" t="s">
        <v>4449</v>
      </c>
      <c r="F3718" t="s">
        <v>4450</v>
      </c>
      <c r="H3718" t="str">
        <f t="shared" si="58"/>
        <v>有BOM表可用</v>
      </c>
    </row>
    <row r="3719" spans="1:8" x14ac:dyDescent="0.15">
      <c r="A3719" t="s">
        <v>7649</v>
      </c>
      <c r="B3719" t="s">
        <v>5338</v>
      </c>
      <c r="C3719" t="s">
        <v>4765</v>
      </c>
      <c r="D3719">
        <v>102</v>
      </c>
      <c r="E3719" t="s">
        <v>4453</v>
      </c>
      <c r="F3719" t="s">
        <v>4450</v>
      </c>
      <c r="H3719" t="str">
        <f t="shared" si="58"/>
        <v>无BOM表可用</v>
      </c>
    </row>
    <row r="3720" spans="1:8" x14ac:dyDescent="0.15">
      <c r="A3720" t="s">
        <v>7650</v>
      </c>
      <c r="B3720" t="s">
        <v>4765</v>
      </c>
      <c r="C3720" t="s">
        <v>4765</v>
      </c>
      <c r="D3720">
        <v>102</v>
      </c>
      <c r="E3720" t="s">
        <v>4453</v>
      </c>
      <c r="F3720" t="s">
        <v>4450</v>
      </c>
      <c r="H3720" t="str">
        <f t="shared" si="58"/>
        <v>无BOM表可用</v>
      </c>
    </row>
    <row r="3721" spans="1:8" x14ac:dyDescent="0.15">
      <c r="A3721" t="s">
        <v>16249</v>
      </c>
      <c r="B3721" t="s">
        <v>2319</v>
      </c>
      <c r="C3721" t="s">
        <v>2319</v>
      </c>
      <c r="D3721">
        <v>103</v>
      </c>
      <c r="E3721" t="s">
        <v>4453</v>
      </c>
      <c r="F3721" t="s">
        <v>4450</v>
      </c>
      <c r="H3721" t="str">
        <f t="shared" si="58"/>
        <v>无BOM表可用</v>
      </c>
    </row>
    <row r="3722" spans="1:8" x14ac:dyDescent="0.15">
      <c r="A3722" t="s">
        <v>16250</v>
      </c>
      <c r="B3722" t="s">
        <v>1958</v>
      </c>
      <c r="C3722" t="s">
        <v>1958</v>
      </c>
      <c r="D3722">
        <v>103</v>
      </c>
      <c r="E3722" t="s">
        <v>4453</v>
      </c>
      <c r="F3722" t="s">
        <v>4450</v>
      </c>
      <c r="H3722" t="str">
        <f t="shared" si="58"/>
        <v>无BOM表可用</v>
      </c>
    </row>
    <row r="3723" spans="1:8" x14ac:dyDescent="0.15">
      <c r="A3723" t="s">
        <v>6259</v>
      </c>
      <c r="B3723" t="s">
        <v>6260</v>
      </c>
      <c r="C3723" t="s">
        <v>6260</v>
      </c>
      <c r="D3723">
        <v>103</v>
      </c>
      <c r="E3723" t="s">
        <v>4453</v>
      </c>
      <c r="F3723" t="s">
        <v>4450</v>
      </c>
      <c r="H3723" t="str">
        <f t="shared" si="58"/>
        <v>无BOM表可用</v>
      </c>
    </row>
    <row r="3724" spans="1:8" x14ac:dyDescent="0.15">
      <c r="A3724" t="s">
        <v>6261</v>
      </c>
      <c r="B3724" t="s">
        <v>6262</v>
      </c>
      <c r="C3724" t="s">
        <v>6262</v>
      </c>
      <c r="D3724">
        <v>103</v>
      </c>
      <c r="E3724" t="s">
        <v>4453</v>
      </c>
      <c r="F3724" t="s">
        <v>4450</v>
      </c>
      <c r="H3724" t="str">
        <f t="shared" si="58"/>
        <v>无BOM表可用</v>
      </c>
    </row>
    <row r="3725" spans="1:8" x14ac:dyDescent="0.15">
      <c r="A3725" t="s">
        <v>6263</v>
      </c>
      <c r="B3725" t="s">
        <v>6264</v>
      </c>
      <c r="C3725" t="s">
        <v>6265</v>
      </c>
      <c r="D3725">
        <v>103</v>
      </c>
      <c r="E3725" t="s">
        <v>4453</v>
      </c>
      <c r="F3725" t="s">
        <v>4450</v>
      </c>
      <c r="H3725" t="str">
        <f t="shared" si="58"/>
        <v>无BOM表可用</v>
      </c>
    </row>
    <row r="3726" spans="1:8" x14ac:dyDescent="0.15">
      <c r="A3726" t="s">
        <v>447</v>
      </c>
      <c r="B3726" t="s">
        <v>332</v>
      </c>
      <c r="C3726" t="s">
        <v>332</v>
      </c>
      <c r="D3726">
        <v>103</v>
      </c>
      <c r="E3726" t="s">
        <v>4449</v>
      </c>
      <c r="F3726" t="s">
        <v>4450</v>
      </c>
      <c r="H3726" t="str">
        <f t="shared" si="58"/>
        <v>有BOM表可用</v>
      </c>
    </row>
    <row r="3727" spans="1:8" x14ac:dyDescent="0.15">
      <c r="A3727" t="s">
        <v>6266</v>
      </c>
      <c r="B3727" t="s">
        <v>6267</v>
      </c>
      <c r="C3727" t="s">
        <v>6267</v>
      </c>
      <c r="D3727">
        <v>103</v>
      </c>
      <c r="E3727" t="s">
        <v>4453</v>
      </c>
      <c r="F3727" t="s">
        <v>4450</v>
      </c>
      <c r="H3727" t="str">
        <f t="shared" si="58"/>
        <v>无BOM表可用</v>
      </c>
    </row>
    <row r="3728" spans="1:8" x14ac:dyDescent="0.15">
      <c r="A3728" t="s">
        <v>2199</v>
      </c>
      <c r="B3728" t="s">
        <v>2200</v>
      </c>
      <c r="C3728" t="s">
        <v>2201</v>
      </c>
      <c r="D3728">
        <v>103</v>
      </c>
      <c r="E3728" t="s">
        <v>4449</v>
      </c>
      <c r="F3728" t="s">
        <v>4450</v>
      </c>
      <c r="H3728" t="str">
        <f t="shared" si="58"/>
        <v>有BOM表可用</v>
      </c>
    </row>
    <row r="3729" spans="1:8" x14ac:dyDescent="0.15">
      <c r="A3729" t="s">
        <v>4071</v>
      </c>
      <c r="B3729" t="s">
        <v>4072</v>
      </c>
      <c r="C3729" t="s">
        <v>4072</v>
      </c>
      <c r="D3729">
        <v>103</v>
      </c>
      <c r="E3729" t="s">
        <v>4453</v>
      </c>
      <c r="F3729" t="s">
        <v>4450</v>
      </c>
      <c r="H3729" t="str">
        <f t="shared" si="58"/>
        <v>无BOM表可用</v>
      </c>
    </row>
    <row r="3730" spans="1:8" x14ac:dyDescent="0.15">
      <c r="A3730" t="s">
        <v>16857</v>
      </c>
      <c r="B3730" t="s">
        <v>8495</v>
      </c>
      <c r="C3730" t="s">
        <v>16858</v>
      </c>
      <c r="D3730">
        <v>102</v>
      </c>
      <c r="E3730" t="s">
        <v>4453</v>
      </c>
      <c r="F3730" t="s">
        <v>4450</v>
      </c>
      <c r="H3730" t="str">
        <f t="shared" si="58"/>
        <v>无BOM表可用</v>
      </c>
    </row>
    <row r="3731" spans="1:8" x14ac:dyDescent="0.15">
      <c r="A3731" t="s">
        <v>16859</v>
      </c>
      <c r="B3731" t="s">
        <v>15334</v>
      </c>
      <c r="C3731" t="s">
        <v>15335</v>
      </c>
      <c r="D3731">
        <v>102</v>
      </c>
      <c r="E3731" t="s">
        <v>4449</v>
      </c>
      <c r="F3731" t="s">
        <v>4450</v>
      </c>
      <c r="H3731" t="str">
        <f t="shared" si="58"/>
        <v>有BOM表可用</v>
      </c>
    </row>
    <row r="3732" spans="1:8" x14ac:dyDescent="0.15">
      <c r="A3732" t="s">
        <v>6235</v>
      </c>
      <c r="B3732" t="s">
        <v>6236</v>
      </c>
      <c r="C3732" t="s">
        <v>5475</v>
      </c>
      <c r="D3732">
        <v>102</v>
      </c>
      <c r="E3732" t="s">
        <v>4449</v>
      </c>
      <c r="F3732" t="s">
        <v>4450</v>
      </c>
      <c r="H3732" t="str">
        <f t="shared" si="58"/>
        <v>有BOM表可用</v>
      </c>
    </row>
    <row r="3733" spans="1:8" x14ac:dyDescent="0.15">
      <c r="A3733" t="s">
        <v>6237</v>
      </c>
      <c r="B3733" t="s">
        <v>6238</v>
      </c>
      <c r="C3733" t="s">
        <v>6239</v>
      </c>
      <c r="D3733">
        <v>102</v>
      </c>
      <c r="E3733" t="s">
        <v>4449</v>
      </c>
      <c r="F3733" t="s">
        <v>4450</v>
      </c>
      <c r="H3733" t="str">
        <f t="shared" si="58"/>
        <v>有BOM表可用</v>
      </c>
    </row>
    <row r="3734" spans="1:8" x14ac:dyDescent="0.15">
      <c r="A3734" t="s">
        <v>6240</v>
      </c>
      <c r="B3734" t="s">
        <v>1746</v>
      </c>
      <c r="C3734" t="s">
        <v>6241</v>
      </c>
      <c r="D3734">
        <v>102</v>
      </c>
      <c r="E3734" t="s">
        <v>4449</v>
      </c>
      <c r="F3734" t="s">
        <v>4450</v>
      </c>
      <c r="H3734" t="str">
        <f t="shared" si="58"/>
        <v>有BOM表可用</v>
      </c>
    </row>
    <row r="3735" spans="1:8" x14ac:dyDescent="0.15">
      <c r="A3735" t="s">
        <v>6242</v>
      </c>
      <c r="B3735" t="s">
        <v>3758</v>
      </c>
      <c r="C3735" t="s">
        <v>6171</v>
      </c>
      <c r="D3735">
        <v>102</v>
      </c>
      <c r="E3735" t="s">
        <v>4449</v>
      </c>
      <c r="F3735" t="s">
        <v>4450</v>
      </c>
      <c r="H3735" t="str">
        <f t="shared" si="58"/>
        <v>有BOM表可用</v>
      </c>
    </row>
    <row r="3736" spans="1:8" x14ac:dyDescent="0.15">
      <c r="A3736" t="s">
        <v>4682</v>
      </c>
      <c r="B3736" t="s">
        <v>4683</v>
      </c>
      <c r="C3736" t="s">
        <v>4684</v>
      </c>
      <c r="D3736">
        <v>102</v>
      </c>
      <c r="E3736" t="s">
        <v>4449</v>
      </c>
      <c r="F3736" t="s">
        <v>4450</v>
      </c>
      <c r="H3736" t="str">
        <f t="shared" si="58"/>
        <v>有BOM表可用</v>
      </c>
    </row>
    <row r="3737" spans="1:8" x14ac:dyDescent="0.15">
      <c r="A3737" t="s">
        <v>4685</v>
      </c>
      <c r="B3737" t="s">
        <v>4686</v>
      </c>
      <c r="C3737" t="s">
        <v>4687</v>
      </c>
      <c r="D3737">
        <v>102</v>
      </c>
      <c r="E3737" t="s">
        <v>4449</v>
      </c>
      <c r="F3737" t="s">
        <v>4450</v>
      </c>
      <c r="H3737" t="str">
        <f t="shared" si="58"/>
        <v>有BOM表可用</v>
      </c>
    </row>
    <row r="3738" spans="1:8" x14ac:dyDescent="0.15">
      <c r="A3738" t="s">
        <v>4688</v>
      </c>
      <c r="B3738" t="s">
        <v>4689</v>
      </c>
      <c r="C3738" t="s">
        <v>4690</v>
      </c>
      <c r="D3738">
        <v>102</v>
      </c>
      <c r="E3738" t="s">
        <v>4449</v>
      </c>
      <c r="F3738" t="s">
        <v>4450</v>
      </c>
      <c r="H3738" t="str">
        <f t="shared" si="58"/>
        <v>有BOM表可用</v>
      </c>
    </row>
    <row r="3739" spans="1:8" x14ac:dyDescent="0.15">
      <c r="A3739" t="s">
        <v>4691</v>
      </c>
      <c r="B3739" t="s">
        <v>4689</v>
      </c>
      <c r="C3739" t="s">
        <v>4692</v>
      </c>
      <c r="D3739">
        <v>102</v>
      </c>
      <c r="E3739" t="s">
        <v>4449</v>
      </c>
      <c r="F3739" t="s">
        <v>4450</v>
      </c>
      <c r="H3739" t="str">
        <f t="shared" si="58"/>
        <v>有BOM表可用</v>
      </c>
    </row>
    <row r="3740" spans="1:8" x14ac:dyDescent="0.15">
      <c r="A3740" t="s">
        <v>4693</v>
      </c>
      <c r="B3740" t="s">
        <v>4694</v>
      </c>
      <c r="C3740" t="s">
        <v>4695</v>
      </c>
      <c r="D3740">
        <v>102</v>
      </c>
      <c r="E3740" t="s">
        <v>4449</v>
      </c>
      <c r="F3740" t="s">
        <v>4450</v>
      </c>
      <c r="H3740" t="str">
        <f t="shared" si="58"/>
        <v>有BOM表可用</v>
      </c>
    </row>
    <row r="3741" spans="1:8" x14ac:dyDescent="0.15">
      <c r="A3741" t="s">
        <v>4696</v>
      </c>
      <c r="B3741" t="s">
        <v>90</v>
      </c>
      <c r="C3741" t="s">
        <v>4697</v>
      </c>
      <c r="D3741">
        <v>102</v>
      </c>
      <c r="E3741" t="s">
        <v>4449</v>
      </c>
      <c r="F3741" t="s">
        <v>4450</v>
      </c>
      <c r="H3741" t="str">
        <f t="shared" si="58"/>
        <v>有BOM表可用</v>
      </c>
    </row>
    <row r="3742" spans="1:8" x14ac:dyDescent="0.15">
      <c r="A3742" t="s">
        <v>4698</v>
      </c>
      <c r="B3742" t="s">
        <v>1247</v>
      </c>
      <c r="C3742" t="s">
        <v>4699</v>
      </c>
      <c r="D3742">
        <v>102</v>
      </c>
      <c r="E3742" t="s">
        <v>4449</v>
      </c>
      <c r="F3742" t="s">
        <v>4450</v>
      </c>
      <c r="H3742" t="str">
        <f t="shared" si="58"/>
        <v>有BOM表可用</v>
      </c>
    </row>
    <row r="3743" spans="1:8" x14ac:dyDescent="0.15">
      <c r="A3743" t="s">
        <v>4700</v>
      </c>
      <c r="B3743" t="s">
        <v>1247</v>
      </c>
      <c r="C3743" t="s">
        <v>4701</v>
      </c>
      <c r="D3743">
        <v>102</v>
      </c>
      <c r="E3743" t="s">
        <v>4449</v>
      </c>
      <c r="F3743" t="s">
        <v>4450</v>
      </c>
      <c r="H3743" t="str">
        <f t="shared" si="58"/>
        <v>有BOM表可用</v>
      </c>
    </row>
    <row r="3744" spans="1:8" x14ac:dyDescent="0.15">
      <c r="A3744" t="s">
        <v>4702</v>
      </c>
      <c r="B3744" t="s">
        <v>1261</v>
      </c>
      <c r="C3744" t="s">
        <v>4546</v>
      </c>
      <c r="D3744">
        <v>102</v>
      </c>
      <c r="E3744" t="s">
        <v>4449</v>
      </c>
      <c r="F3744" t="s">
        <v>4450</v>
      </c>
      <c r="H3744" t="str">
        <f t="shared" si="58"/>
        <v>有BOM表可用</v>
      </c>
    </row>
    <row r="3745" spans="1:8" x14ac:dyDescent="0.15">
      <c r="A3745" t="s">
        <v>4703</v>
      </c>
      <c r="B3745" t="s">
        <v>4704</v>
      </c>
      <c r="C3745" t="s">
        <v>4705</v>
      </c>
      <c r="D3745">
        <v>102</v>
      </c>
      <c r="E3745" t="s">
        <v>4449</v>
      </c>
      <c r="F3745" t="s">
        <v>4450</v>
      </c>
      <c r="H3745" t="str">
        <f t="shared" si="58"/>
        <v>有BOM表可用</v>
      </c>
    </row>
    <row r="3746" spans="1:8" x14ac:dyDescent="0.15">
      <c r="A3746" t="s">
        <v>4655</v>
      </c>
      <c r="B3746" t="s">
        <v>776</v>
      </c>
      <c r="C3746" t="s">
        <v>767</v>
      </c>
      <c r="D3746">
        <v>102</v>
      </c>
      <c r="E3746" t="s">
        <v>4453</v>
      </c>
      <c r="F3746" t="s">
        <v>4450</v>
      </c>
      <c r="H3746" t="str">
        <f t="shared" si="58"/>
        <v>无BOM表可用</v>
      </c>
    </row>
    <row r="3747" spans="1:8" x14ac:dyDescent="0.15">
      <c r="A3747" t="s">
        <v>4656</v>
      </c>
      <c r="B3747" t="s">
        <v>989</v>
      </c>
      <c r="C3747" t="s">
        <v>4657</v>
      </c>
      <c r="D3747">
        <v>102</v>
      </c>
      <c r="E3747" t="s">
        <v>4453</v>
      </c>
      <c r="F3747" t="s">
        <v>4450</v>
      </c>
      <c r="H3747" t="str">
        <f t="shared" si="58"/>
        <v>无BOM表可用</v>
      </c>
    </row>
    <row r="3748" spans="1:8" x14ac:dyDescent="0.15">
      <c r="A3748" t="s">
        <v>4658</v>
      </c>
      <c r="B3748" t="s">
        <v>998</v>
      </c>
      <c r="C3748" t="s">
        <v>996</v>
      </c>
      <c r="D3748">
        <v>102</v>
      </c>
      <c r="E3748" t="s">
        <v>4453</v>
      </c>
      <c r="F3748" t="s">
        <v>4450</v>
      </c>
      <c r="H3748" t="str">
        <f t="shared" si="58"/>
        <v>无BOM表可用</v>
      </c>
    </row>
    <row r="3749" spans="1:8" x14ac:dyDescent="0.15">
      <c r="A3749" t="s">
        <v>4659</v>
      </c>
      <c r="B3749" t="s">
        <v>1022</v>
      </c>
      <c r="C3749" t="s">
        <v>64</v>
      </c>
      <c r="D3749">
        <v>102</v>
      </c>
      <c r="E3749" t="s">
        <v>4453</v>
      </c>
      <c r="F3749" t="s">
        <v>4450</v>
      </c>
      <c r="H3749" t="str">
        <f t="shared" si="58"/>
        <v>无BOM表可用</v>
      </c>
    </row>
    <row r="3750" spans="1:8" x14ac:dyDescent="0.15">
      <c r="A3750" t="s">
        <v>4660</v>
      </c>
      <c r="B3750" t="s">
        <v>1599</v>
      </c>
      <c r="C3750" t="s">
        <v>1600</v>
      </c>
      <c r="D3750">
        <v>102</v>
      </c>
      <c r="E3750" t="s">
        <v>4453</v>
      </c>
      <c r="F3750" t="s">
        <v>4450</v>
      </c>
      <c r="H3750" t="str">
        <f t="shared" si="58"/>
        <v>无BOM表可用</v>
      </c>
    </row>
    <row r="3751" spans="1:8" x14ac:dyDescent="0.15">
      <c r="A3751" t="s">
        <v>4661</v>
      </c>
      <c r="B3751" t="s">
        <v>2669</v>
      </c>
      <c r="C3751" t="s">
        <v>65</v>
      </c>
      <c r="D3751">
        <v>102</v>
      </c>
      <c r="E3751" t="s">
        <v>4453</v>
      </c>
      <c r="F3751" t="s">
        <v>4450</v>
      </c>
      <c r="H3751" t="str">
        <f t="shared" si="58"/>
        <v>无BOM表可用</v>
      </c>
    </row>
    <row r="3752" spans="1:8" x14ac:dyDescent="0.15">
      <c r="A3752" t="s">
        <v>3457</v>
      </c>
      <c r="B3752" t="s">
        <v>1148</v>
      </c>
      <c r="C3752" t="s">
        <v>13</v>
      </c>
      <c r="D3752">
        <v>103</v>
      </c>
      <c r="E3752" t="s">
        <v>4449</v>
      </c>
      <c r="F3752" t="s">
        <v>4450</v>
      </c>
      <c r="H3752" t="str">
        <f t="shared" si="58"/>
        <v>有BOM表可用</v>
      </c>
    </row>
    <row r="3753" spans="1:8" x14ac:dyDescent="0.15">
      <c r="A3753" t="s">
        <v>6179</v>
      </c>
      <c r="B3753" t="s">
        <v>6180</v>
      </c>
      <c r="C3753" t="s">
        <v>67</v>
      </c>
      <c r="D3753">
        <v>103</v>
      </c>
      <c r="E3753" t="s">
        <v>4453</v>
      </c>
      <c r="F3753" t="s">
        <v>4450</v>
      </c>
      <c r="H3753" t="str">
        <f t="shared" si="58"/>
        <v>无BOM表可用</v>
      </c>
    </row>
    <row r="3754" spans="1:8" x14ac:dyDescent="0.15">
      <c r="A3754" t="s">
        <v>2213</v>
      </c>
      <c r="B3754" t="s">
        <v>2214</v>
      </c>
      <c r="C3754" t="s">
        <v>69</v>
      </c>
      <c r="D3754">
        <v>103</v>
      </c>
      <c r="E3754" t="s">
        <v>4449</v>
      </c>
      <c r="F3754" t="s">
        <v>4450</v>
      </c>
      <c r="H3754" t="str">
        <f t="shared" si="58"/>
        <v>有BOM表可用</v>
      </c>
    </row>
    <row r="3755" spans="1:8" x14ac:dyDescent="0.15">
      <c r="A3755" t="s">
        <v>2232</v>
      </c>
      <c r="B3755" t="s">
        <v>2233</v>
      </c>
      <c r="C3755" t="s">
        <v>69</v>
      </c>
      <c r="D3755">
        <v>103</v>
      </c>
      <c r="E3755" t="s">
        <v>4449</v>
      </c>
      <c r="F3755" t="s">
        <v>4450</v>
      </c>
      <c r="H3755" t="str">
        <f t="shared" si="58"/>
        <v>有BOM表可用</v>
      </c>
    </row>
    <row r="3756" spans="1:8" x14ac:dyDescent="0.15">
      <c r="A3756" t="s">
        <v>482</v>
      </c>
      <c r="B3756" t="s">
        <v>483</v>
      </c>
      <c r="C3756" t="s">
        <v>66</v>
      </c>
      <c r="D3756">
        <v>103</v>
      </c>
      <c r="E3756" t="s">
        <v>4449</v>
      </c>
      <c r="F3756" t="s">
        <v>4450</v>
      </c>
      <c r="H3756" t="str">
        <f t="shared" si="58"/>
        <v>有BOM表可用</v>
      </c>
    </row>
    <row r="3757" spans="1:8" x14ac:dyDescent="0.15">
      <c r="A3757" t="s">
        <v>12346</v>
      </c>
      <c r="B3757" t="s">
        <v>12347</v>
      </c>
      <c r="C3757" t="s">
        <v>9140</v>
      </c>
      <c r="D3757">
        <v>102</v>
      </c>
      <c r="E3757" t="s">
        <v>4449</v>
      </c>
      <c r="F3757" t="s">
        <v>4450</v>
      </c>
      <c r="H3757" t="str">
        <f t="shared" si="58"/>
        <v>有BOM表可用</v>
      </c>
    </row>
    <row r="3758" spans="1:8" x14ac:dyDescent="0.15">
      <c r="A3758" t="s">
        <v>12348</v>
      </c>
      <c r="B3758" t="s">
        <v>10607</v>
      </c>
      <c r="C3758" t="s">
        <v>10608</v>
      </c>
      <c r="D3758">
        <v>102</v>
      </c>
      <c r="E3758" t="s">
        <v>4449</v>
      </c>
      <c r="F3758" t="s">
        <v>4450</v>
      </c>
      <c r="H3758" t="str">
        <f t="shared" si="58"/>
        <v>有BOM表可用</v>
      </c>
    </row>
    <row r="3759" spans="1:8" x14ac:dyDescent="0.15">
      <c r="A3759" t="s">
        <v>12349</v>
      </c>
      <c r="B3759" t="s">
        <v>12350</v>
      </c>
      <c r="C3759" t="s">
        <v>6186</v>
      </c>
      <c r="D3759">
        <v>102</v>
      </c>
      <c r="E3759" t="s">
        <v>4449</v>
      </c>
      <c r="F3759" t="s">
        <v>4450</v>
      </c>
      <c r="H3759" t="str">
        <f t="shared" si="58"/>
        <v>有BOM表可用</v>
      </c>
    </row>
    <row r="3760" spans="1:8" x14ac:dyDescent="0.15">
      <c r="A3760" t="s">
        <v>12351</v>
      </c>
      <c r="B3760" t="s">
        <v>10143</v>
      </c>
      <c r="C3760" t="s">
        <v>10144</v>
      </c>
      <c r="D3760">
        <v>102</v>
      </c>
      <c r="E3760" t="s">
        <v>4449</v>
      </c>
      <c r="F3760" t="s">
        <v>4450</v>
      </c>
      <c r="H3760" t="str">
        <f t="shared" si="58"/>
        <v>有BOM表可用</v>
      </c>
    </row>
    <row r="3761" spans="1:8" x14ac:dyDescent="0.15">
      <c r="A3761" t="s">
        <v>12352</v>
      </c>
      <c r="B3761" t="s">
        <v>12353</v>
      </c>
      <c r="C3761" t="s">
        <v>9082</v>
      </c>
      <c r="D3761">
        <v>102</v>
      </c>
      <c r="E3761" t="s">
        <v>4449</v>
      </c>
      <c r="F3761" t="s">
        <v>4450</v>
      </c>
      <c r="H3761" t="str">
        <f t="shared" si="58"/>
        <v>有BOM表可用</v>
      </c>
    </row>
    <row r="3762" spans="1:8" x14ac:dyDescent="0.15">
      <c r="A3762" t="s">
        <v>6188</v>
      </c>
      <c r="B3762" t="s">
        <v>6189</v>
      </c>
      <c r="C3762" t="s">
        <v>6190</v>
      </c>
      <c r="D3762">
        <v>102</v>
      </c>
      <c r="E3762" t="s">
        <v>4449</v>
      </c>
      <c r="F3762" t="s">
        <v>4450</v>
      </c>
      <c r="H3762" t="str">
        <f t="shared" si="58"/>
        <v>有BOM表可用</v>
      </c>
    </row>
    <row r="3763" spans="1:8" x14ac:dyDescent="0.15">
      <c r="A3763" t="s">
        <v>6191</v>
      </c>
      <c r="B3763" t="s">
        <v>5835</v>
      </c>
      <c r="C3763" t="s">
        <v>5558</v>
      </c>
      <c r="D3763">
        <v>102</v>
      </c>
      <c r="E3763" t="s">
        <v>4449</v>
      </c>
      <c r="F3763" t="s">
        <v>4450</v>
      </c>
      <c r="H3763" t="str">
        <f t="shared" si="58"/>
        <v>有BOM表可用</v>
      </c>
    </row>
    <row r="3764" spans="1:8" x14ac:dyDescent="0.15">
      <c r="A3764" t="s">
        <v>6192</v>
      </c>
      <c r="B3764" t="s">
        <v>5557</v>
      </c>
      <c r="C3764" t="s">
        <v>5836</v>
      </c>
      <c r="D3764">
        <v>102</v>
      </c>
      <c r="E3764" t="s">
        <v>4449</v>
      </c>
      <c r="F3764" t="s">
        <v>4450</v>
      </c>
      <c r="H3764" t="str">
        <f t="shared" si="58"/>
        <v>有BOM表可用</v>
      </c>
    </row>
    <row r="3765" spans="1:8" x14ac:dyDescent="0.15">
      <c r="A3765" t="s">
        <v>14066</v>
      </c>
      <c r="B3765" t="s">
        <v>12069</v>
      </c>
      <c r="C3765" t="s">
        <v>12070</v>
      </c>
      <c r="D3765">
        <v>102</v>
      </c>
      <c r="E3765" t="s">
        <v>4449</v>
      </c>
      <c r="F3765" t="s">
        <v>4450</v>
      </c>
      <c r="H3765" t="str">
        <f t="shared" si="58"/>
        <v>有BOM表可用</v>
      </c>
    </row>
    <row r="3766" spans="1:8" x14ac:dyDescent="0.15">
      <c r="A3766" t="s">
        <v>15099</v>
      </c>
      <c r="B3766" t="s">
        <v>925</v>
      </c>
      <c r="C3766" t="s">
        <v>66</v>
      </c>
      <c r="D3766">
        <v>102</v>
      </c>
      <c r="E3766" t="s">
        <v>4453</v>
      </c>
      <c r="F3766" t="s">
        <v>4450</v>
      </c>
      <c r="H3766" t="str">
        <f t="shared" si="58"/>
        <v>无BOM表可用</v>
      </c>
    </row>
    <row r="3767" spans="1:8" x14ac:dyDescent="0.15">
      <c r="A3767" t="s">
        <v>15100</v>
      </c>
      <c r="B3767" t="s">
        <v>643</v>
      </c>
      <c r="C3767" t="s">
        <v>66</v>
      </c>
      <c r="D3767">
        <v>102</v>
      </c>
      <c r="E3767" t="s">
        <v>4453</v>
      </c>
      <c r="F3767" t="s">
        <v>4450</v>
      </c>
      <c r="H3767" t="str">
        <f t="shared" si="58"/>
        <v>无BOM表可用</v>
      </c>
    </row>
    <row r="3768" spans="1:8" x14ac:dyDescent="0.15">
      <c r="A3768" t="s">
        <v>15101</v>
      </c>
      <c r="B3768" t="s">
        <v>2243</v>
      </c>
      <c r="C3768" t="s">
        <v>66</v>
      </c>
      <c r="D3768">
        <v>102</v>
      </c>
      <c r="E3768" t="s">
        <v>4453</v>
      </c>
      <c r="F3768" t="s">
        <v>4450</v>
      </c>
      <c r="H3768" t="str">
        <f t="shared" si="58"/>
        <v>无BOM表可用</v>
      </c>
    </row>
    <row r="3769" spans="1:8" x14ac:dyDescent="0.15">
      <c r="A3769" t="s">
        <v>15102</v>
      </c>
      <c r="B3769" t="s">
        <v>10416</v>
      </c>
      <c r="C3769" t="s">
        <v>2376</v>
      </c>
      <c r="D3769">
        <v>102</v>
      </c>
      <c r="E3769" t="s">
        <v>4449</v>
      </c>
      <c r="F3769" t="s">
        <v>4450</v>
      </c>
      <c r="H3769" t="str">
        <f t="shared" si="58"/>
        <v>有BOM表可用</v>
      </c>
    </row>
    <row r="3770" spans="1:8" x14ac:dyDescent="0.15">
      <c r="A3770" t="s">
        <v>1994</v>
      </c>
      <c r="B3770" t="s">
        <v>738</v>
      </c>
      <c r="C3770" t="s">
        <v>738</v>
      </c>
      <c r="D3770">
        <v>103</v>
      </c>
      <c r="E3770" t="s">
        <v>4449</v>
      </c>
      <c r="F3770" t="s">
        <v>4450</v>
      </c>
      <c r="H3770" t="str">
        <f t="shared" si="58"/>
        <v>有BOM表可用</v>
      </c>
    </row>
    <row r="3771" spans="1:8" x14ac:dyDescent="0.15">
      <c r="A3771" t="s">
        <v>1595</v>
      </c>
      <c r="B3771" t="s">
        <v>1596</v>
      </c>
      <c r="C3771" t="s">
        <v>1597</v>
      </c>
      <c r="D3771">
        <v>103</v>
      </c>
      <c r="E3771" t="s">
        <v>4449</v>
      </c>
      <c r="F3771" t="s">
        <v>4450</v>
      </c>
      <c r="H3771" t="str">
        <f t="shared" si="58"/>
        <v>有BOM表可用</v>
      </c>
    </row>
    <row r="3772" spans="1:8" x14ac:dyDescent="0.15">
      <c r="A3772" t="s">
        <v>2327</v>
      </c>
      <c r="B3772" t="s">
        <v>2322</v>
      </c>
      <c r="C3772" t="s">
        <v>2322</v>
      </c>
      <c r="D3772">
        <v>103</v>
      </c>
      <c r="E3772" t="s">
        <v>4449</v>
      </c>
      <c r="F3772" t="s">
        <v>4450</v>
      </c>
      <c r="H3772" t="str">
        <f t="shared" si="58"/>
        <v>有BOM表可用</v>
      </c>
    </row>
    <row r="3773" spans="1:8" x14ac:dyDescent="0.15">
      <c r="A3773" t="s">
        <v>15080</v>
      </c>
      <c r="B3773" t="s">
        <v>12858</v>
      </c>
      <c r="C3773" t="s">
        <v>12858</v>
      </c>
      <c r="D3773">
        <v>103</v>
      </c>
      <c r="E3773" t="s">
        <v>4449</v>
      </c>
      <c r="F3773" t="s">
        <v>4450</v>
      </c>
      <c r="H3773" t="str">
        <f t="shared" si="58"/>
        <v>有BOM表可用</v>
      </c>
    </row>
    <row r="3774" spans="1:8" x14ac:dyDescent="0.15">
      <c r="A3774" t="s">
        <v>15081</v>
      </c>
      <c r="B3774" t="s">
        <v>12858</v>
      </c>
      <c r="C3774" t="s">
        <v>12858</v>
      </c>
      <c r="D3774">
        <v>103</v>
      </c>
      <c r="E3774" t="s">
        <v>4449</v>
      </c>
      <c r="F3774" t="s">
        <v>4450</v>
      </c>
      <c r="H3774" t="str">
        <f t="shared" si="58"/>
        <v>有BOM表可用</v>
      </c>
    </row>
    <row r="3775" spans="1:8" x14ac:dyDescent="0.15">
      <c r="A3775" t="s">
        <v>15082</v>
      </c>
      <c r="B3775" t="s">
        <v>12861</v>
      </c>
      <c r="C3775" t="s">
        <v>12861</v>
      </c>
      <c r="D3775">
        <v>103</v>
      </c>
      <c r="E3775" t="s">
        <v>4449</v>
      </c>
      <c r="F3775" t="s">
        <v>4450</v>
      </c>
      <c r="H3775" t="str">
        <f t="shared" si="58"/>
        <v>有BOM表可用</v>
      </c>
    </row>
    <row r="3776" spans="1:8" x14ac:dyDescent="0.15">
      <c r="A3776" t="s">
        <v>15083</v>
      </c>
      <c r="B3776" t="s">
        <v>15084</v>
      </c>
      <c r="C3776" t="s">
        <v>12861</v>
      </c>
      <c r="D3776">
        <v>103</v>
      </c>
      <c r="E3776" t="s">
        <v>4453</v>
      </c>
      <c r="F3776" t="s">
        <v>4450</v>
      </c>
      <c r="H3776" t="str">
        <f t="shared" si="58"/>
        <v>无BOM表可用</v>
      </c>
    </row>
    <row r="3777" spans="1:8" x14ac:dyDescent="0.15">
      <c r="A3777" t="s">
        <v>15085</v>
      </c>
      <c r="B3777" t="s">
        <v>12140</v>
      </c>
      <c r="C3777" t="s">
        <v>12140</v>
      </c>
      <c r="D3777">
        <v>103</v>
      </c>
      <c r="E3777" t="s">
        <v>4449</v>
      </c>
      <c r="F3777" t="s">
        <v>4450</v>
      </c>
      <c r="H3777" t="str">
        <f t="shared" si="58"/>
        <v>有BOM表可用</v>
      </c>
    </row>
    <row r="3778" spans="1:8" x14ac:dyDescent="0.15">
      <c r="A3778" t="s">
        <v>15086</v>
      </c>
      <c r="B3778" t="s">
        <v>12863</v>
      </c>
      <c r="C3778" t="s">
        <v>12863</v>
      </c>
      <c r="D3778">
        <v>103</v>
      </c>
      <c r="E3778" t="s">
        <v>4449</v>
      </c>
      <c r="F3778" t="s">
        <v>4450</v>
      </c>
      <c r="H3778" t="str">
        <f t="shared" si="58"/>
        <v>有BOM表可用</v>
      </c>
    </row>
    <row r="3779" spans="1:8" x14ac:dyDescent="0.15">
      <c r="A3779" t="s">
        <v>2983</v>
      </c>
      <c r="B3779" t="s">
        <v>285</v>
      </c>
      <c r="C3779" t="s">
        <v>74</v>
      </c>
      <c r="D3779">
        <v>103</v>
      </c>
      <c r="E3779" t="s">
        <v>4449</v>
      </c>
      <c r="F3779" t="s">
        <v>4450</v>
      </c>
      <c r="H3779" t="str">
        <f t="shared" si="58"/>
        <v>有BOM表可用</v>
      </c>
    </row>
    <row r="3780" spans="1:8" x14ac:dyDescent="0.15">
      <c r="A3780" t="s">
        <v>15105</v>
      </c>
      <c r="B3780" t="s">
        <v>514</v>
      </c>
      <c r="C3780" t="s">
        <v>514</v>
      </c>
      <c r="D3780">
        <v>103</v>
      </c>
      <c r="E3780" t="s">
        <v>4453</v>
      </c>
      <c r="F3780" t="s">
        <v>4450</v>
      </c>
      <c r="H3780" t="str">
        <f t="shared" ref="H3780:H3843" si="59">E3780&amp;F3780</f>
        <v>无BOM表可用</v>
      </c>
    </row>
    <row r="3781" spans="1:8" x14ac:dyDescent="0.15">
      <c r="A3781" t="s">
        <v>15106</v>
      </c>
      <c r="B3781" t="s">
        <v>3443</v>
      </c>
      <c r="C3781" t="s">
        <v>3443</v>
      </c>
      <c r="D3781">
        <v>103</v>
      </c>
      <c r="E3781" t="s">
        <v>4453</v>
      </c>
      <c r="F3781" t="s">
        <v>4450</v>
      </c>
      <c r="H3781" t="str">
        <f t="shared" si="59"/>
        <v>无BOM表可用</v>
      </c>
    </row>
    <row r="3782" spans="1:8" x14ac:dyDescent="0.15">
      <c r="A3782" t="s">
        <v>12313</v>
      </c>
      <c r="B3782" t="s">
        <v>11041</v>
      </c>
      <c r="C3782" t="s">
        <v>11042</v>
      </c>
      <c r="D3782">
        <v>102</v>
      </c>
      <c r="E3782" t="s">
        <v>4449</v>
      </c>
      <c r="F3782" t="s">
        <v>4450</v>
      </c>
      <c r="H3782" t="str">
        <f t="shared" si="59"/>
        <v>有BOM表可用</v>
      </c>
    </row>
    <row r="3783" spans="1:8" x14ac:dyDescent="0.15">
      <c r="A3783" t="s">
        <v>12314</v>
      </c>
      <c r="B3783" t="s">
        <v>9262</v>
      </c>
      <c r="C3783" t="s">
        <v>12315</v>
      </c>
      <c r="D3783">
        <v>102</v>
      </c>
      <c r="E3783" t="s">
        <v>4449</v>
      </c>
      <c r="F3783" t="s">
        <v>4450</v>
      </c>
      <c r="H3783" t="str">
        <f t="shared" si="59"/>
        <v>有BOM表可用</v>
      </c>
    </row>
    <row r="3784" spans="1:8" x14ac:dyDescent="0.15">
      <c r="A3784" t="s">
        <v>12316</v>
      </c>
      <c r="B3784" t="s">
        <v>8789</v>
      </c>
      <c r="C3784" t="s">
        <v>12317</v>
      </c>
      <c r="D3784">
        <v>102</v>
      </c>
      <c r="E3784" t="s">
        <v>4449</v>
      </c>
      <c r="F3784" t="s">
        <v>4450</v>
      </c>
      <c r="H3784" t="str">
        <f t="shared" si="59"/>
        <v>有BOM表可用</v>
      </c>
    </row>
    <row r="3785" spans="1:8" x14ac:dyDescent="0.15">
      <c r="A3785" t="s">
        <v>12318</v>
      </c>
      <c r="B3785" t="s">
        <v>8789</v>
      </c>
      <c r="C3785" t="s">
        <v>12317</v>
      </c>
      <c r="D3785">
        <v>102</v>
      </c>
      <c r="E3785" t="s">
        <v>4449</v>
      </c>
      <c r="F3785" t="s">
        <v>4450</v>
      </c>
      <c r="H3785" t="str">
        <f t="shared" si="59"/>
        <v>有BOM表可用</v>
      </c>
    </row>
    <row r="3786" spans="1:8" x14ac:dyDescent="0.15">
      <c r="A3786" t="s">
        <v>12319</v>
      </c>
      <c r="B3786" t="s">
        <v>12320</v>
      </c>
      <c r="C3786" t="s">
        <v>12321</v>
      </c>
      <c r="D3786">
        <v>102</v>
      </c>
      <c r="E3786" t="s">
        <v>4449</v>
      </c>
      <c r="F3786" t="s">
        <v>4450</v>
      </c>
      <c r="H3786" t="str">
        <f t="shared" si="59"/>
        <v>有BOM表可用</v>
      </c>
    </row>
    <row r="3787" spans="1:8" x14ac:dyDescent="0.15">
      <c r="A3787" t="s">
        <v>12322</v>
      </c>
      <c r="B3787" t="s">
        <v>10104</v>
      </c>
      <c r="C3787" t="s">
        <v>12323</v>
      </c>
      <c r="D3787">
        <v>102</v>
      </c>
      <c r="E3787" t="s">
        <v>4449</v>
      </c>
      <c r="F3787" t="s">
        <v>4450</v>
      </c>
      <c r="H3787" t="str">
        <f t="shared" si="59"/>
        <v>有BOM表可用</v>
      </c>
    </row>
    <row r="3788" spans="1:8" x14ac:dyDescent="0.15">
      <c r="A3788" t="s">
        <v>12324</v>
      </c>
      <c r="B3788" t="s">
        <v>1998</v>
      </c>
      <c r="C3788" t="s">
        <v>12325</v>
      </c>
      <c r="D3788">
        <v>102</v>
      </c>
      <c r="E3788" t="s">
        <v>4449</v>
      </c>
      <c r="F3788" t="s">
        <v>4450</v>
      </c>
      <c r="H3788" t="str">
        <f t="shared" si="59"/>
        <v>有BOM表可用</v>
      </c>
    </row>
    <row r="3789" spans="1:8" x14ac:dyDescent="0.15">
      <c r="A3789" t="s">
        <v>12326</v>
      </c>
      <c r="B3789" t="s">
        <v>1998</v>
      </c>
      <c r="C3789" t="s">
        <v>12325</v>
      </c>
      <c r="D3789">
        <v>102</v>
      </c>
      <c r="E3789" t="s">
        <v>4449</v>
      </c>
      <c r="F3789" t="s">
        <v>4450</v>
      </c>
      <c r="H3789" t="str">
        <f t="shared" si="59"/>
        <v>有BOM表可用</v>
      </c>
    </row>
    <row r="3790" spans="1:8" x14ac:dyDescent="0.15">
      <c r="A3790" t="s">
        <v>15092</v>
      </c>
      <c r="B3790" t="s">
        <v>11733</v>
      </c>
      <c r="C3790" t="s">
        <v>12878</v>
      </c>
      <c r="D3790">
        <v>102</v>
      </c>
      <c r="E3790" t="s">
        <v>4449</v>
      </c>
      <c r="F3790" t="s">
        <v>4450</v>
      </c>
      <c r="H3790" t="str">
        <f t="shared" si="59"/>
        <v>有BOM表可用</v>
      </c>
    </row>
    <row r="3791" spans="1:8" x14ac:dyDescent="0.15">
      <c r="A3791" t="s">
        <v>15093</v>
      </c>
      <c r="B3791" t="s">
        <v>5813</v>
      </c>
      <c r="C3791" t="s">
        <v>12110</v>
      </c>
      <c r="D3791">
        <v>102</v>
      </c>
      <c r="E3791" t="s">
        <v>4449</v>
      </c>
      <c r="F3791" t="s">
        <v>4450</v>
      </c>
      <c r="H3791" t="str">
        <f t="shared" si="59"/>
        <v>有BOM表可用</v>
      </c>
    </row>
    <row r="3792" spans="1:8" x14ac:dyDescent="0.15">
      <c r="A3792" t="s">
        <v>7694</v>
      </c>
      <c r="B3792" t="s">
        <v>7695</v>
      </c>
      <c r="C3792" t="s">
        <v>7695</v>
      </c>
      <c r="D3792">
        <v>103</v>
      </c>
      <c r="E3792" t="s">
        <v>4453</v>
      </c>
      <c r="F3792" t="s">
        <v>4450</v>
      </c>
      <c r="H3792" t="str">
        <f t="shared" si="59"/>
        <v>无BOM表可用</v>
      </c>
    </row>
    <row r="3793" spans="1:8" x14ac:dyDescent="0.15">
      <c r="A3793" t="s">
        <v>7696</v>
      </c>
      <c r="B3793" t="s">
        <v>7697</v>
      </c>
      <c r="C3793" t="s">
        <v>7697</v>
      </c>
      <c r="D3793">
        <v>103</v>
      </c>
      <c r="E3793" t="s">
        <v>4453</v>
      </c>
      <c r="F3793" t="s">
        <v>4450</v>
      </c>
      <c r="H3793" t="str">
        <f t="shared" si="59"/>
        <v>无BOM表可用</v>
      </c>
    </row>
    <row r="3794" spans="1:8" x14ac:dyDescent="0.15">
      <c r="A3794" t="s">
        <v>7698</v>
      </c>
      <c r="B3794" t="s">
        <v>7699</v>
      </c>
      <c r="C3794" t="s">
        <v>7699</v>
      </c>
      <c r="D3794">
        <v>103</v>
      </c>
      <c r="E3794" t="s">
        <v>4453</v>
      </c>
      <c r="F3794" t="s">
        <v>4450</v>
      </c>
      <c r="H3794" t="str">
        <f t="shared" si="59"/>
        <v>无BOM表可用</v>
      </c>
    </row>
    <row r="3795" spans="1:8" x14ac:dyDescent="0.15">
      <c r="A3795" t="s">
        <v>7700</v>
      </c>
      <c r="B3795" t="s">
        <v>7701</v>
      </c>
      <c r="C3795" t="s">
        <v>7701</v>
      </c>
      <c r="D3795">
        <v>103</v>
      </c>
      <c r="E3795" t="s">
        <v>4453</v>
      </c>
      <c r="F3795" t="s">
        <v>4450</v>
      </c>
      <c r="H3795" t="str">
        <f t="shared" si="59"/>
        <v>无BOM表可用</v>
      </c>
    </row>
    <row r="3796" spans="1:8" x14ac:dyDescent="0.15">
      <c r="A3796" t="s">
        <v>9705</v>
      </c>
      <c r="B3796" t="s">
        <v>9706</v>
      </c>
      <c r="C3796" t="s">
        <v>9706</v>
      </c>
      <c r="D3796">
        <v>103</v>
      </c>
      <c r="E3796" t="s">
        <v>4453</v>
      </c>
      <c r="F3796" t="s">
        <v>4450</v>
      </c>
      <c r="H3796" t="str">
        <f t="shared" si="59"/>
        <v>无BOM表可用</v>
      </c>
    </row>
    <row r="3797" spans="1:8" x14ac:dyDescent="0.15">
      <c r="A3797" t="s">
        <v>9707</v>
      </c>
      <c r="B3797" t="s">
        <v>9708</v>
      </c>
      <c r="C3797" t="s">
        <v>9708</v>
      </c>
      <c r="D3797">
        <v>103</v>
      </c>
      <c r="E3797" t="s">
        <v>4453</v>
      </c>
      <c r="F3797" t="s">
        <v>4450</v>
      </c>
      <c r="H3797" t="str">
        <f t="shared" si="59"/>
        <v>无BOM表可用</v>
      </c>
    </row>
    <row r="3798" spans="1:8" x14ac:dyDescent="0.15">
      <c r="A3798" t="s">
        <v>9709</v>
      </c>
      <c r="B3798" t="s">
        <v>9710</v>
      </c>
      <c r="C3798" t="s">
        <v>9710</v>
      </c>
      <c r="D3798">
        <v>103</v>
      </c>
      <c r="E3798" t="s">
        <v>4453</v>
      </c>
      <c r="F3798" t="s">
        <v>4450</v>
      </c>
      <c r="H3798" t="str">
        <f t="shared" si="59"/>
        <v>无BOM表可用</v>
      </c>
    </row>
    <row r="3799" spans="1:8" x14ac:dyDescent="0.15">
      <c r="A3799" t="s">
        <v>13224</v>
      </c>
      <c r="B3799" t="s">
        <v>12886</v>
      </c>
      <c r="C3799" t="s">
        <v>12887</v>
      </c>
      <c r="D3799">
        <v>107</v>
      </c>
      <c r="E3799" t="s">
        <v>4453</v>
      </c>
      <c r="F3799" t="s">
        <v>4450</v>
      </c>
      <c r="H3799" t="str">
        <f t="shared" si="59"/>
        <v>无BOM表可用</v>
      </c>
    </row>
    <row r="3800" spans="1:8" x14ac:dyDescent="0.15">
      <c r="A3800" t="s">
        <v>13225</v>
      </c>
      <c r="B3800" t="s">
        <v>3641</v>
      </c>
      <c r="C3800" t="s">
        <v>3641</v>
      </c>
      <c r="D3800">
        <v>107</v>
      </c>
      <c r="E3800" t="s">
        <v>4453</v>
      </c>
      <c r="F3800" t="s">
        <v>4450</v>
      </c>
      <c r="H3800" t="str">
        <f t="shared" si="59"/>
        <v>无BOM表可用</v>
      </c>
    </row>
    <row r="3801" spans="1:8" x14ac:dyDescent="0.15">
      <c r="A3801" t="s">
        <v>2308</v>
      </c>
      <c r="B3801" t="s">
        <v>2305</v>
      </c>
      <c r="C3801" t="s">
        <v>2305</v>
      </c>
      <c r="D3801">
        <v>107</v>
      </c>
      <c r="E3801" t="s">
        <v>4449</v>
      </c>
      <c r="F3801" t="s">
        <v>4450</v>
      </c>
      <c r="H3801" t="str">
        <f t="shared" si="59"/>
        <v>有BOM表可用</v>
      </c>
    </row>
    <row r="3802" spans="1:8" x14ac:dyDescent="0.15">
      <c r="A3802" t="s">
        <v>13226</v>
      </c>
      <c r="B3802" t="s">
        <v>2194</v>
      </c>
      <c r="C3802" t="s">
        <v>2195</v>
      </c>
      <c r="D3802">
        <v>107</v>
      </c>
      <c r="E3802" t="s">
        <v>4453</v>
      </c>
      <c r="F3802" t="s">
        <v>4450</v>
      </c>
      <c r="H3802" t="str">
        <f t="shared" si="59"/>
        <v>无BOM表可用</v>
      </c>
    </row>
    <row r="3803" spans="1:8" x14ac:dyDescent="0.15">
      <c r="A3803" t="s">
        <v>16241</v>
      </c>
      <c r="B3803" t="s">
        <v>2576</v>
      </c>
      <c r="C3803" t="s">
        <v>460</v>
      </c>
      <c r="D3803">
        <v>102</v>
      </c>
      <c r="E3803" t="s">
        <v>4449</v>
      </c>
      <c r="F3803" t="s">
        <v>4450</v>
      </c>
      <c r="H3803" t="str">
        <f t="shared" si="59"/>
        <v>有BOM表可用</v>
      </c>
    </row>
    <row r="3804" spans="1:8" x14ac:dyDescent="0.15">
      <c r="A3804" t="s">
        <v>16242</v>
      </c>
      <c r="B3804" t="s">
        <v>9069</v>
      </c>
      <c r="C3804" t="s">
        <v>4189</v>
      </c>
      <c r="D3804">
        <v>102</v>
      </c>
      <c r="E3804" t="s">
        <v>4449</v>
      </c>
      <c r="F3804" t="s">
        <v>4450</v>
      </c>
      <c r="H3804" t="str">
        <f t="shared" si="59"/>
        <v>有BOM表可用</v>
      </c>
    </row>
    <row r="3805" spans="1:8" x14ac:dyDescent="0.15">
      <c r="A3805" t="s">
        <v>16243</v>
      </c>
      <c r="B3805" t="s">
        <v>4455</v>
      </c>
      <c r="C3805" t="s">
        <v>4455</v>
      </c>
      <c r="D3805">
        <v>102</v>
      </c>
      <c r="E3805" t="s">
        <v>4453</v>
      </c>
      <c r="F3805" t="s">
        <v>4450</v>
      </c>
      <c r="H3805" t="str">
        <f t="shared" si="59"/>
        <v>无BOM表可用</v>
      </c>
    </row>
    <row r="3806" spans="1:8" x14ac:dyDescent="0.15">
      <c r="A3806" t="s">
        <v>16244</v>
      </c>
      <c r="B3806" t="s">
        <v>3752</v>
      </c>
      <c r="C3806" t="s">
        <v>3706</v>
      </c>
      <c r="D3806">
        <v>102</v>
      </c>
      <c r="E3806" t="s">
        <v>4453</v>
      </c>
      <c r="F3806" t="s">
        <v>4450</v>
      </c>
      <c r="H3806" t="str">
        <f t="shared" si="59"/>
        <v>无BOM表可用</v>
      </c>
    </row>
    <row r="3807" spans="1:8" x14ac:dyDescent="0.15">
      <c r="A3807" t="s">
        <v>2029</v>
      </c>
      <c r="B3807" t="s">
        <v>2030</v>
      </c>
      <c r="C3807" t="s">
        <v>2031</v>
      </c>
      <c r="D3807">
        <v>103</v>
      </c>
      <c r="E3807" t="s">
        <v>4449</v>
      </c>
      <c r="F3807" t="s">
        <v>4450</v>
      </c>
      <c r="H3807" t="str">
        <f t="shared" si="59"/>
        <v>有BOM表可用</v>
      </c>
    </row>
    <row r="3808" spans="1:8" x14ac:dyDescent="0.15">
      <c r="A3808" t="s">
        <v>1501</v>
      </c>
      <c r="B3808" t="s">
        <v>1281</v>
      </c>
      <c r="C3808" t="s">
        <v>1281</v>
      </c>
      <c r="D3808">
        <v>103</v>
      </c>
      <c r="E3808" t="s">
        <v>4449</v>
      </c>
      <c r="F3808" t="s">
        <v>4450</v>
      </c>
      <c r="H3808" t="str">
        <f t="shared" si="59"/>
        <v>有BOM表可用</v>
      </c>
    </row>
    <row r="3809" spans="1:8" x14ac:dyDescent="0.15">
      <c r="A3809" t="s">
        <v>1503</v>
      </c>
      <c r="B3809" t="s">
        <v>1281</v>
      </c>
      <c r="C3809" t="s">
        <v>1281</v>
      </c>
      <c r="D3809">
        <v>103</v>
      </c>
      <c r="E3809" t="s">
        <v>4449</v>
      </c>
      <c r="F3809" t="s">
        <v>4450</v>
      </c>
      <c r="H3809" t="str">
        <f t="shared" si="59"/>
        <v>有BOM表可用</v>
      </c>
    </row>
    <row r="3810" spans="1:8" x14ac:dyDescent="0.15">
      <c r="A3810" t="s">
        <v>18739</v>
      </c>
      <c r="B3810" t="s">
        <v>6030</v>
      </c>
      <c r="C3810" t="s">
        <v>6031</v>
      </c>
      <c r="D3810">
        <v>103</v>
      </c>
      <c r="E3810" t="s">
        <v>4453</v>
      </c>
      <c r="F3810" t="s">
        <v>4450</v>
      </c>
      <c r="H3810" t="str">
        <f t="shared" si="59"/>
        <v>无BOM表可用</v>
      </c>
    </row>
    <row r="3811" spans="1:8" x14ac:dyDescent="0.15">
      <c r="A3811" t="s">
        <v>18740</v>
      </c>
      <c r="B3811" t="s">
        <v>6828</v>
      </c>
      <c r="C3811" t="s">
        <v>6312</v>
      </c>
      <c r="D3811">
        <v>103</v>
      </c>
      <c r="E3811" t="s">
        <v>4449</v>
      </c>
      <c r="F3811" t="s">
        <v>4450</v>
      </c>
      <c r="H3811" t="str">
        <f t="shared" si="59"/>
        <v>有BOM表可用</v>
      </c>
    </row>
    <row r="3812" spans="1:8" x14ac:dyDescent="0.15">
      <c r="A3812" t="s">
        <v>18741</v>
      </c>
      <c r="B3812" t="s">
        <v>5629</v>
      </c>
      <c r="C3812" t="s">
        <v>5629</v>
      </c>
      <c r="D3812">
        <v>103</v>
      </c>
      <c r="E3812" t="s">
        <v>4449</v>
      </c>
      <c r="F3812" t="s">
        <v>4450</v>
      </c>
      <c r="H3812" t="str">
        <f t="shared" si="59"/>
        <v>有BOM表可用</v>
      </c>
    </row>
    <row r="3813" spans="1:8" x14ac:dyDescent="0.15">
      <c r="A3813" t="s">
        <v>18742</v>
      </c>
      <c r="B3813" t="s">
        <v>12759</v>
      </c>
      <c r="C3813" t="s">
        <v>85</v>
      </c>
      <c r="D3813">
        <v>103</v>
      </c>
      <c r="E3813" t="s">
        <v>4449</v>
      </c>
      <c r="F3813" t="s">
        <v>4450</v>
      </c>
      <c r="H3813" t="str">
        <f t="shared" si="59"/>
        <v>有BOM表可用</v>
      </c>
    </row>
    <row r="3814" spans="1:8" x14ac:dyDescent="0.15">
      <c r="A3814" t="s">
        <v>18743</v>
      </c>
      <c r="B3814" t="s">
        <v>5634</v>
      </c>
      <c r="C3814" t="s">
        <v>5634</v>
      </c>
      <c r="D3814">
        <v>103</v>
      </c>
      <c r="E3814" t="s">
        <v>4449</v>
      </c>
      <c r="F3814" t="s">
        <v>4450</v>
      </c>
      <c r="H3814" t="str">
        <f t="shared" si="59"/>
        <v>有BOM表可用</v>
      </c>
    </row>
    <row r="3815" spans="1:8" x14ac:dyDescent="0.15">
      <c r="A3815" t="s">
        <v>18744</v>
      </c>
      <c r="B3815" t="s">
        <v>18745</v>
      </c>
      <c r="C3815" t="s">
        <v>84</v>
      </c>
      <c r="D3815">
        <v>103</v>
      </c>
      <c r="E3815" t="s">
        <v>4449</v>
      </c>
      <c r="F3815" t="s">
        <v>4450</v>
      </c>
      <c r="H3815" t="str">
        <f t="shared" si="59"/>
        <v>有BOM表可用</v>
      </c>
    </row>
    <row r="3816" spans="1:8" x14ac:dyDescent="0.15">
      <c r="A3816" t="s">
        <v>18746</v>
      </c>
      <c r="B3816" t="s">
        <v>748</v>
      </c>
      <c r="C3816" t="s">
        <v>748</v>
      </c>
      <c r="D3816">
        <v>103</v>
      </c>
      <c r="E3816" t="s">
        <v>4449</v>
      </c>
      <c r="F3816" t="s">
        <v>4450</v>
      </c>
      <c r="H3816" t="str">
        <f t="shared" si="59"/>
        <v>有BOM表可用</v>
      </c>
    </row>
    <row r="3817" spans="1:8" x14ac:dyDescent="0.15">
      <c r="A3817" t="s">
        <v>18747</v>
      </c>
      <c r="B3817" t="s">
        <v>9980</v>
      </c>
      <c r="C3817" t="s">
        <v>9981</v>
      </c>
      <c r="D3817">
        <v>102</v>
      </c>
      <c r="E3817" t="s">
        <v>4449</v>
      </c>
      <c r="F3817" t="s">
        <v>4450</v>
      </c>
      <c r="H3817" t="str">
        <f t="shared" si="59"/>
        <v>有BOM表可用</v>
      </c>
    </row>
    <row r="3818" spans="1:8" x14ac:dyDescent="0.15">
      <c r="A3818" t="s">
        <v>18748</v>
      </c>
      <c r="B3818" t="s">
        <v>9169</v>
      </c>
      <c r="C3818" t="s">
        <v>6395</v>
      </c>
      <c r="D3818">
        <v>102</v>
      </c>
      <c r="E3818" t="s">
        <v>4449</v>
      </c>
      <c r="F3818" t="s">
        <v>4450</v>
      </c>
      <c r="H3818" t="str">
        <f t="shared" si="59"/>
        <v>有BOM表可用</v>
      </c>
    </row>
    <row r="3819" spans="1:8" x14ac:dyDescent="0.15">
      <c r="A3819" t="s">
        <v>18749</v>
      </c>
      <c r="B3819" t="s">
        <v>7016</v>
      </c>
      <c r="C3819" t="s">
        <v>6233</v>
      </c>
      <c r="D3819">
        <v>102</v>
      </c>
      <c r="E3819" t="s">
        <v>4449</v>
      </c>
      <c r="F3819" t="s">
        <v>4450</v>
      </c>
      <c r="H3819" t="str">
        <f t="shared" si="59"/>
        <v>有BOM表可用</v>
      </c>
    </row>
    <row r="3820" spans="1:8" x14ac:dyDescent="0.15">
      <c r="A3820" t="s">
        <v>18750</v>
      </c>
      <c r="B3820" t="s">
        <v>9171</v>
      </c>
      <c r="C3820" t="s">
        <v>5717</v>
      </c>
      <c r="D3820">
        <v>102</v>
      </c>
      <c r="E3820" t="s">
        <v>4449</v>
      </c>
      <c r="F3820" t="s">
        <v>4450</v>
      </c>
      <c r="H3820" t="str">
        <f t="shared" si="59"/>
        <v>有BOM表可用</v>
      </c>
    </row>
    <row r="3821" spans="1:8" x14ac:dyDescent="0.15">
      <c r="A3821" t="s">
        <v>18751</v>
      </c>
      <c r="B3821" t="s">
        <v>6673</v>
      </c>
      <c r="C3821" t="s">
        <v>6674</v>
      </c>
      <c r="D3821">
        <v>102</v>
      </c>
      <c r="E3821" t="s">
        <v>4449</v>
      </c>
      <c r="F3821" t="s">
        <v>4450</v>
      </c>
      <c r="H3821" t="str">
        <f t="shared" si="59"/>
        <v>有BOM表可用</v>
      </c>
    </row>
    <row r="3822" spans="1:8" x14ac:dyDescent="0.15">
      <c r="A3822" t="s">
        <v>19152</v>
      </c>
      <c r="B3822" t="s">
        <v>7446</v>
      </c>
      <c r="C3822" t="s">
        <v>16924</v>
      </c>
      <c r="D3822">
        <v>102</v>
      </c>
      <c r="E3822" t="s">
        <v>4449</v>
      </c>
      <c r="F3822" t="s">
        <v>4450</v>
      </c>
      <c r="H3822" t="str">
        <f t="shared" si="59"/>
        <v>有BOM表可用</v>
      </c>
    </row>
    <row r="3823" spans="1:8" x14ac:dyDescent="0.15">
      <c r="A3823" t="s">
        <v>19153</v>
      </c>
      <c r="B3823" t="s">
        <v>8043</v>
      </c>
      <c r="C3823" t="s">
        <v>15337</v>
      </c>
      <c r="D3823">
        <v>102</v>
      </c>
      <c r="E3823" t="s">
        <v>4449</v>
      </c>
      <c r="F3823" t="s">
        <v>4450</v>
      </c>
      <c r="H3823" t="str">
        <f t="shared" si="59"/>
        <v>有BOM表可用</v>
      </c>
    </row>
    <row r="3824" spans="1:8" x14ac:dyDescent="0.15">
      <c r="A3824" t="s">
        <v>19154</v>
      </c>
      <c r="B3824" t="s">
        <v>16929</v>
      </c>
      <c r="C3824" t="s">
        <v>8797</v>
      </c>
      <c r="D3824">
        <v>102</v>
      </c>
      <c r="E3824" t="s">
        <v>4449</v>
      </c>
      <c r="F3824" t="s">
        <v>4450</v>
      </c>
      <c r="H3824" t="str">
        <f t="shared" si="59"/>
        <v>有BOM表可用</v>
      </c>
    </row>
    <row r="3825" spans="1:8" x14ac:dyDescent="0.15">
      <c r="A3825" t="s">
        <v>19155</v>
      </c>
      <c r="B3825" t="s">
        <v>14921</v>
      </c>
      <c r="C3825" t="s">
        <v>10554</v>
      </c>
      <c r="D3825">
        <v>102</v>
      </c>
      <c r="E3825" t="s">
        <v>4449</v>
      </c>
      <c r="F3825" t="s">
        <v>4450</v>
      </c>
      <c r="H3825" t="str">
        <f t="shared" si="59"/>
        <v>有BOM表可用</v>
      </c>
    </row>
    <row r="3826" spans="1:8" x14ac:dyDescent="0.15">
      <c r="A3826" t="s">
        <v>19156</v>
      </c>
      <c r="B3826" t="s">
        <v>18057</v>
      </c>
      <c r="C3826" t="s">
        <v>18057</v>
      </c>
      <c r="D3826">
        <v>103</v>
      </c>
      <c r="E3826" t="s">
        <v>4453</v>
      </c>
      <c r="F3826" t="s">
        <v>4450</v>
      </c>
      <c r="H3826" t="str">
        <f t="shared" si="59"/>
        <v>无BOM表可用</v>
      </c>
    </row>
    <row r="3827" spans="1:8" x14ac:dyDescent="0.15">
      <c r="A3827" t="s">
        <v>19157</v>
      </c>
      <c r="B3827" t="s">
        <v>13794</v>
      </c>
      <c r="C3827" t="s">
        <v>13794</v>
      </c>
      <c r="D3827">
        <v>103</v>
      </c>
      <c r="E3827" t="s">
        <v>4453</v>
      </c>
      <c r="F3827" t="s">
        <v>4450</v>
      </c>
      <c r="H3827" t="str">
        <f t="shared" si="59"/>
        <v>无BOM表可用</v>
      </c>
    </row>
    <row r="3828" spans="1:8" x14ac:dyDescent="0.15">
      <c r="A3828" t="s">
        <v>19158</v>
      </c>
      <c r="B3828" t="s">
        <v>13483</v>
      </c>
      <c r="C3828" t="s">
        <v>13483</v>
      </c>
      <c r="D3828">
        <v>103</v>
      </c>
      <c r="E3828" t="s">
        <v>4453</v>
      </c>
      <c r="F3828" t="s">
        <v>4450</v>
      </c>
      <c r="H3828" t="str">
        <f t="shared" si="59"/>
        <v>无BOM表可用</v>
      </c>
    </row>
    <row r="3829" spans="1:8" x14ac:dyDescent="0.15">
      <c r="A3829" t="s">
        <v>18973</v>
      </c>
      <c r="B3829" t="s">
        <v>969</v>
      </c>
      <c r="C3829" t="s">
        <v>869</v>
      </c>
      <c r="D3829">
        <v>102</v>
      </c>
      <c r="E3829" t="s">
        <v>4449</v>
      </c>
      <c r="F3829" t="s">
        <v>4450</v>
      </c>
      <c r="H3829" t="str">
        <f t="shared" si="59"/>
        <v>有BOM表可用</v>
      </c>
    </row>
    <row r="3830" spans="1:8" x14ac:dyDescent="0.15">
      <c r="A3830" t="s">
        <v>18974</v>
      </c>
      <c r="B3830" t="s">
        <v>3777</v>
      </c>
      <c r="C3830" t="s">
        <v>4249</v>
      </c>
      <c r="D3830">
        <v>102</v>
      </c>
      <c r="E3830" t="s">
        <v>4453</v>
      </c>
      <c r="F3830" t="s">
        <v>4450</v>
      </c>
      <c r="H3830" t="str">
        <f t="shared" si="59"/>
        <v>无BOM表可用</v>
      </c>
    </row>
    <row r="3831" spans="1:8" x14ac:dyDescent="0.15">
      <c r="A3831" t="s">
        <v>1443</v>
      </c>
      <c r="B3831" t="s">
        <v>1444</v>
      </c>
      <c r="C3831" t="s">
        <v>1437</v>
      </c>
      <c r="D3831">
        <v>103</v>
      </c>
      <c r="E3831" t="s">
        <v>4449</v>
      </c>
      <c r="F3831" t="s">
        <v>4450</v>
      </c>
      <c r="H3831" t="str">
        <f t="shared" si="59"/>
        <v>有BOM表可用</v>
      </c>
    </row>
    <row r="3832" spans="1:8" x14ac:dyDescent="0.15">
      <c r="A3832" t="s">
        <v>1448</v>
      </c>
      <c r="B3832" t="s">
        <v>1444</v>
      </c>
      <c r="C3832" t="s">
        <v>1437</v>
      </c>
      <c r="D3832">
        <v>103</v>
      </c>
      <c r="E3832" t="s">
        <v>4449</v>
      </c>
      <c r="F3832" t="s">
        <v>4450</v>
      </c>
      <c r="H3832" t="str">
        <f t="shared" si="59"/>
        <v>有BOM表可用</v>
      </c>
    </row>
    <row r="3833" spans="1:8" x14ac:dyDescent="0.15">
      <c r="A3833" t="s">
        <v>1492</v>
      </c>
      <c r="B3833" t="s">
        <v>1493</v>
      </c>
      <c r="C3833" t="s">
        <v>638</v>
      </c>
      <c r="D3833">
        <v>103</v>
      </c>
      <c r="E3833" t="s">
        <v>4449</v>
      </c>
      <c r="F3833" t="s">
        <v>4450</v>
      </c>
      <c r="H3833" t="str">
        <f t="shared" si="59"/>
        <v>有BOM表可用</v>
      </c>
    </row>
    <row r="3834" spans="1:8" x14ac:dyDescent="0.15">
      <c r="A3834" t="s">
        <v>18826</v>
      </c>
      <c r="B3834" t="s">
        <v>18827</v>
      </c>
      <c r="C3834" t="s">
        <v>638</v>
      </c>
      <c r="D3834">
        <v>103</v>
      </c>
      <c r="E3834" t="s">
        <v>4453</v>
      </c>
      <c r="F3834" t="s">
        <v>4450</v>
      </c>
      <c r="H3834" t="str">
        <f t="shared" si="59"/>
        <v>无BOM表可用</v>
      </c>
    </row>
    <row r="3835" spans="1:8" x14ac:dyDescent="0.15">
      <c r="A3835" t="s">
        <v>1498</v>
      </c>
      <c r="B3835" t="s">
        <v>1493</v>
      </c>
      <c r="C3835" t="s">
        <v>638</v>
      </c>
      <c r="D3835">
        <v>103</v>
      </c>
      <c r="E3835" t="s">
        <v>4449</v>
      </c>
      <c r="F3835" t="s">
        <v>4450</v>
      </c>
      <c r="H3835" t="str">
        <f t="shared" si="59"/>
        <v>有BOM表可用</v>
      </c>
    </row>
    <row r="3836" spans="1:8" x14ac:dyDescent="0.15">
      <c r="A3836" t="s">
        <v>18736</v>
      </c>
      <c r="B3836" t="s">
        <v>16991</v>
      </c>
      <c r="C3836" t="s">
        <v>5614</v>
      </c>
      <c r="D3836">
        <v>103</v>
      </c>
      <c r="E3836" t="s">
        <v>4449</v>
      </c>
      <c r="F3836" t="s">
        <v>4450</v>
      </c>
      <c r="H3836" t="str">
        <f t="shared" si="59"/>
        <v>有BOM表可用</v>
      </c>
    </row>
    <row r="3837" spans="1:8" x14ac:dyDescent="0.15">
      <c r="A3837" t="s">
        <v>18737</v>
      </c>
      <c r="B3837" t="s">
        <v>13796</v>
      </c>
      <c r="C3837" t="s">
        <v>5618</v>
      </c>
      <c r="D3837">
        <v>103</v>
      </c>
      <c r="E3837" t="s">
        <v>4449</v>
      </c>
      <c r="F3837" t="s">
        <v>4450</v>
      </c>
      <c r="H3837" t="str">
        <f t="shared" si="59"/>
        <v>有BOM表可用</v>
      </c>
    </row>
    <row r="3838" spans="1:8" x14ac:dyDescent="0.15">
      <c r="A3838" t="s">
        <v>18738</v>
      </c>
      <c r="B3838" t="s">
        <v>16203</v>
      </c>
      <c r="C3838" t="s">
        <v>5618</v>
      </c>
      <c r="D3838">
        <v>103</v>
      </c>
      <c r="E3838" t="s">
        <v>4449</v>
      </c>
      <c r="F3838" t="s">
        <v>4450</v>
      </c>
      <c r="H3838" t="str">
        <f t="shared" si="59"/>
        <v>有BOM表可用</v>
      </c>
    </row>
    <row r="3839" spans="1:8" x14ac:dyDescent="0.15">
      <c r="A3839" t="s">
        <v>18703</v>
      </c>
      <c r="B3839" t="s">
        <v>3192</v>
      </c>
      <c r="C3839" t="s">
        <v>202</v>
      </c>
      <c r="D3839">
        <v>103</v>
      </c>
      <c r="E3839" t="s">
        <v>4449</v>
      </c>
      <c r="F3839" t="s">
        <v>4450</v>
      </c>
      <c r="H3839" t="str">
        <f t="shared" si="59"/>
        <v>有BOM表可用</v>
      </c>
    </row>
    <row r="3840" spans="1:8" x14ac:dyDescent="0.15">
      <c r="A3840" t="s">
        <v>18704</v>
      </c>
      <c r="B3840" t="s">
        <v>4842</v>
      </c>
      <c r="C3840" t="s">
        <v>4843</v>
      </c>
      <c r="D3840">
        <v>103</v>
      </c>
      <c r="E3840" t="s">
        <v>4449</v>
      </c>
      <c r="F3840" t="s">
        <v>4450</v>
      </c>
      <c r="H3840" t="str">
        <f t="shared" si="59"/>
        <v>有BOM表可用</v>
      </c>
    </row>
    <row r="3841" spans="1:8" x14ac:dyDescent="0.15">
      <c r="A3841" t="s">
        <v>18705</v>
      </c>
      <c r="B3841" t="s">
        <v>18706</v>
      </c>
      <c r="C3841" t="s">
        <v>184</v>
      </c>
      <c r="D3841">
        <v>103</v>
      </c>
      <c r="E3841" t="s">
        <v>4453</v>
      </c>
      <c r="F3841" t="s">
        <v>4450</v>
      </c>
      <c r="H3841" t="str">
        <f t="shared" si="59"/>
        <v>无BOM表可用</v>
      </c>
    </row>
    <row r="3842" spans="1:8" x14ac:dyDescent="0.15">
      <c r="A3842" t="s">
        <v>3195</v>
      </c>
      <c r="B3842" t="s">
        <v>3196</v>
      </c>
      <c r="C3842" t="s">
        <v>184</v>
      </c>
      <c r="D3842">
        <v>103</v>
      </c>
      <c r="E3842" t="s">
        <v>4449</v>
      </c>
      <c r="F3842" t="s">
        <v>4450</v>
      </c>
      <c r="H3842" t="str">
        <f t="shared" si="59"/>
        <v>有BOM表可用</v>
      </c>
    </row>
    <row r="3843" spans="1:8" x14ac:dyDescent="0.15">
      <c r="A3843" t="s">
        <v>3062</v>
      </c>
      <c r="B3843" t="s">
        <v>3063</v>
      </c>
      <c r="C3843" t="s">
        <v>184</v>
      </c>
      <c r="D3843">
        <v>103</v>
      </c>
      <c r="E3843" t="s">
        <v>4449</v>
      </c>
      <c r="F3843" t="s">
        <v>4450</v>
      </c>
      <c r="H3843" t="str">
        <f t="shared" si="59"/>
        <v>有BOM表可用</v>
      </c>
    </row>
    <row r="3844" spans="1:8" x14ac:dyDescent="0.15">
      <c r="A3844" t="s">
        <v>18707</v>
      </c>
      <c r="B3844" t="s">
        <v>5547</v>
      </c>
      <c r="C3844" t="s">
        <v>184</v>
      </c>
      <c r="D3844">
        <v>103</v>
      </c>
      <c r="E3844" t="s">
        <v>4449</v>
      </c>
      <c r="F3844" t="s">
        <v>4450</v>
      </c>
      <c r="H3844" t="str">
        <f t="shared" ref="H3844:H3907" si="60">E3844&amp;F3844</f>
        <v>有BOM表可用</v>
      </c>
    </row>
    <row r="3845" spans="1:8" x14ac:dyDescent="0.15">
      <c r="A3845" t="s">
        <v>18708</v>
      </c>
      <c r="B3845" t="s">
        <v>4572</v>
      </c>
      <c r="C3845" t="s">
        <v>4572</v>
      </c>
      <c r="D3845">
        <v>103</v>
      </c>
      <c r="E3845" t="s">
        <v>4449</v>
      </c>
      <c r="F3845" t="s">
        <v>4450</v>
      </c>
      <c r="H3845" t="str">
        <f t="shared" si="60"/>
        <v>有BOM表可用</v>
      </c>
    </row>
    <row r="3846" spans="1:8" x14ac:dyDescent="0.15">
      <c r="A3846" t="s">
        <v>1123</v>
      </c>
      <c r="B3846" t="s">
        <v>435</v>
      </c>
      <c r="C3846" t="s">
        <v>434</v>
      </c>
      <c r="D3846">
        <v>103</v>
      </c>
      <c r="E3846" t="s">
        <v>4449</v>
      </c>
      <c r="F3846" t="s">
        <v>4450</v>
      </c>
      <c r="H3846" t="str">
        <f t="shared" si="60"/>
        <v>有BOM表可用</v>
      </c>
    </row>
    <row r="3847" spans="1:8" x14ac:dyDescent="0.15">
      <c r="A3847" t="s">
        <v>358</v>
      </c>
      <c r="B3847" t="s">
        <v>359</v>
      </c>
      <c r="C3847" t="s">
        <v>74</v>
      </c>
      <c r="D3847">
        <v>103</v>
      </c>
      <c r="E3847" t="s">
        <v>4449</v>
      </c>
      <c r="F3847" t="s">
        <v>4450</v>
      </c>
      <c r="H3847" t="str">
        <f t="shared" si="60"/>
        <v>有BOM表可用</v>
      </c>
    </row>
    <row r="3848" spans="1:8" x14ac:dyDescent="0.15">
      <c r="A3848" t="s">
        <v>658</v>
      </c>
      <c r="B3848" t="s">
        <v>431</v>
      </c>
      <c r="C3848" t="s">
        <v>431</v>
      </c>
      <c r="D3848">
        <v>103</v>
      </c>
      <c r="E3848" t="s">
        <v>4449</v>
      </c>
      <c r="F3848" t="s">
        <v>4450</v>
      </c>
      <c r="H3848" t="str">
        <f t="shared" si="60"/>
        <v>有BOM表可用</v>
      </c>
    </row>
    <row r="3849" spans="1:8" x14ac:dyDescent="0.15">
      <c r="A3849" t="s">
        <v>46</v>
      </c>
      <c r="B3849" t="s">
        <v>15194</v>
      </c>
      <c r="C3849" t="s">
        <v>47</v>
      </c>
      <c r="D3849">
        <v>103</v>
      </c>
      <c r="E3849" t="s">
        <v>4453</v>
      </c>
      <c r="F3849" t="s">
        <v>4450</v>
      </c>
      <c r="H3849" t="str">
        <f t="shared" si="60"/>
        <v>无BOM表可用</v>
      </c>
    </row>
    <row r="3850" spans="1:8" x14ac:dyDescent="0.15">
      <c r="A3850" t="s">
        <v>19074</v>
      </c>
      <c r="B3850" t="s">
        <v>6</v>
      </c>
      <c r="C3850" t="s">
        <v>13218</v>
      </c>
      <c r="D3850">
        <v>102</v>
      </c>
      <c r="E3850" t="s">
        <v>4449</v>
      </c>
      <c r="F3850" t="s">
        <v>4450</v>
      </c>
      <c r="H3850" t="str">
        <f t="shared" si="60"/>
        <v>有BOM表可用</v>
      </c>
    </row>
    <row r="3851" spans="1:8" x14ac:dyDescent="0.15">
      <c r="A3851" t="s">
        <v>19075</v>
      </c>
      <c r="B3851" t="s">
        <v>440</v>
      </c>
      <c r="C3851" t="s">
        <v>12916</v>
      </c>
      <c r="D3851">
        <v>102</v>
      </c>
      <c r="E3851" t="s">
        <v>4453</v>
      </c>
      <c r="F3851" t="s">
        <v>4450</v>
      </c>
      <c r="H3851" t="str">
        <f t="shared" si="60"/>
        <v>无BOM表可用</v>
      </c>
    </row>
    <row r="3852" spans="1:8" x14ac:dyDescent="0.15">
      <c r="A3852" t="s">
        <v>19076</v>
      </c>
      <c r="B3852" t="s">
        <v>440</v>
      </c>
      <c r="C3852" t="s">
        <v>14362</v>
      </c>
      <c r="D3852">
        <v>102</v>
      </c>
      <c r="E3852" t="s">
        <v>4449</v>
      </c>
      <c r="F3852" t="s">
        <v>4450</v>
      </c>
      <c r="H3852" t="str">
        <f t="shared" si="60"/>
        <v>有BOM表可用</v>
      </c>
    </row>
    <row r="3853" spans="1:8" x14ac:dyDescent="0.15">
      <c r="A3853" t="s">
        <v>19077</v>
      </c>
      <c r="B3853" t="s">
        <v>437</v>
      </c>
      <c r="C3853" t="s">
        <v>12918</v>
      </c>
      <c r="D3853">
        <v>102</v>
      </c>
      <c r="E3853" t="s">
        <v>4449</v>
      </c>
      <c r="F3853" t="s">
        <v>4450</v>
      </c>
      <c r="H3853" t="str">
        <f t="shared" si="60"/>
        <v>有BOM表可用</v>
      </c>
    </row>
    <row r="3854" spans="1:8" x14ac:dyDescent="0.15">
      <c r="A3854" t="s">
        <v>19078</v>
      </c>
      <c r="B3854" t="s">
        <v>6</v>
      </c>
      <c r="C3854" t="s">
        <v>13403</v>
      </c>
      <c r="D3854">
        <v>102</v>
      </c>
      <c r="E3854" t="s">
        <v>4449</v>
      </c>
      <c r="F3854" t="s">
        <v>4450</v>
      </c>
      <c r="H3854" t="str">
        <f t="shared" si="60"/>
        <v>有BOM表可用</v>
      </c>
    </row>
    <row r="3855" spans="1:8" x14ac:dyDescent="0.15">
      <c r="A3855" t="s">
        <v>19079</v>
      </c>
      <c r="B3855" t="s">
        <v>16400</v>
      </c>
      <c r="C3855" t="s">
        <v>9409</v>
      </c>
      <c r="D3855">
        <v>102</v>
      </c>
      <c r="E3855" t="s">
        <v>4449</v>
      </c>
      <c r="F3855" t="s">
        <v>4450</v>
      </c>
      <c r="H3855" t="str">
        <f t="shared" si="60"/>
        <v>有BOM表可用</v>
      </c>
    </row>
    <row r="3856" spans="1:8" x14ac:dyDescent="0.15">
      <c r="A3856" t="s">
        <v>19080</v>
      </c>
      <c r="B3856" t="s">
        <v>14776</v>
      </c>
      <c r="C3856" t="s">
        <v>14555</v>
      </c>
      <c r="D3856">
        <v>102</v>
      </c>
      <c r="E3856" t="s">
        <v>4449</v>
      </c>
      <c r="F3856" t="s">
        <v>4450</v>
      </c>
      <c r="H3856" t="str">
        <f t="shared" si="60"/>
        <v>有BOM表可用</v>
      </c>
    </row>
    <row r="3857" spans="1:8" x14ac:dyDescent="0.15">
      <c r="A3857" t="s">
        <v>19081</v>
      </c>
      <c r="B3857" t="s">
        <v>13268</v>
      </c>
      <c r="C3857" t="s">
        <v>14424</v>
      </c>
      <c r="D3857">
        <v>102</v>
      </c>
      <c r="E3857" t="s">
        <v>4449</v>
      </c>
      <c r="F3857" t="s">
        <v>4450</v>
      </c>
      <c r="H3857" t="str">
        <f t="shared" si="60"/>
        <v>有BOM表可用</v>
      </c>
    </row>
    <row r="3858" spans="1:8" x14ac:dyDescent="0.15">
      <c r="A3858" t="s">
        <v>19082</v>
      </c>
      <c r="B3858" t="s">
        <v>787</v>
      </c>
      <c r="C3858" t="s">
        <v>18524</v>
      </c>
      <c r="D3858">
        <v>102</v>
      </c>
      <c r="E3858" t="s">
        <v>4449</v>
      </c>
      <c r="F3858" t="s">
        <v>4450</v>
      </c>
      <c r="H3858" t="str">
        <f t="shared" si="60"/>
        <v>有BOM表可用</v>
      </c>
    </row>
    <row r="3859" spans="1:8" x14ac:dyDescent="0.15">
      <c r="A3859" t="s">
        <v>18852</v>
      </c>
      <c r="B3859" t="s">
        <v>8501</v>
      </c>
      <c r="C3859" t="s">
        <v>8502</v>
      </c>
      <c r="D3859">
        <v>102</v>
      </c>
      <c r="E3859" t="s">
        <v>4449</v>
      </c>
      <c r="F3859" t="s">
        <v>4450</v>
      </c>
      <c r="H3859" t="str">
        <f t="shared" si="60"/>
        <v>有BOM表可用</v>
      </c>
    </row>
    <row r="3860" spans="1:8" x14ac:dyDescent="0.15">
      <c r="A3860" t="s">
        <v>18853</v>
      </c>
      <c r="B3860" t="s">
        <v>8718</v>
      </c>
      <c r="C3860" t="s">
        <v>4792</v>
      </c>
      <c r="D3860">
        <v>102</v>
      </c>
      <c r="E3860" t="s">
        <v>4449</v>
      </c>
      <c r="F3860" t="s">
        <v>4450</v>
      </c>
      <c r="H3860" t="str">
        <f t="shared" si="60"/>
        <v>有BOM表可用</v>
      </c>
    </row>
    <row r="3861" spans="1:8" x14ac:dyDescent="0.15">
      <c r="A3861" t="s">
        <v>8950</v>
      </c>
      <c r="B3861" t="s">
        <v>8951</v>
      </c>
      <c r="C3861" t="s">
        <v>8951</v>
      </c>
      <c r="D3861">
        <v>103</v>
      </c>
      <c r="E3861" t="s">
        <v>4453</v>
      </c>
      <c r="F3861" t="s">
        <v>4450</v>
      </c>
      <c r="H3861" t="str">
        <f t="shared" si="60"/>
        <v>无BOM表可用</v>
      </c>
    </row>
    <row r="3862" spans="1:8" x14ac:dyDescent="0.15">
      <c r="A3862" t="s">
        <v>8952</v>
      </c>
      <c r="B3862" t="s">
        <v>8953</v>
      </c>
      <c r="C3862" t="s">
        <v>8953</v>
      </c>
      <c r="D3862">
        <v>103</v>
      </c>
      <c r="E3862" t="s">
        <v>4453</v>
      </c>
      <c r="F3862" t="s">
        <v>4450</v>
      </c>
      <c r="H3862" t="str">
        <f t="shared" si="60"/>
        <v>无BOM表可用</v>
      </c>
    </row>
    <row r="3863" spans="1:8" x14ac:dyDescent="0.15">
      <c r="A3863" t="s">
        <v>8954</v>
      </c>
      <c r="B3863" t="s">
        <v>8953</v>
      </c>
      <c r="C3863" t="s">
        <v>8953</v>
      </c>
      <c r="D3863">
        <v>103</v>
      </c>
      <c r="E3863" t="s">
        <v>4453</v>
      </c>
      <c r="F3863" t="s">
        <v>4450</v>
      </c>
      <c r="H3863" t="str">
        <f t="shared" si="60"/>
        <v>无BOM表可用</v>
      </c>
    </row>
    <row r="3864" spans="1:8" x14ac:dyDescent="0.15">
      <c r="A3864" t="s">
        <v>18759</v>
      </c>
      <c r="B3864" t="s">
        <v>5167</v>
      </c>
      <c r="C3864" t="s">
        <v>5167</v>
      </c>
      <c r="D3864">
        <v>102</v>
      </c>
      <c r="E3864" t="s">
        <v>4449</v>
      </c>
      <c r="F3864" t="s">
        <v>4450</v>
      </c>
      <c r="H3864" t="str">
        <f t="shared" si="60"/>
        <v>有BOM表可用</v>
      </c>
    </row>
    <row r="3865" spans="1:8" x14ac:dyDescent="0.15">
      <c r="A3865" t="s">
        <v>18760</v>
      </c>
      <c r="B3865" t="s">
        <v>2951</v>
      </c>
      <c r="C3865" t="s">
        <v>5736</v>
      </c>
      <c r="D3865">
        <v>102</v>
      </c>
      <c r="E3865" t="s">
        <v>4449</v>
      </c>
      <c r="F3865" t="s">
        <v>4450</v>
      </c>
      <c r="H3865" t="str">
        <f t="shared" si="60"/>
        <v>有BOM表可用</v>
      </c>
    </row>
    <row r="3866" spans="1:8" x14ac:dyDescent="0.15">
      <c r="A3866" t="s">
        <v>18761</v>
      </c>
      <c r="B3866" t="s">
        <v>10653</v>
      </c>
      <c r="C3866" t="s">
        <v>7</v>
      </c>
      <c r="D3866">
        <v>102</v>
      </c>
      <c r="E3866" t="s">
        <v>4449</v>
      </c>
      <c r="F3866" t="s">
        <v>4450</v>
      </c>
      <c r="H3866" t="str">
        <f t="shared" si="60"/>
        <v>有BOM表可用</v>
      </c>
    </row>
    <row r="3867" spans="1:8" x14ac:dyDescent="0.15">
      <c r="A3867" t="s">
        <v>18762</v>
      </c>
      <c r="B3867" t="s">
        <v>9564</v>
      </c>
      <c r="C3867" t="s">
        <v>5738</v>
      </c>
      <c r="D3867">
        <v>102</v>
      </c>
      <c r="E3867" t="s">
        <v>4453</v>
      </c>
      <c r="F3867" t="s">
        <v>4450</v>
      </c>
      <c r="H3867" t="str">
        <f t="shared" si="60"/>
        <v>无BOM表可用</v>
      </c>
    </row>
    <row r="3868" spans="1:8" x14ac:dyDescent="0.15">
      <c r="A3868" t="s">
        <v>18763</v>
      </c>
      <c r="B3868" t="s">
        <v>925</v>
      </c>
      <c r="C3868" t="s">
        <v>332</v>
      </c>
      <c r="D3868">
        <v>102</v>
      </c>
      <c r="E3868" t="s">
        <v>4453</v>
      </c>
      <c r="F3868" t="s">
        <v>4450</v>
      </c>
      <c r="H3868" t="str">
        <f t="shared" si="60"/>
        <v>无BOM表可用</v>
      </c>
    </row>
    <row r="3869" spans="1:8" x14ac:dyDescent="0.15">
      <c r="A3869" t="s">
        <v>2041</v>
      </c>
      <c r="B3869" t="s">
        <v>745</v>
      </c>
      <c r="C3869" t="s">
        <v>745</v>
      </c>
      <c r="D3869">
        <v>103</v>
      </c>
      <c r="E3869" t="s">
        <v>4449</v>
      </c>
      <c r="F3869" t="s">
        <v>4450</v>
      </c>
      <c r="H3869" t="str">
        <f t="shared" si="60"/>
        <v>有BOM表可用</v>
      </c>
    </row>
    <row r="3870" spans="1:8" x14ac:dyDescent="0.15">
      <c r="A3870" t="s">
        <v>1371</v>
      </c>
      <c r="B3870" t="s">
        <v>1372</v>
      </c>
      <c r="C3870" t="s">
        <v>787</v>
      </c>
      <c r="D3870">
        <v>103</v>
      </c>
      <c r="E3870" t="s">
        <v>4449</v>
      </c>
      <c r="F3870" t="s">
        <v>4450</v>
      </c>
      <c r="H3870" t="str">
        <f t="shared" si="60"/>
        <v>有BOM表可用</v>
      </c>
    </row>
    <row r="3871" spans="1:8" x14ac:dyDescent="0.15">
      <c r="A3871" t="s">
        <v>9755</v>
      </c>
      <c r="B3871" t="s">
        <v>4585</v>
      </c>
      <c r="C3871" t="s">
        <v>4586</v>
      </c>
      <c r="D3871">
        <v>103</v>
      </c>
      <c r="E3871" t="s">
        <v>4449</v>
      </c>
      <c r="F3871" t="s">
        <v>4450</v>
      </c>
      <c r="H3871" t="str">
        <f t="shared" si="60"/>
        <v>有BOM表可用</v>
      </c>
    </row>
    <row r="3872" spans="1:8" x14ac:dyDescent="0.15">
      <c r="A3872" t="s">
        <v>9756</v>
      </c>
      <c r="B3872" t="s">
        <v>9757</v>
      </c>
      <c r="C3872" t="s">
        <v>9757</v>
      </c>
      <c r="D3872">
        <v>103</v>
      </c>
      <c r="E3872" t="s">
        <v>4453</v>
      </c>
      <c r="F3872" t="s">
        <v>4450</v>
      </c>
      <c r="H3872" t="str">
        <f t="shared" si="60"/>
        <v>无BOM表可用</v>
      </c>
    </row>
    <row r="3873" spans="1:8" x14ac:dyDescent="0.15">
      <c r="A3873" t="s">
        <v>3206</v>
      </c>
      <c r="B3873" t="s">
        <v>2857</v>
      </c>
      <c r="C3873" t="s">
        <v>2856</v>
      </c>
      <c r="D3873">
        <v>103</v>
      </c>
      <c r="E3873" t="s">
        <v>4449</v>
      </c>
      <c r="F3873" t="s">
        <v>4450</v>
      </c>
      <c r="H3873" t="str">
        <f t="shared" si="60"/>
        <v>有BOM表可用</v>
      </c>
    </row>
    <row r="3874" spans="1:8" x14ac:dyDescent="0.15">
      <c r="A3874" t="s">
        <v>9758</v>
      </c>
      <c r="B3874" t="s">
        <v>8536</v>
      </c>
      <c r="C3874" t="s">
        <v>8537</v>
      </c>
      <c r="D3874">
        <v>103</v>
      </c>
      <c r="E3874" t="s">
        <v>4449</v>
      </c>
      <c r="F3874" t="s">
        <v>4450</v>
      </c>
      <c r="H3874" t="str">
        <f t="shared" si="60"/>
        <v>有BOM表可用</v>
      </c>
    </row>
    <row r="3875" spans="1:8" x14ac:dyDescent="0.15">
      <c r="A3875" t="s">
        <v>9759</v>
      </c>
      <c r="B3875" t="s">
        <v>9760</v>
      </c>
      <c r="C3875" t="s">
        <v>2970</v>
      </c>
      <c r="D3875">
        <v>103</v>
      </c>
      <c r="E3875" t="s">
        <v>4449</v>
      </c>
      <c r="F3875" t="s">
        <v>4450</v>
      </c>
      <c r="H3875" t="str">
        <f t="shared" si="60"/>
        <v>有BOM表可用</v>
      </c>
    </row>
    <row r="3876" spans="1:8" x14ac:dyDescent="0.15">
      <c r="A3876" t="s">
        <v>9761</v>
      </c>
      <c r="B3876" t="s">
        <v>3029</v>
      </c>
      <c r="C3876" t="s">
        <v>3028</v>
      </c>
      <c r="D3876">
        <v>103</v>
      </c>
      <c r="E3876" t="s">
        <v>4453</v>
      </c>
      <c r="F3876" t="s">
        <v>4457</v>
      </c>
      <c r="H3876" t="str">
        <f t="shared" si="60"/>
        <v>无BOM表不可用</v>
      </c>
    </row>
    <row r="3877" spans="1:8" x14ac:dyDescent="0.15">
      <c r="A3877" t="s">
        <v>7673</v>
      </c>
      <c r="B3877" t="s">
        <v>7674</v>
      </c>
      <c r="C3877" t="s">
        <v>7675</v>
      </c>
      <c r="D3877">
        <v>102</v>
      </c>
      <c r="E3877" t="s">
        <v>4449</v>
      </c>
      <c r="F3877" t="s">
        <v>4450</v>
      </c>
      <c r="H3877" t="str">
        <f t="shared" si="60"/>
        <v>有BOM表可用</v>
      </c>
    </row>
    <row r="3878" spans="1:8" x14ac:dyDescent="0.15">
      <c r="A3878" t="s">
        <v>7676</v>
      </c>
      <c r="B3878" t="s">
        <v>7677</v>
      </c>
      <c r="C3878" t="s">
        <v>7678</v>
      </c>
      <c r="D3878">
        <v>102</v>
      </c>
      <c r="E3878" t="s">
        <v>4449</v>
      </c>
      <c r="F3878" t="s">
        <v>4450</v>
      </c>
      <c r="H3878" t="str">
        <f t="shared" si="60"/>
        <v>有BOM表可用</v>
      </c>
    </row>
    <row r="3879" spans="1:8" x14ac:dyDescent="0.15">
      <c r="A3879" t="s">
        <v>7679</v>
      </c>
      <c r="B3879" t="s">
        <v>7680</v>
      </c>
      <c r="C3879" t="s">
        <v>7681</v>
      </c>
      <c r="D3879">
        <v>102</v>
      </c>
      <c r="E3879" t="s">
        <v>4449</v>
      </c>
      <c r="F3879" t="s">
        <v>4450</v>
      </c>
      <c r="H3879" t="str">
        <f t="shared" si="60"/>
        <v>有BOM表可用</v>
      </c>
    </row>
    <row r="3880" spans="1:8" x14ac:dyDescent="0.15">
      <c r="A3880" t="s">
        <v>7682</v>
      </c>
      <c r="B3880" t="s">
        <v>7683</v>
      </c>
      <c r="C3880" t="s">
        <v>7684</v>
      </c>
      <c r="D3880">
        <v>102</v>
      </c>
      <c r="E3880" t="s">
        <v>4449</v>
      </c>
      <c r="F3880" t="s">
        <v>4450</v>
      </c>
      <c r="H3880" t="str">
        <f t="shared" si="60"/>
        <v>有BOM表可用</v>
      </c>
    </row>
    <row r="3881" spans="1:8" x14ac:dyDescent="0.15">
      <c r="A3881" t="s">
        <v>7685</v>
      </c>
      <c r="B3881" t="s">
        <v>7686</v>
      </c>
      <c r="C3881" t="s">
        <v>7687</v>
      </c>
      <c r="D3881">
        <v>102</v>
      </c>
      <c r="E3881" t="s">
        <v>4449</v>
      </c>
      <c r="F3881" t="s">
        <v>4450</v>
      </c>
      <c r="H3881" t="str">
        <f t="shared" si="60"/>
        <v>有BOM表可用</v>
      </c>
    </row>
    <row r="3882" spans="1:8" x14ac:dyDescent="0.15">
      <c r="A3882" t="s">
        <v>7607</v>
      </c>
      <c r="B3882" t="s">
        <v>6091</v>
      </c>
      <c r="C3882" t="s">
        <v>6092</v>
      </c>
      <c r="D3882">
        <v>102</v>
      </c>
      <c r="E3882" t="s">
        <v>4449</v>
      </c>
      <c r="F3882" t="s">
        <v>4450</v>
      </c>
      <c r="H3882" t="str">
        <f t="shared" si="60"/>
        <v>有BOM表可用</v>
      </c>
    </row>
    <row r="3883" spans="1:8" x14ac:dyDescent="0.15">
      <c r="A3883" t="s">
        <v>7608</v>
      </c>
      <c r="B3883" t="s">
        <v>7280</v>
      </c>
      <c r="C3883" t="s">
        <v>6167</v>
      </c>
      <c r="D3883">
        <v>102</v>
      </c>
      <c r="E3883" t="s">
        <v>4449</v>
      </c>
      <c r="F3883" t="s">
        <v>4450</v>
      </c>
      <c r="H3883" t="str">
        <f t="shared" si="60"/>
        <v>有BOM表可用</v>
      </c>
    </row>
    <row r="3884" spans="1:8" x14ac:dyDescent="0.15">
      <c r="A3884" t="s">
        <v>7609</v>
      </c>
      <c r="B3884" t="s">
        <v>6956</v>
      </c>
      <c r="C3884" t="s">
        <v>7610</v>
      </c>
      <c r="D3884">
        <v>102</v>
      </c>
      <c r="E3884" t="s">
        <v>4449</v>
      </c>
      <c r="F3884" t="s">
        <v>4450</v>
      </c>
      <c r="H3884" t="str">
        <f t="shared" si="60"/>
        <v>有BOM表可用</v>
      </c>
    </row>
    <row r="3885" spans="1:8" x14ac:dyDescent="0.15">
      <c r="A3885" t="s">
        <v>7611</v>
      </c>
      <c r="B3885" t="s">
        <v>7612</v>
      </c>
      <c r="C3885" t="s">
        <v>7613</v>
      </c>
      <c r="D3885">
        <v>102</v>
      </c>
      <c r="E3885" t="s">
        <v>4449</v>
      </c>
      <c r="F3885" t="s">
        <v>4450</v>
      </c>
      <c r="H3885" t="str">
        <f t="shared" si="60"/>
        <v>有BOM表可用</v>
      </c>
    </row>
    <row r="3886" spans="1:8" x14ac:dyDescent="0.15">
      <c r="A3886" t="s">
        <v>7634</v>
      </c>
      <c r="B3886" t="s">
        <v>7635</v>
      </c>
      <c r="C3886" t="s">
        <v>7636</v>
      </c>
      <c r="D3886">
        <v>102</v>
      </c>
      <c r="E3886" t="s">
        <v>4449</v>
      </c>
      <c r="F3886" t="s">
        <v>4450</v>
      </c>
      <c r="H3886" t="str">
        <f t="shared" si="60"/>
        <v>有BOM表可用</v>
      </c>
    </row>
    <row r="3887" spans="1:8" x14ac:dyDescent="0.15">
      <c r="A3887" t="s">
        <v>7637</v>
      </c>
      <c r="B3887" t="s">
        <v>7638</v>
      </c>
      <c r="C3887" t="s">
        <v>7639</v>
      </c>
      <c r="D3887">
        <v>102</v>
      </c>
      <c r="E3887" t="s">
        <v>4449</v>
      </c>
      <c r="F3887" t="s">
        <v>4450</v>
      </c>
      <c r="H3887" t="str">
        <f t="shared" si="60"/>
        <v>有BOM表可用</v>
      </c>
    </row>
    <row r="3888" spans="1:8" x14ac:dyDescent="0.15">
      <c r="A3888" t="s">
        <v>7640</v>
      </c>
      <c r="B3888" t="s">
        <v>7641</v>
      </c>
      <c r="C3888" t="s">
        <v>7642</v>
      </c>
      <c r="D3888">
        <v>102</v>
      </c>
      <c r="E3888" t="s">
        <v>4449</v>
      </c>
      <c r="F3888" t="s">
        <v>4450</v>
      </c>
      <c r="H3888" t="str">
        <f t="shared" si="60"/>
        <v>有BOM表可用</v>
      </c>
    </row>
    <row r="3889" spans="1:8" x14ac:dyDescent="0.15">
      <c r="A3889" t="s">
        <v>7643</v>
      </c>
      <c r="B3889" t="s">
        <v>7457</v>
      </c>
      <c r="C3889" t="s">
        <v>7458</v>
      </c>
      <c r="D3889">
        <v>102</v>
      </c>
      <c r="E3889" t="s">
        <v>4449</v>
      </c>
      <c r="F3889" t="s">
        <v>4450</v>
      </c>
      <c r="H3889" t="str">
        <f t="shared" si="60"/>
        <v>有BOM表可用</v>
      </c>
    </row>
    <row r="3890" spans="1:8" x14ac:dyDescent="0.15">
      <c r="A3890" t="s">
        <v>7644</v>
      </c>
      <c r="B3890" t="s">
        <v>7352</v>
      </c>
      <c r="C3890" t="s">
        <v>7353</v>
      </c>
      <c r="D3890">
        <v>102</v>
      </c>
      <c r="E3890" t="s">
        <v>4449</v>
      </c>
      <c r="F3890" t="s">
        <v>4450</v>
      </c>
      <c r="H3890" t="str">
        <f t="shared" si="60"/>
        <v>有BOM表可用</v>
      </c>
    </row>
    <row r="3891" spans="1:8" x14ac:dyDescent="0.15">
      <c r="A3891" t="s">
        <v>7645</v>
      </c>
      <c r="B3891" t="s">
        <v>7352</v>
      </c>
      <c r="C3891" t="s">
        <v>7646</v>
      </c>
      <c r="D3891">
        <v>102</v>
      </c>
      <c r="E3891" t="s">
        <v>4449</v>
      </c>
      <c r="F3891" t="s">
        <v>4450</v>
      </c>
      <c r="H3891" t="str">
        <f t="shared" si="60"/>
        <v>有BOM表可用</v>
      </c>
    </row>
    <row r="3892" spans="1:8" x14ac:dyDescent="0.15">
      <c r="A3892" t="s">
        <v>15118</v>
      </c>
      <c r="B3892" t="s">
        <v>15119</v>
      </c>
      <c r="C3892" t="s">
        <v>15119</v>
      </c>
      <c r="D3892">
        <v>107</v>
      </c>
      <c r="E3892" t="s">
        <v>4453</v>
      </c>
      <c r="F3892" t="s">
        <v>4450</v>
      </c>
      <c r="H3892" t="str">
        <f t="shared" si="60"/>
        <v>无BOM表可用</v>
      </c>
    </row>
    <row r="3893" spans="1:8" x14ac:dyDescent="0.15">
      <c r="A3893" t="s">
        <v>15120</v>
      </c>
      <c r="B3893" t="s">
        <v>2979</v>
      </c>
      <c r="C3893" t="s">
        <v>2979</v>
      </c>
      <c r="D3893">
        <v>107</v>
      </c>
      <c r="E3893" t="s">
        <v>4453</v>
      </c>
      <c r="F3893" t="s">
        <v>4450</v>
      </c>
      <c r="H3893" t="str">
        <f t="shared" si="60"/>
        <v>无BOM表可用</v>
      </c>
    </row>
    <row r="3894" spans="1:8" x14ac:dyDescent="0.15">
      <c r="A3894" t="s">
        <v>15121</v>
      </c>
      <c r="B3894" t="s">
        <v>13281</v>
      </c>
      <c r="C3894" t="s">
        <v>13281</v>
      </c>
      <c r="D3894">
        <v>107</v>
      </c>
      <c r="E3894" t="s">
        <v>4453</v>
      </c>
      <c r="F3894" t="s">
        <v>4450</v>
      </c>
      <c r="H3894" t="str">
        <f t="shared" si="60"/>
        <v>无BOM表可用</v>
      </c>
    </row>
    <row r="3895" spans="1:8" x14ac:dyDescent="0.15">
      <c r="A3895" t="s">
        <v>15122</v>
      </c>
      <c r="B3895" t="s">
        <v>15123</v>
      </c>
      <c r="C3895" t="s">
        <v>15123</v>
      </c>
      <c r="D3895">
        <v>107</v>
      </c>
      <c r="E3895" t="s">
        <v>4453</v>
      </c>
      <c r="F3895" t="s">
        <v>4450</v>
      </c>
      <c r="H3895" t="str">
        <f t="shared" si="60"/>
        <v>无BOM表可用</v>
      </c>
    </row>
    <row r="3896" spans="1:8" x14ac:dyDescent="0.15">
      <c r="A3896" t="s">
        <v>15124</v>
      </c>
      <c r="B3896" t="s">
        <v>15125</v>
      </c>
      <c r="C3896" t="s">
        <v>15125</v>
      </c>
      <c r="D3896">
        <v>107</v>
      </c>
      <c r="E3896" t="s">
        <v>4453</v>
      </c>
      <c r="F3896" t="s">
        <v>4450</v>
      </c>
      <c r="H3896" t="str">
        <f t="shared" si="60"/>
        <v>无BOM表可用</v>
      </c>
    </row>
    <row r="3897" spans="1:8" x14ac:dyDescent="0.15">
      <c r="A3897" t="s">
        <v>15126</v>
      </c>
      <c r="B3897" t="s">
        <v>14075</v>
      </c>
      <c r="C3897" t="s">
        <v>14075</v>
      </c>
      <c r="D3897">
        <v>107</v>
      </c>
      <c r="E3897" t="s">
        <v>4453</v>
      </c>
      <c r="F3897" t="s">
        <v>4450</v>
      </c>
      <c r="H3897" t="str">
        <f t="shared" si="60"/>
        <v>无BOM表可用</v>
      </c>
    </row>
    <row r="3898" spans="1:8" x14ac:dyDescent="0.15">
      <c r="A3898" t="s">
        <v>15127</v>
      </c>
      <c r="B3898" t="s">
        <v>13728</v>
      </c>
      <c r="C3898" t="s">
        <v>13728</v>
      </c>
      <c r="D3898">
        <v>107</v>
      </c>
      <c r="E3898" t="s">
        <v>4453</v>
      </c>
      <c r="F3898" t="s">
        <v>4450</v>
      </c>
      <c r="H3898" t="str">
        <f t="shared" si="60"/>
        <v>无BOM表可用</v>
      </c>
    </row>
    <row r="3899" spans="1:8" x14ac:dyDescent="0.15">
      <c r="A3899" t="s">
        <v>15128</v>
      </c>
      <c r="B3899" t="s">
        <v>13426</v>
      </c>
      <c r="C3899" t="s">
        <v>13426</v>
      </c>
      <c r="D3899">
        <v>107</v>
      </c>
      <c r="E3899" t="s">
        <v>4453</v>
      </c>
      <c r="F3899" t="s">
        <v>4450</v>
      </c>
      <c r="H3899" t="str">
        <f t="shared" si="60"/>
        <v>无BOM表可用</v>
      </c>
    </row>
    <row r="3900" spans="1:8" x14ac:dyDescent="0.15">
      <c r="A3900" t="s">
        <v>14076</v>
      </c>
      <c r="B3900" t="s">
        <v>5881</v>
      </c>
      <c r="C3900" t="s">
        <v>5881</v>
      </c>
      <c r="D3900">
        <v>102</v>
      </c>
      <c r="E3900" t="s">
        <v>4449</v>
      </c>
      <c r="F3900" t="s">
        <v>4450</v>
      </c>
      <c r="H3900" t="str">
        <f t="shared" si="60"/>
        <v>有BOM表可用</v>
      </c>
    </row>
    <row r="3901" spans="1:8" x14ac:dyDescent="0.15">
      <c r="A3901" t="s">
        <v>14077</v>
      </c>
      <c r="B3901" t="s">
        <v>2144</v>
      </c>
      <c r="C3901" t="s">
        <v>160</v>
      </c>
      <c r="D3901">
        <v>102</v>
      </c>
      <c r="E3901" t="s">
        <v>4449</v>
      </c>
      <c r="F3901" t="s">
        <v>4450</v>
      </c>
      <c r="H3901" t="str">
        <f t="shared" si="60"/>
        <v>有BOM表可用</v>
      </c>
    </row>
    <row r="3902" spans="1:8" x14ac:dyDescent="0.15">
      <c r="A3902" t="s">
        <v>14078</v>
      </c>
      <c r="B3902" t="s">
        <v>1759</v>
      </c>
      <c r="C3902" t="s">
        <v>1790</v>
      </c>
      <c r="D3902">
        <v>102</v>
      </c>
      <c r="E3902" t="s">
        <v>4449</v>
      </c>
      <c r="F3902" t="s">
        <v>4450</v>
      </c>
      <c r="H3902" t="str">
        <f t="shared" si="60"/>
        <v>有BOM表可用</v>
      </c>
    </row>
    <row r="3903" spans="1:8" x14ac:dyDescent="0.15">
      <c r="A3903" t="s">
        <v>14079</v>
      </c>
      <c r="B3903" t="s">
        <v>1179</v>
      </c>
      <c r="C3903" t="s">
        <v>6</v>
      </c>
      <c r="D3903">
        <v>102</v>
      </c>
      <c r="E3903" t="s">
        <v>4449</v>
      </c>
      <c r="F3903" t="s">
        <v>4450</v>
      </c>
      <c r="H3903" t="str">
        <f t="shared" si="60"/>
        <v>有BOM表可用</v>
      </c>
    </row>
    <row r="3904" spans="1:8" x14ac:dyDescent="0.15">
      <c r="A3904" t="s">
        <v>930</v>
      </c>
      <c r="B3904" t="s">
        <v>82</v>
      </c>
      <c r="C3904" t="s">
        <v>82</v>
      </c>
      <c r="D3904">
        <v>103</v>
      </c>
      <c r="E3904" t="s">
        <v>4449</v>
      </c>
      <c r="F3904" t="s">
        <v>4450</v>
      </c>
      <c r="H3904" t="str">
        <f t="shared" si="60"/>
        <v>有BOM表可用</v>
      </c>
    </row>
    <row r="3905" spans="1:8" x14ac:dyDescent="0.15">
      <c r="A3905" t="s">
        <v>871</v>
      </c>
      <c r="B3905" t="s">
        <v>445</v>
      </c>
      <c r="C3905" t="s">
        <v>445</v>
      </c>
      <c r="D3905">
        <v>103</v>
      </c>
      <c r="E3905" t="s">
        <v>4449</v>
      </c>
      <c r="F3905" t="s">
        <v>4450</v>
      </c>
      <c r="H3905" t="str">
        <f t="shared" si="60"/>
        <v>有BOM表可用</v>
      </c>
    </row>
    <row r="3906" spans="1:8" x14ac:dyDescent="0.15">
      <c r="A3906" t="s">
        <v>1952</v>
      </c>
      <c r="B3906" t="s">
        <v>1950</v>
      </c>
      <c r="C3906" t="s">
        <v>1950</v>
      </c>
      <c r="D3906">
        <v>103</v>
      </c>
      <c r="E3906" t="s">
        <v>4449</v>
      </c>
      <c r="F3906" t="s">
        <v>4450</v>
      </c>
      <c r="H3906" t="str">
        <f t="shared" si="60"/>
        <v>有BOM表可用</v>
      </c>
    </row>
    <row r="3907" spans="1:8" x14ac:dyDescent="0.15">
      <c r="A3907" t="s">
        <v>1545</v>
      </c>
      <c r="B3907" t="s">
        <v>1546</v>
      </c>
      <c r="C3907" t="s">
        <v>1547</v>
      </c>
      <c r="D3907">
        <v>103</v>
      </c>
      <c r="E3907" t="s">
        <v>4449</v>
      </c>
      <c r="F3907" t="s">
        <v>4450</v>
      </c>
      <c r="H3907" t="str">
        <f t="shared" si="60"/>
        <v>有BOM表可用</v>
      </c>
    </row>
    <row r="3908" spans="1:8" x14ac:dyDescent="0.15">
      <c r="A3908" t="s">
        <v>1961</v>
      </c>
      <c r="B3908" t="s">
        <v>1880</v>
      </c>
      <c r="C3908" t="s">
        <v>1872</v>
      </c>
      <c r="D3908">
        <v>103</v>
      </c>
      <c r="E3908" t="s">
        <v>4449</v>
      </c>
      <c r="F3908" t="s">
        <v>4450</v>
      </c>
      <c r="H3908" t="str">
        <f t="shared" ref="H3908:H3971" si="61">E3908&amp;F3908</f>
        <v>有BOM表可用</v>
      </c>
    </row>
    <row r="3909" spans="1:8" x14ac:dyDescent="0.15">
      <c r="A3909" t="s">
        <v>16207</v>
      </c>
      <c r="B3909" t="s">
        <v>16208</v>
      </c>
      <c r="C3909" t="s">
        <v>16209</v>
      </c>
      <c r="D3909">
        <v>103</v>
      </c>
      <c r="E3909" t="s">
        <v>4453</v>
      </c>
      <c r="F3909" t="s">
        <v>4450</v>
      </c>
      <c r="H3909" t="str">
        <f t="shared" si="61"/>
        <v>无BOM表可用</v>
      </c>
    </row>
    <row r="3910" spans="1:8" x14ac:dyDescent="0.15">
      <c r="A3910" t="s">
        <v>16210</v>
      </c>
      <c r="B3910" t="s">
        <v>4323</v>
      </c>
      <c r="C3910" t="s">
        <v>16211</v>
      </c>
      <c r="D3910">
        <v>103</v>
      </c>
      <c r="E3910" t="s">
        <v>4453</v>
      </c>
      <c r="F3910" t="s">
        <v>4450</v>
      </c>
      <c r="H3910" t="str">
        <f t="shared" si="61"/>
        <v>无BOM表可用</v>
      </c>
    </row>
    <row r="3911" spans="1:8" x14ac:dyDescent="0.15">
      <c r="A3911" t="s">
        <v>1102</v>
      </c>
      <c r="B3911" t="s">
        <v>434</v>
      </c>
      <c r="C3911" t="s">
        <v>434</v>
      </c>
      <c r="D3911">
        <v>103</v>
      </c>
      <c r="E3911" t="s">
        <v>4449</v>
      </c>
      <c r="F3911" t="s">
        <v>4450</v>
      </c>
      <c r="H3911" t="str">
        <f t="shared" si="61"/>
        <v>有BOM表可用</v>
      </c>
    </row>
    <row r="3912" spans="1:8" x14ac:dyDescent="0.15">
      <c r="A3912" t="s">
        <v>4664</v>
      </c>
      <c r="B3912" t="s">
        <v>1132</v>
      </c>
      <c r="C3912" t="s">
        <v>434</v>
      </c>
      <c r="D3912">
        <v>103</v>
      </c>
      <c r="E3912" t="s">
        <v>4449</v>
      </c>
      <c r="F3912" t="s">
        <v>4450</v>
      </c>
      <c r="H3912" t="str">
        <f t="shared" si="61"/>
        <v>有BOM表可用</v>
      </c>
    </row>
    <row r="3913" spans="1:8" x14ac:dyDescent="0.15">
      <c r="A3913" t="s">
        <v>2705</v>
      </c>
      <c r="B3913" t="s">
        <v>285</v>
      </c>
      <c r="C3913" t="s">
        <v>74</v>
      </c>
      <c r="D3913">
        <v>103</v>
      </c>
      <c r="E3913" t="s">
        <v>4449</v>
      </c>
      <c r="F3913" t="s">
        <v>4450</v>
      </c>
      <c r="H3913" t="str">
        <f t="shared" si="61"/>
        <v>有BOM表可用</v>
      </c>
    </row>
    <row r="3914" spans="1:8" x14ac:dyDescent="0.15">
      <c r="A3914" t="s">
        <v>2725</v>
      </c>
      <c r="B3914" t="s">
        <v>287</v>
      </c>
      <c r="C3914" t="s">
        <v>2690</v>
      </c>
      <c r="D3914">
        <v>103</v>
      </c>
      <c r="E3914" t="s">
        <v>4449</v>
      </c>
      <c r="F3914" t="s">
        <v>4450</v>
      </c>
      <c r="H3914" t="str">
        <f t="shared" si="61"/>
        <v>有BOM表可用</v>
      </c>
    </row>
    <row r="3915" spans="1:8" x14ac:dyDescent="0.15">
      <c r="A3915" t="s">
        <v>4665</v>
      </c>
      <c r="B3915" t="s">
        <v>4666</v>
      </c>
      <c r="C3915" t="s">
        <v>4666</v>
      </c>
      <c r="D3915">
        <v>103</v>
      </c>
      <c r="E3915" t="s">
        <v>4453</v>
      </c>
      <c r="F3915" t="s">
        <v>4450</v>
      </c>
      <c r="H3915" t="str">
        <f t="shared" si="61"/>
        <v>无BOM表可用</v>
      </c>
    </row>
    <row r="3916" spans="1:8" x14ac:dyDescent="0.15">
      <c r="A3916" t="s">
        <v>4667</v>
      </c>
      <c r="B3916" t="s">
        <v>4668</v>
      </c>
      <c r="C3916" t="s">
        <v>4669</v>
      </c>
      <c r="D3916">
        <v>102</v>
      </c>
      <c r="E3916" t="s">
        <v>4449</v>
      </c>
      <c r="F3916" t="s">
        <v>4450</v>
      </c>
      <c r="H3916" t="str">
        <f t="shared" si="61"/>
        <v>有BOM表可用</v>
      </c>
    </row>
    <row r="3917" spans="1:8" x14ac:dyDescent="0.15">
      <c r="A3917" t="s">
        <v>4670</v>
      </c>
      <c r="B3917" t="s">
        <v>4671</v>
      </c>
      <c r="C3917" t="s">
        <v>4529</v>
      </c>
      <c r="D3917">
        <v>102</v>
      </c>
      <c r="E3917" t="s">
        <v>4449</v>
      </c>
      <c r="F3917" t="s">
        <v>4450</v>
      </c>
      <c r="H3917" t="str">
        <f t="shared" si="61"/>
        <v>有BOM表可用</v>
      </c>
    </row>
    <row r="3918" spans="1:8" x14ac:dyDescent="0.15">
      <c r="A3918" t="s">
        <v>4672</v>
      </c>
      <c r="B3918" t="s">
        <v>4673</v>
      </c>
      <c r="C3918" t="s">
        <v>4674</v>
      </c>
      <c r="D3918">
        <v>102</v>
      </c>
      <c r="E3918" t="s">
        <v>4449</v>
      </c>
      <c r="F3918" t="s">
        <v>4450</v>
      </c>
      <c r="H3918" t="str">
        <f t="shared" si="61"/>
        <v>有BOM表可用</v>
      </c>
    </row>
    <row r="3919" spans="1:8" x14ac:dyDescent="0.15">
      <c r="A3919" t="s">
        <v>7630</v>
      </c>
      <c r="B3919" t="s">
        <v>7439</v>
      </c>
      <c r="C3919" t="s">
        <v>7514</v>
      </c>
      <c r="D3919">
        <v>102</v>
      </c>
      <c r="E3919" t="s">
        <v>4449</v>
      </c>
      <c r="F3919" t="s">
        <v>4450</v>
      </c>
      <c r="H3919" t="str">
        <f t="shared" si="61"/>
        <v>有BOM表可用</v>
      </c>
    </row>
    <row r="3920" spans="1:8" x14ac:dyDescent="0.15">
      <c r="A3920" t="s">
        <v>7631</v>
      </c>
      <c r="B3920" t="s">
        <v>7632</v>
      </c>
      <c r="C3920" t="s">
        <v>7447</v>
      </c>
      <c r="D3920">
        <v>102</v>
      </c>
      <c r="E3920" t="s">
        <v>4449</v>
      </c>
      <c r="F3920" t="s">
        <v>4450</v>
      </c>
      <c r="H3920" t="str">
        <f t="shared" si="61"/>
        <v>有BOM表可用</v>
      </c>
    </row>
    <row r="3921" spans="1:8" x14ac:dyDescent="0.15">
      <c r="A3921" t="s">
        <v>7633</v>
      </c>
      <c r="B3921" t="s">
        <v>7102</v>
      </c>
      <c r="C3921" t="s">
        <v>7103</v>
      </c>
      <c r="D3921">
        <v>102</v>
      </c>
      <c r="E3921" t="s">
        <v>4449</v>
      </c>
      <c r="F3921" t="s">
        <v>4450</v>
      </c>
      <c r="H3921" t="str">
        <f t="shared" si="61"/>
        <v>有BOM表可用</v>
      </c>
    </row>
    <row r="3922" spans="1:8" x14ac:dyDescent="0.15">
      <c r="A3922" t="s">
        <v>7614</v>
      </c>
      <c r="B3922" t="s">
        <v>7615</v>
      </c>
      <c r="C3922" t="s">
        <v>7616</v>
      </c>
      <c r="D3922">
        <v>102</v>
      </c>
      <c r="E3922" t="s">
        <v>4449</v>
      </c>
      <c r="F3922" t="s">
        <v>4450</v>
      </c>
      <c r="H3922" t="str">
        <f t="shared" si="61"/>
        <v>有BOM表可用</v>
      </c>
    </row>
    <row r="3923" spans="1:8" x14ac:dyDescent="0.15">
      <c r="A3923" t="s">
        <v>7617</v>
      </c>
      <c r="B3923" t="s">
        <v>7061</v>
      </c>
      <c r="C3923" t="s">
        <v>7062</v>
      </c>
      <c r="D3923">
        <v>102</v>
      </c>
      <c r="E3923" t="s">
        <v>4449</v>
      </c>
      <c r="F3923" t="s">
        <v>4450</v>
      </c>
      <c r="H3923" t="str">
        <f t="shared" si="61"/>
        <v>有BOM表可用</v>
      </c>
    </row>
    <row r="3924" spans="1:8" x14ac:dyDescent="0.15">
      <c r="A3924" t="s">
        <v>14067</v>
      </c>
      <c r="B3924" t="s">
        <v>14068</v>
      </c>
      <c r="C3924" t="s">
        <v>14069</v>
      </c>
      <c r="D3924">
        <v>107</v>
      </c>
      <c r="E3924" t="s">
        <v>4453</v>
      </c>
      <c r="F3924" t="s">
        <v>4450</v>
      </c>
      <c r="H3924" t="str">
        <f t="shared" si="61"/>
        <v>无BOM表可用</v>
      </c>
    </row>
    <row r="3925" spans="1:8" x14ac:dyDescent="0.15">
      <c r="A3925" t="s">
        <v>14070</v>
      </c>
      <c r="B3925" t="s">
        <v>14071</v>
      </c>
      <c r="C3925" t="s">
        <v>14072</v>
      </c>
      <c r="D3925">
        <v>107</v>
      </c>
      <c r="E3925" t="s">
        <v>4453</v>
      </c>
      <c r="F3925" t="s">
        <v>4450</v>
      </c>
      <c r="H3925" t="str">
        <f t="shared" si="61"/>
        <v>无BOM表可用</v>
      </c>
    </row>
    <row r="3926" spans="1:8" x14ac:dyDescent="0.15">
      <c r="A3926" t="s">
        <v>14073</v>
      </c>
      <c r="B3926" t="s">
        <v>12790</v>
      </c>
      <c r="C3926" t="s">
        <v>12791</v>
      </c>
      <c r="D3926">
        <v>107</v>
      </c>
      <c r="E3926" t="s">
        <v>4453</v>
      </c>
      <c r="F3926" t="s">
        <v>4450</v>
      </c>
      <c r="H3926" t="str">
        <f t="shared" si="61"/>
        <v>无BOM表可用</v>
      </c>
    </row>
    <row r="3927" spans="1:8" x14ac:dyDescent="0.15">
      <c r="A3927" t="s">
        <v>14899</v>
      </c>
      <c r="B3927" t="s">
        <v>87</v>
      </c>
      <c r="C3927" t="s">
        <v>87</v>
      </c>
      <c r="D3927">
        <v>103</v>
      </c>
      <c r="E3927" t="s">
        <v>4449</v>
      </c>
      <c r="F3927" t="s">
        <v>4450</v>
      </c>
      <c r="H3927" t="str">
        <f t="shared" si="61"/>
        <v>有BOM表可用</v>
      </c>
    </row>
    <row r="3928" spans="1:8" x14ac:dyDescent="0.15">
      <c r="A3928" t="s">
        <v>4163</v>
      </c>
      <c r="B3928" t="s">
        <v>87</v>
      </c>
      <c r="C3928" t="s">
        <v>87</v>
      </c>
      <c r="D3928">
        <v>103</v>
      </c>
      <c r="E3928" t="s">
        <v>4449</v>
      </c>
      <c r="F3928" t="s">
        <v>4450</v>
      </c>
      <c r="H3928" t="str">
        <f t="shared" si="61"/>
        <v>有BOM表可用</v>
      </c>
    </row>
    <row r="3929" spans="1:8" x14ac:dyDescent="0.15">
      <c r="A3929" t="s">
        <v>14900</v>
      </c>
      <c r="B3929" t="s">
        <v>14901</v>
      </c>
      <c r="C3929" t="s">
        <v>6031</v>
      </c>
      <c r="D3929">
        <v>103</v>
      </c>
      <c r="E3929" t="s">
        <v>4453</v>
      </c>
      <c r="F3929" t="s">
        <v>4450</v>
      </c>
      <c r="H3929" t="str">
        <f t="shared" si="61"/>
        <v>无BOM表可用</v>
      </c>
    </row>
    <row r="3930" spans="1:8" x14ac:dyDescent="0.15">
      <c r="A3930" t="s">
        <v>14902</v>
      </c>
      <c r="B3930" t="s">
        <v>6250</v>
      </c>
      <c r="C3930" t="s">
        <v>6250</v>
      </c>
      <c r="D3930">
        <v>103</v>
      </c>
      <c r="E3930" t="s">
        <v>4449</v>
      </c>
      <c r="F3930" t="s">
        <v>4450</v>
      </c>
      <c r="H3930" t="str">
        <f t="shared" si="61"/>
        <v>有BOM表可用</v>
      </c>
    </row>
    <row r="3931" spans="1:8" x14ac:dyDescent="0.15">
      <c r="A3931" t="s">
        <v>14903</v>
      </c>
      <c r="B3931" t="s">
        <v>14376</v>
      </c>
      <c r="C3931" t="s">
        <v>14376</v>
      </c>
      <c r="D3931">
        <v>103</v>
      </c>
      <c r="E3931" t="s">
        <v>4449</v>
      </c>
      <c r="F3931" t="s">
        <v>4450</v>
      </c>
      <c r="H3931" t="str">
        <f t="shared" si="61"/>
        <v>有BOM表可用</v>
      </c>
    </row>
    <row r="3932" spans="1:8" x14ac:dyDescent="0.15">
      <c r="A3932" t="s">
        <v>14904</v>
      </c>
      <c r="B3932" t="s">
        <v>14809</v>
      </c>
      <c r="C3932" t="s">
        <v>14809</v>
      </c>
      <c r="D3932">
        <v>103</v>
      </c>
      <c r="E3932" t="s">
        <v>4449</v>
      </c>
      <c r="F3932" t="s">
        <v>4450</v>
      </c>
      <c r="H3932" t="str">
        <f t="shared" si="61"/>
        <v>有BOM表可用</v>
      </c>
    </row>
    <row r="3933" spans="1:8" x14ac:dyDescent="0.15">
      <c r="A3933" t="s">
        <v>14905</v>
      </c>
      <c r="B3933" t="s">
        <v>14906</v>
      </c>
      <c r="C3933" t="s">
        <v>14906</v>
      </c>
      <c r="D3933">
        <v>103</v>
      </c>
      <c r="E3933" t="s">
        <v>4453</v>
      </c>
      <c r="F3933" t="s">
        <v>4450</v>
      </c>
      <c r="H3933" t="str">
        <f t="shared" si="61"/>
        <v>无BOM表可用</v>
      </c>
    </row>
    <row r="3934" spans="1:8" x14ac:dyDescent="0.15">
      <c r="A3934" t="s">
        <v>2729</v>
      </c>
      <c r="B3934" t="s">
        <v>2730</v>
      </c>
      <c r="C3934" t="s">
        <v>578</v>
      </c>
      <c r="D3934">
        <v>103</v>
      </c>
      <c r="E3934" t="s">
        <v>4449</v>
      </c>
      <c r="F3934" t="s">
        <v>4450</v>
      </c>
      <c r="H3934" t="str">
        <f t="shared" si="61"/>
        <v>有BOM表可用</v>
      </c>
    </row>
    <row r="3935" spans="1:8" x14ac:dyDescent="0.15">
      <c r="A3935" t="s">
        <v>6936</v>
      </c>
      <c r="B3935" t="s">
        <v>6695</v>
      </c>
      <c r="C3935" t="s">
        <v>6937</v>
      </c>
      <c r="D3935">
        <v>102</v>
      </c>
      <c r="E3935" t="s">
        <v>4453</v>
      </c>
      <c r="F3935" t="s">
        <v>4450</v>
      </c>
      <c r="H3935" t="str">
        <f t="shared" si="61"/>
        <v>无BOM表可用</v>
      </c>
    </row>
    <row r="3936" spans="1:8" x14ac:dyDescent="0.15">
      <c r="A3936" t="s">
        <v>6938</v>
      </c>
      <c r="B3936" t="s">
        <v>6939</v>
      </c>
      <c r="C3936" t="s">
        <v>6940</v>
      </c>
      <c r="D3936">
        <v>102</v>
      </c>
      <c r="E3936" t="s">
        <v>4449</v>
      </c>
      <c r="F3936" t="s">
        <v>4450</v>
      </c>
      <c r="H3936" t="str">
        <f t="shared" si="61"/>
        <v>有BOM表可用</v>
      </c>
    </row>
    <row r="3937" spans="1:8" x14ac:dyDescent="0.15">
      <c r="A3937" t="s">
        <v>6941</v>
      </c>
      <c r="B3937" t="s">
        <v>6942</v>
      </c>
      <c r="C3937" t="s">
        <v>6943</v>
      </c>
      <c r="D3937">
        <v>102</v>
      </c>
      <c r="E3937" t="s">
        <v>4449</v>
      </c>
      <c r="F3937" t="s">
        <v>4450</v>
      </c>
      <c r="H3937" t="str">
        <f t="shared" si="61"/>
        <v>有BOM表可用</v>
      </c>
    </row>
    <row r="3938" spans="1:8" x14ac:dyDescent="0.15">
      <c r="A3938" t="s">
        <v>6944</v>
      </c>
      <c r="B3938" t="s">
        <v>6945</v>
      </c>
      <c r="C3938" t="s">
        <v>6946</v>
      </c>
      <c r="D3938">
        <v>102</v>
      </c>
      <c r="E3938" t="s">
        <v>4449</v>
      </c>
      <c r="F3938" t="s">
        <v>4450</v>
      </c>
      <c r="H3938" t="str">
        <f t="shared" si="61"/>
        <v>有BOM表可用</v>
      </c>
    </row>
    <row r="3939" spans="1:8" x14ac:dyDescent="0.15">
      <c r="A3939" t="s">
        <v>6947</v>
      </c>
      <c r="B3939" t="s">
        <v>6446</v>
      </c>
      <c r="C3939" t="s">
        <v>6948</v>
      </c>
      <c r="D3939">
        <v>102</v>
      </c>
      <c r="E3939" t="s">
        <v>4453</v>
      </c>
      <c r="F3939" t="s">
        <v>4450</v>
      </c>
      <c r="H3939" t="str">
        <f t="shared" si="61"/>
        <v>无BOM表可用</v>
      </c>
    </row>
    <row r="3940" spans="1:8" x14ac:dyDescent="0.15">
      <c r="A3940" t="s">
        <v>4493</v>
      </c>
      <c r="B3940" t="s">
        <v>4494</v>
      </c>
      <c r="C3940" t="s">
        <v>4495</v>
      </c>
      <c r="D3940">
        <v>102</v>
      </c>
      <c r="E3940" t="s">
        <v>4449</v>
      </c>
      <c r="F3940" t="s">
        <v>4450</v>
      </c>
      <c r="H3940" t="str">
        <f t="shared" si="61"/>
        <v>有BOM表可用</v>
      </c>
    </row>
    <row r="3941" spans="1:8" x14ac:dyDescent="0.15">
      <c r="A3941" t="s">
        <v>4496</v>
      </c>
      <c r="B3941" t="s">
        <v>4497</v>
      </c>
      <c r="C3941" t="s">
        <v>4498</v>
      </c>
      <c r="D3941">
        <v>102</v>
      </c>
      <c r="E3941" t="s">
        <v>4449</v>
      </c>
      <c r="F3941" t="s">
        <v>4450</v>
      </c>
      <c r="H3941" t="str">
        <f t="shared" si="61"/>
        <v>有BOM表可用</v>
      </c>
    </row>
    <row r="3942" spans="1:8" x14ac:dyDescent="0.15">
      <c r="A3942" t="s">
        <v>4499</v>
      </c>
      <c r="B3942" t="s">
        <v>4500</v>
      </c>
      <c r="C3942" t="s">
        <v>4501</v>
      </c>
      <c r="D3942">
        <v>102</v>
      </c>
      <c r="E3942" t="s">
        <v>4449</v>
      </c>
      <c r="F3942" t="s">
        <v>4450</v>
      </c>
      <c r="H3942" t="str">
        <f t="shared" si="61"/>
        <v>有BOM表可用</v>
      </c>
    </row>
    <row r="3943" spans="1:8" x14ac:dyDescent="0.15">
      <c r="A3943" t="s">
        <v>4502</v>
      </c>
      <c r="B3943" t="s">
        <v>4503</v>
      </c>
      <c r="C3943" t="s">
        <v>4503</v>
      </c>
      <c r="D3943">
        <v>103</v>
      </c>
      <c r="E3943" t="s">
        <v>4453</v>
      </c>
      <c r="F3943" t="s">
        <v>4450</v>
      </c>
      <c r="H3943" t="str">
        <f t="shared" si="61"/>
        <v>无BOM表可用</v>
      </c>
    </row>
    <row r="3944" spans="1:8" x14ac:dyDescent="0.15">
      <c r="A3944" t="s">
        <v>4504</v>
      </c>
      <c r="B3944" t="s">
        <v>4505</v>
      </c>
      <c r="C3944" t="s">
        <v>4505</v>
      </c>
      <c r="D3944">
        <v>103</v>
      </c>
      <c r="E3944" t="s">
        <v>4453</v>
      </c>
      <c r="F3944" t="s">
        <v>4450</v>
      </c>
      <c r="H3944" t="str">
        <f t="shared" si="61"/>
        <v>无BOM表可用</v>
      </c>
    </row>
    <row r="3945" spans="1:8" x14ac:dyDescent="0.15">
      <c r="A3945" t="s">
        <v>4506</v>
      </c>
      <c r="B3945" t="s">
        <v>4507</v>
      </c>
      <c r="C3945" t="s">
        <v>4507</v>
      </c>
      <c r="D3945">
        <v>103</v>
      </c>
      <c r="E3945" t="s">
        <v>4453</v>
      </c>
      <c r="F3945" t="s">
        <v>4450</v>
      </c>
      <c r="H3945" t="str">
        <f t="shared" si="61"/>
        <v>无BOM表可用</v>
      </c>
    </row>
    <row r="3946" spans="1:8" x14ac:dyDescent="0.15">
      <c r="A3946" t="s">
        <v>4508</v>
      </c>
      <c r="B3946" t="s">
        <v>4509</v>
      </c>
      <c r="C3946" t="s">
        <v>4509</v>
      </c>
      <c r="D3946">
        <v>103</v>
      </c>
      <c r="E3946" t="s">
        <v>4453</v>
      </c>
      <c r="F3946" t="s">
        <v>4450</v>
      </c>
      <c r="H3946" t="str">
        <f t="shared" si="61"/>
        <v>无BOM表可用</v>
      </c>
    </row>
    <row r="3947" spans="1:8" x14ac:dyDescent="0.15">
      <c r="A3947" t="s">
        <v>6918</v>
      </c>
      <c r="B3947" t="s">
        <v>23</v>
      </c>
      <c r="C3947" t="s">
        <v>23</v>
      </c>
      <c r="D3947">
        <v>102</v>
      </c>
      <c r="E3947" t="s">
        <v>4453</v>
      </c>
      <c r="F3947" t="s">
        <v>4450</v>
      </c>
      <c r="H3947" t="str">
        <f t="shared" si="61"/>
        <v>无BOM表可用</v>
      </c>
    </row>
    <row r="3948" spans="1:8" x14ac:dyDescent="0.15">
      <c r="A3948" t="s">
        <v>6919</v>
      </c>
      <c r="B3948" t="s">
        <v>6720</v>
      </c>
      <c r="C3948" t="s">
        <v>738</v>
      </c>
      <c r="D3948">
        <v>102</v>
      </c>
      <c r="E3948" t="s">
        <v>4453</v>
      </c>
      <c r="F3948" t="s">
        <v>4450</v>
      </c>
      <c r="H3948" t="str">
        <f t="shared" si="61"/>
        <v>无BOM表可用</v>
      </c>
    </row>
    <row r="3949" spans="1:8" x14ac:dyDescent="0.15">
      <c r="A3949" t="s">
        <v>6920</v>
      </c>
      <c r="B3949" t="s">
        <v>6921</v>
      </c>
      <c r="C3949" t="s">
        <v>5736</v>
      </c>
      <c r="D3949">
        <v>102</v>
      </c>
      <c r="E3949" t="s">
        <v>4449</v>
      </c>
      <c r="F3949" t="s">
        <v>4450</v>
      </c>
      <c r="H3949" t="str">
        <f t="shared" si="61"/>
        <v>有BOM表可用</v>
      </c>
    </row>
    <row r="3950" spans="1:8" x14ac:dyDescent="0.15">
      <c r="A3950" t="s">
        <v>6922</v>
      </c>
      <c r="B3950" t="s">
        <v>7</v>
      </c>
      <c r="C3950" t="s">
        <v>5736</v>
      </c>
      <c r="D3950">
        <v>102</v>
      </c>
      <c r="E3950" t="s">
        <v>4449</v>
      </c>
      <c r="F3950" t="s">
        <v>4450</v>
      </c>
      <c r="H3950" t="str">
        <f t="shared" si="61"/>
        <v>有BOM表可用</v>
      </c>
    </row>
    <row r="3951" spans="1:8" x14ac:dyDescent="0.15">
      <c r="A3951" t="s">
        <v>6923</v>
      </c>
      <c r="B3951" t="s">
        <v>925</v>
      </c>
      <c r="C3951" t="s">
        <v>1998</v>
      </c>
      <c r="D3951">
        <v>102</v>
      </c>
      <c r="E3951" t="s">
        <v>4453</v>
      </c>
      <c r="F3951" t="s">
        <v>4450</v>
      </c>
      <c r="H3951" t="str">
        <f t="shared" si="61"/>
        <v>无BOM表可用</v>
      </c>
    </row>
    <row r="3952" spans="1:8" x14ac:dyDescent="0.15">
      <c r="A3952" t="s">
        <v>6924</v>
      </c>
      <c r="B3952" t="s">
        <v>364</v>
      </c>
      <c r="C3952" t="s">
        <v>363</v>
      </c>
      <c r="D3952">
        <v>102</v>
      </c>
      <c r="E3952" t="s">
        <v>4449</v>
      </c>
      <c r="F3952" t="s">
        <v>4450</v>
      </c>
      <c r="H3952" t="str">
        <f t="shared" si="61"/>
        <v>有BOM表可用</v>
      </c>
    </row>
    <row r="3953" spans="1:8" x14ac:dyDescent="0.15">
      <c r="A3953" t="s">
        <v>6925</v>
      </c>
      <c r="B3953" t="s">
        <v>3348</v>
      </c>
      <c r="C3953" t="s">
        <v>332</v>
      </c>
      <c r="D3953">
        <v>102</v>
      </c>
      <c r="E3953" t="s">
        <v>4449</v>
      </c>
      <c r="F3953" t="s">
        <v>4450</v>
      </c>
      <c r="H3953" t="str">
        <f t="shared" si="61"/>
        <v>有BOM表可用</v>
      </c>
    </row>
    <row r="3954" spans="1:8" x14ac:dyDescent="0.15">
      <c r="A3954" t="s">
        <v>6926</v>
      </c>
      <c r="B3954" t="s">
        <v>6927</v>
      </c>
      <c r="C3954" t="s">
        <v>6250</v>
      </c>
      <c r="D3954">
        <v>102</v>
      </c>
      <c r="E3954" t="s">
        <v>4453</v>
      </c>
      <c r="F3954" t="s">
        <v>4450</v>
      </c>
      <c r="H3954" t="str">
        <f t="shared" si="61"/>
        <v>无BOM表可用</v>
      </c>
    </row>
    <row r="3955" spans="1:8" x14ac:dyDescent="0.15">
      <c r="A3955" t="s">
        <v>6928</v>
      </c>
      <c r="B3955" t="s">
        <v>3777</v>
      </c>
      <c r="C3955" t="s">
        <v>6250</v>
      </c>
      <c r="D3955">
        <v>102</v>
      </c>
      <c r="E3955" t="s">
        <v>4453</v>
      </c>
      <c r="F3955" t="s">
        <v>4450</v>
      </c>
      <c r="H3955" t="str">
        <f t="shared" si="61"/>
        <v>无BOM表可用</v>
      </c>
    </row>
    <row r="3956" spans="1:8" x14ac:dyDescent="0.15">
      <c r="A3956" t="s">
        <v>6929</v>
      </c>
      <c r="B3956" t="s">
        <v>3875</v>
      </c>
      <c r="C3956" t="s">
        <v>33</v>
      </c>
      <c r="D3956">
        <v>102</v>
      </c>
      <c r="E3956" t="s">
        <v>4449</v>
      </c>
      <c r="F3956" t="s">
        <v>4450</v>
      </c>
      <c r="H3956" t="str">
        <f t="shared" si="61"/>
        <v>有BOM表可用</v>
      </c>
    </row>
    <row r="3957" spans="1:8" x14ac:dyDescent="0.15">
      <c r="A3957" t="s">
        <v>6930</v>
      </c>
      <c r="B3957" t="s">
        <v>6078</v>
      </c>
      <c r="C3957" t="s">
        <v>6078</v>
      </c>
      <c r="D3957">
        <v>102</v>
      </c>
      <c r="E3957" t="s">
        <v>4453</v>
      </c>
      <c r="F3957" t="s">
        <v>4450</v>
      </c>
      <c r="H3957" t="str">
        <f t="shared" si="61"/>
        <v>无BOM表可用</v>
      </c>
    </row>
    <row r="3958" spans="1:8" x14ac:dyDescent="0.15">
      <c r="A3958" t="s">
        <v>9118</v>
      </c>
      <c r="B3958" t="s">
        <v>7</v>
      </c>
      <c r="C3958" t="s">
        <v>7</v>
      </c>
      <c r="D3958">
        <v>103</v>
      </c>
      <c r="E3958" t="s">
        <v>4449</v>
      </c>
      <c r="F3958" t="s">
        <v>4450</v>
      </c>
      <c r="H3958" t="str">
        <f t="shared" si="61"/>
        <v>有BOM表可用</v>
      </c>
    </row>
    <row r="3959" spans="1:8" x14ac:dyDescent="0.15">
      <c r="A3959" t="s">
        <v>9119</v>
      </c>
      <c r="B3959" t="s">
        <v>7</v>
      </c>
      <c r="C3959" t="s">
        <v>7</v>
      </c>
      <c r="D3959">
        <v>103</v>
      </c>
      <c r="E3959" t="s">
        <v>4449</v>
      </c>
      <c r="F3959" t="s">
        <v>4450</v>
      </c>
      <c r="H3959" t="str">
        <f t="shared" si="61"/>
        <v>有BOM表可用</v>
      </c>
    </row>
    <row r="3960" spans="1:8" x14ac:dyDescent="0.15">
      <c r="A3960" t="s">
        <v>9120</v>
      </c>
      <c r="B3960" t="s">
        <v>9121</v>
      </c>
      <c r="C3960" t="s">
        <v>9122</v>
      </c>
      <c r="D3960">
        <v>103</v>
      </c>
      <c r="E3960" t="s">
        <v>4449</v>
      </c>
      <c r="F3960" t="s">
        <v>4450</v>
      </c>
      <c r="H3960" t="str">
        <f t="shared" si="61"/>
        <v>有BOM表可用</v>
      </c>
    </row>
    <row r="3961" spans="1:8" x14ac:dyDescent="0.15">
      <c r="A3961" t="s">
        <v>9127</v>
      </c>
      <c r="B3961" t="s">
        <v>9128</v>
      </c>
      <c r="C3961" t="s">
        <v>9129</v>
      </c>
      <c r="D3961">
        <v>102</v>
      </c>
      <c r="E3961" t="s">
        <v>4449</v>
      </c>
      <c r="F3961" t="s">
        <v>4450</v>
      </c>
      <c r="H3961" t="str">
        <f t="shared" si="61"/>
        <v>有BOM表可用</v>
      </c>
    </row>
    <row r="3962" spans="1:8" x14ac:dyDescent="0.15">
      <c r="A3962" t="s">
        <v>9130</v>
      </c>
      <c r="B3962" t="s">
        <v>9131</v>
      </c>
      <c r="C3962" t="s">
        <v>9132</v>
      </c>
      <c r="D3962">
        <v>102</v>
      </c>
      <c r="E3962" t="s">
        <v>4449</v>
      </c>
      <c r="F3962" t="s">
        <v>4450</v>
      </c>
      <c r="H3962" t="str">
        <f t="shared" si="61"/>
        <v>有BOM表可用</v>
      </c>
    </row>
    <row r="3963" spans="1:8" x14ac:dyDescent="0.15">
      <c r="A3963" t="s">
        <v>9133</v>
      </c>
      <c r="B3963" t="s">
        <v>9134</v>
      </c>
      <c r="C3963" t="s">
        <v>9135</v>
      </c>
      <c r="D3963">
        <v>102</v>
      </c>
      <c r="E3963" t="s">
        <v>4449</v>
      </c>
      <c r="F3963" t="s">
        <v>4450</v>
      </c>
      <c r="H3963" t="str">
        <f t="shared" si="61"/>
        <v>有BOM表可用</v>
      </c>
    </row>
    <row r="3964" spans="1:8" x14ac:dyDescent="0.15">
      <c r="A3964" t="s">
        <v>9136</v>
      </c>
      <c r="B3964" t="s">
        <v>6939</v>
      </c>
      <c r="C3964" t="s">
        <v>9137</v>
      </c>
      <c r="D3964">
        <v>102</v>
      </c>
      <c r="E3964" t="s">
        <v>4449</v>
      </c>
      <c r="F3964" t="s">
        <v>4450</v>
      </c>
      <c r="H3964" t="str">
        <f t="shared" si="61"/>
        <v>有BOM表可用</v>
      </c>
    </row>
    <row r="3965" spans="1:8" x14ac:dyDescent="0.15">
      <c r="A3965" t="s">
        <v>9138</v>
      </c>
      <c r="B3965" t="s">
        <v>9139</v>
      </c>
      <c r="C3965" t="s">
        <v>9140</v>
      </c>
      <c r="D3965">
        <v>102</v>
      </c>
      <c r="E3965" t="s">
        <v>4453</v>
      </c>
      <c r="F3965" t="s">
        <v>4450</v>
      </c>
      <c r="H3965" t="str">
        <f t="shared" si="61"/>
        <v>无BOM表可用</v>
      </c>
    </row>
    <row r="3966" spans="1:8" x14ac:dyDescent="0.15">
      <c r="A3966" t="s">
        <v>14865</v>
      </c>
      <c r="B3966" t="s">
        <v>14866</v>
      </c>
      <c r="C3966" t="s">
        <v>5899</v>
      </c>
      <c r="D3966">
        <v>102</v>
      </c>
      <c r="E3966" t="s">
        <v>4449</v>
      </c>
      <c r="F3966" t="s">
        <v>4450</v>
      </c>
      <c r="H3966" t="str">
        <f t="shared" si="61"/>
        <v>有BOM表可用</v>
      </c>
    </row>
    <row r="3967" spans="1:8" x14ac:dyDescent="0.15">
      <c r="A3967" t="s">
        <v>14867</v>
      </c>
      <c r="B3967" t="s">
        <v>14868</v>
      </c>
      <c r="C3967" t="s">
        <v>14869</v>
      </c>
      <c r="D3967">
        <v>102</v>
      </c>
      <c r="E3967" t="s">
        <v>4449</v>
      </c>
      <c r="F3967" t="s">
        <v>4450</v>
      </c>
      <c r="H3967" t="str">
        <f t="shared" si="61"/>
        <v>有BOM表可用</v>
      </c>
    </row>
    <row r="3968" spans="1:8" x14ac:dyDescent="0.15">
      <c r="A3968" t="s">
        <v>14870</v>
      </c>
      <c r="B3968" t="s">
        <v>10289</v>
      </c>
      <c r="C3968" t="s">
        <v>10395</v>
      </c>
      <c r="D3968">
        <v>102</v>
      </c>
      <c r="E3968" t="s">
        <v>4449</v>
      </c>
      <c r="F3968" t="s">
        <v>4450</v>
      </c>
      <c r="H3968" t="str">
        <f t="shared" si="61"/>
        <v>有BOM表可用</v>
      </c>
    </row>
    <row r="3969" spans="1:8" x14ac:dyDescent="0.15">
      <c r="A3969" t="s">
        <v>14871</v>
      </c>
      <c r="B3969" t="s">
        <v>9350</v>
      </c>
      <c r="C3969" t="s">
        <v>14872</v>
      </c>
      <c r="D3969">
        <v>102</v>
      </c>
      <c r="E3969" t="s">
        <v>4449</v>
      </c>
      <c r="F3969" t="s">
        <v>4450</v>
      </c>
      <c r="H3969" t="str">
        <f t="shared" si="61"/>
        <v>有BOM表可用</v>
      </c>
    </row>
    <row r="3970" spans="1:8" x14ac:dyDescent="0.15">
      <c r="A3970" t="s">
        <v>14873</v>
      </c>
      <c r="B3970" t="s">
        <v>14874</v>
      </c>
      <c r="C3970" t="s">
        <v>4684</v>
      </c>
      <c r="D3970">
        <v>102</v>
      </c>
      <c r="E3970" t="s">
        <v>4449</v>
      </c>
      <c r="F3970" t="s">
        <v>4450</v>
      </c>
      <c r="H3970" t="str">
        <f t="shared" si="61"/>
        <v>有BOM表可用</v>
      </c>
    </row>
    <row r="3971" spans="1:8" x14ac:dyDescent="0.15">
      <c r="A3971" t="s">
        <v>14875</v>
      </c>
      <c r="B3971" t="s">
        <v>14876</v>
      </c>
      <c r="C3971" t="s">
        <v>4695</v>
      </c>
      <c r="D3971">
        <v>102</v>
      </c>
      <c r="E3971" t="s">
        <v>4449</v>
      </c>
      <c r="F3971" t="s">
        <v>4450</v>
      </c>
      <c r="H3971" t="str">
        <f t="shared" si="61"/>
        <v>有BOM表可用</v>
      </c>
    </row>
    <row r="3972" spans="1:8" x14ac:dyDescent="0.15">
      <c r="A3972" t="s">
        <v>11738</v>
      </c>
      <c r="B3972" t="s">
        <v>11739</v>
      </c>
      <c r="C3972" t="s">
        <v>11739</v>
      </c>
      <c r="D3972">
        <v>103</v>
      </c>
      <c r="E3972" t="s">
        <v>4453</v>
      </c>
      <c r="F3972" t="s">
        <v>4450</v>
      </c>
      <c r="H3972" t="str">
        <f t="shared" ref="H3972:H4035" si="62">E3972&amp;F3972</f>
        <v>无BOM表可用</v>
      </c>
    </row>
    <row r="3973" spans="1:8" x14ac:dyDescent="0.15">
      <c r="A3973" t="s">
        <v>9107</v>
      </c>
      <c r="B3973" t="s">
        <v>3219</v>
      </c>
      <c r="C3973" t="s">
        <v>649</v>
      </c>
      <c r="D3973">
        <v>103</v>
      </c>
      <c r="E3973" t="s">
        <v>4449</v>
      </c>
      <c r="F3973" t="s">
        <v>4450</v>
      </c>
      <c r="H3973" t="str">
        <f t="shared" si="62"/>
        <v>有BOM表可用</v>
      </c>
    </row>
    <row r="3974" spans="1:8" x14ac:dyDescent="0.15">
      <c r="A3974" t="s">
        <v>9108</v>
      </c>
      <c r="B3974" t="s">
        <v>9109</v>
      </c>
      <c r="C3974" t="s">
        <v>209</v>
      </c>
      <c r="D3974">
        <v>103</v>
      </c>
      <c r="E3974" t="s">
        <v>4449</v>
      </c>
      <c r="F3974" t="s">
        <v>4450</v>
      </c>
      <c r="H3974" t="str">
        <f t="shared" si="62"/>
        <v>有BOM表可用</v>
      </c>
    </row>
    <row r="3975" spans="1:8" x14ac:dyDescent="0.15">
      <c r="A3975" t="s">
        <v>4102</v>
      </c>
      <c r="B3975" t="s">
        <v>4103</v>
      </c>
      <c r="C3975" t="s">
        <v>209</v>
      </c>
      <c r="D3975">
        <v>103</v>
      </c>
      <c r="E3975" t="s">
        <v>4449</v>
      </c>
      <c r="F3975" t="s">
        <v>4450</v>
      </c>
      <c r="H3975" t="str">
        <f t="shared" si="62"/>
        <v>有BOM表可用</v>
      </c>
    </row>
    <row r="3976" spans="1:8" x14ac:dyDescent="0.15">
      <c r="A3976" t="s">
        <v>9110</v>
      </c>
      <c r="B3976" t="s">
        <v>9111</v>
      </c>
      <c r="C3976" t="s">
        <v>2779</v>
      </c>
      <c r="D3976">
        <v>103</v>
      </c>
      <c r="E3976" t="s">
        <v>4449</v>
      </c>
      <c r="F3976" t="s">
        <v>4450</v>
      </c>
      <c r="H3976" t="str">
        <f t="shared" si="62"/>
        <v>有BOM表可用</v>
      </c>
    </row>
    <row r="3977" spans="1:8" x14ac:dyDescent="0.15">
      <c r="A3977" t="s">
        <v>9112</v>
      </c>
      <c r="B3977" t="s">
        <v>9113</v>
      </c>
      <c r="C3977" t="s">
        <v>8858</v>
      </c>
      <c r="D3977">
        <v>102</v>
      </c>
      <c r="E3977" t="s">
        <v>4449</v>
      </c>
      <c r="F3977" t="s">
        <v>4450</v>
      </c>
      <c r="H3977" t="str">
        <f t="shared" si="62"/>
        <v>有BOM表可用</v>
      </c>
    </row>
    <row r="3978" spans="1:8" x14ac:dyDescent="0.15">
      <c r="A3978" t="s">
        <v>6980</v>
      </c>
      <c r="B3978" t="s">
        <v>6981</v>
      </c>
      <c r="C3978" t="s">
        <v>6982</v>
      </c>
      <c r="D3978">
        <v>102</v>
      </c>
      <c r="E3978" t="s">
        <v>4453</v>
      </c>
      <c r="F3978" t="s">
        <v>4450</v>
      </c>
      <c r="H3978" t="str">
        <f t="shared" si="62"/>
        <v>无BOM表可用</v>
      </c>
    </row>
    <row r="3979" spans="1:8" x14ac:dyDescent="0.15">
      <c r="A3979" t="s">
        <v>6983</v>
      </c>
      <c r="B3979" t="s">
        <v>2128</v>
      </c>
      <c r="C3979" t="s">
        <v>2124</v>
      </c>
      <c r="D3979">
        <v>102</v>
      </c>
      <c r="E3979" t="s">
        <v>4453</v>
      </c>
      <c r="F3979" t="s">
        <v>4450</v>
      </c>
      <c r="H3979" t="str">
        <f t="shared" si="62"/>
        <v>无BOM表可用</v>
      </c>
    </row>
    <row r="3980" spans="1:8" x14ac:dyDescent="0.15">
      <c r="A3980" t="s">
        <v>6984</v>
      </c>
      <c r="B3980" t="s">
        <v>6985</v>
      </c>
      <c r="C3980" t="s">
        <v>6986</v>
      </c>
      <c r="D3980">
        <v>102</v>
      </c>
      <c r="E3980" t="s">
        <v>4453</v>
      </c>
      <c r="F3980" t="s">
        <v>4450</v>
      </c>
      <c r="H3980" t="str">
        <f t="shared" si="62"/>
        <v>无BOM表可用</v>
      </c>
    </row>
    <row r="3981" spans="1:8" x14ac:dyDescent="0.15">
      <c r="A3981" t="s">
        <v>6987</v>
      </c>
      <c r="B3981" t="s">
        <v>2916</v>
      </c>
      <c r="C3981" t="s">
        <v>80</v>
      </c>
      <c r="D3981">
        <v>102</v>
      </c>
      <c r="E3981" t="s">
        <v>4449</v>
      </c>
      <c r="F3981" t="s">
        <v>4450</v>
      </c>
      <c r="H3981" t="str">
        <f t="shared" si="62"/>
        <v>有BOM表可用</v>
      </c>
    </row>
    <row r="3982" spans="1:8" x14ac:dyDescent="0.15">
      <c r="A3982" t="s">
        <v>6988</v>
      </c>
      <c r="B3982" t="s">
        <v>4337</v>
      </c>
      <c r="C3982" t="s">
        <v>80</v>
      </c>
      <c r="D3982">
        <v>102</v>
      </c>
      <c r="E3982" t="s">
        <v>4449</v>
      </c>
      <c r="F3982" t="s">
        <v>4450</v>
      </c>
      <c r="H3982" t="str">
        <f t="shared" si="62"/>
        <v>有BOM表可用</v>
      </c>
    </row>
    <row r="3983" spans="1:8" x14ac:dyDescent="0.15">
      <c r="A3983" t="s">
        <v>6989</v>
      </c>
      <c r="B3983" t="s">
        <v>2433</v>
      </c>
      <c r="C3983" t="s">
        <v>50</v>
      </c>
      <c r="D3983">
        <v>102</v>
      </c>
      <c r="E3983" t="s">
        <v>4449</v>
      </c>
      <c r="F3983" t="s">
        <v>4450</v>
      </c>
      <c r="H3983" t="str">
        <f t="shared" si="62"/>
        <v>有BOM表可用</v>
      </c>
    </row>
    <row r="3984" spans="1:8" x14ac:dyDescent="0.15">
      <c r="A3984" t="s">
        <v>1185</v>
      </c>
      <c r="B3984" t="s">
        <v>1183</v>
      </c>
      <c r="C3984" t="s">
        <v>6</v>
      </c>
      <c r="D3984">
        <v>103</v>
      </c>
      <c r="E3984" t="s">
        <v>4449</v>
      </c>
      <c r="F3984" t="s">
        <v>4450</v>
      </c>
      <c r="H3984" t="str">
        <f t="shared" si="62"/>
        <v>有BOM表可用</v>
      </c>
    </row>
    <row r="3985" spans="1:8" x14ac:dyDescent="0.15">
      <c r="A3985" t="s">
        <v>1219</v>
      </c>
      <c r="B3985" t="s">
        <v>1220</v>
      </c>
      <c r="C3985" t="s">
        <v>437</v>
      </c>
      <c r="D3985">
        <v>103</v>
      </c>
      <c r="E3985" t="s">
        <v>4449</v>
      </c>
      <c r="F3985" t="s">
        <v>4450</v>
      </c>
      <c r="H3985" t="str">
        <f t="shared" si="62"/>
        <v>有BOM表可用</v>
      </c>
    </row>
    <row r="3986" spans="1:8" x14ac:dyDescent="0.15">
      <c r="A3986" t="s">
        <v>6993</v>
      </c>
      <c r="B3986" t="s">
        <v>6994</v>
      </c>
      <c r="C3986" t="s">
        <v>6994</v>
      </c>
      <c r="D3986">
        <v>103</v>
      </c>
      <c r="E3986" t="s">
        <v>4453</v>
      </c>
      <c r="F3986" t="s">
        <v>4450</v>
      </c>
      <c r="H3986" t="str">
        <f t="shared" si="62"/>
        <v>无BOM表可用</v>
      </c>
    </row>
    <row r="3987" spans="1:8" x14ac:dyDescent="0.15">
      <c r="A3987" t="s">
        <v>3039</v>
      </c>
      <c r="B3987" t="s">
        <v>3040</v>
      </c>
      <c r="C3987" t="s">
        <v>51</v>
      </c>
      <c r="D3987">
        <v>103</v>
      </c>
      <c r="E3987" t="s">
        <v>4449</v>
      </c>
      <c r="F3987" t="s">
        <v>4450</v>
      </c>
      <c r="H3987" t="str">
        <f t="shared" si="62"/>
        <v>有BOM表可用</v>
      </c>
    </row>
    <row r="3988" spans="1:8" x14ac:dyDescent="0.15">
      <c r="A3988" t="s">
        <v>1567</v>
      </c>
      <c r="B3988" t="s">
        <v>1568</v>
      </c>
      <c r="C3988" t="s">
        <v>1568</v>
      </c>
      <c r="D3988">
        <v>103</v>
      </c>
      <c r="E3988" t="s">
        <v>4449</v>
      </c>
      <c r="F3988" t="s">
        <v>4450</v>
      </c>
      <c r="H3988" t="str">
        <f t="shared" si="62"/>
        <v>有BOM表可用</v>
      </c>
    </row>
    <row r="3989" spans="1:8" x14ac:dyDescent="0.15">
      <c r="A3989" t="s">
        <v>8740</v>
      </c>
      <c r="B3989" t="s">
        <v>8741</v>
      </c>
      <c r="C3989" t="s">
        <v>8741</v>
      </c>
      <c r="D3989">
        <v>103</v>
      </c>
      <c r="E3989" t="s">
        <v>4453</v>
      </c>
      <c r="F3989" t="s">
        <v>4450</v>
      </c>
      <c r="H3989" t="str">
        <f t="shared" si="62"/>
        <v>无BOM表可用</v>
      </c>
    </row>
    <row r="3990" spans="1:8" x14ac:dyDescent="0.15">
      <c r="A3990" t="s">
        <v>9376</v>
      </c>
      <c r="B3990" t="s">
        <v>4207</v>
      </c>
      <c r="C3990" t="s">
        <v>4207</v>
      </c>
      <c r="D3990">
        <v>103</v>
      </c>
      <c r="E3990" t="s">
        <v>4449</v>
      </c>
      <c r="F3990" t="s">
        <v>4450</v>
      </c>
      <c r="H3990" t="str">
        <f t="shared" si="62"/>
        <v>有BOM表可用</v>
      </c>
    </row>
    <row r="3991" spans="1:8" x14ac:dyDescent="0.15">
      <c r="A3991" t="s">
        <v>611</v>
      </c>
      <c r="B3991" t="s">
        <v>612</v>
      </c>
      <c r="C3991" t="s">
        <v>612</v>
      </c>
      <c r="D3991">
        <v>103</v>
      </c>
      <c r="E3991" t="s">
        <v>4449</v>
      </c>
      <c r="F3991" t="s">
        <v>4450</v>
      </c>
      <c r="H3991" t="str">
        <f t="shared" si="62"/>
        <v>有BOM表可用</v>
      </c>
    </row>
    <row r="3992" spans="1:8" x14ac:dyDescent="0.15">
      <c r="A3992" t="s">
        <v>644</v>
      </c>
      <c r="B3992" t="s">
        <v>444</v>
      </c>
      <c r="C3992" t="s">
        <v>78</v>
      </c>
      <c r="D3992">
        <v>103</v>
      </c>
      <c r="E3992" t="s">
        <v>4449</v>
      </c>
      <c r="F3992" t="s">
        <v>4450</v>
      </c>
      <c r="H3992" t="str">
        <f t="shared" si="62"/>
        <v>有BOM表可用</v>
      </c>
    </row>
    <row r="3993" spans="1:8" x14ac:dyDescent="0.15">
      <c r="A3993" t="s">
        <v>2197</v>
      </c>
      <c r="B3993" t="s">
        <v>2198</v>
      </c>
      <c r="C3993" t="s">
        <v>2195</v>
      </c>
      <c r="D3993">
        <v>103</v>
      </c>
      <c r="E3993" t="s">
        <v>4449</v>
      </c>
      <c r="F3993" t="s">
        <v>4450</v>
      </c>
      <c r="H3993" t="str">
        <f t="shared" si="62"/>
        <v>有BOM表可用</v>
      </c>
    </row>
    <row r="3994" spans="1:8" x14ac:dyDescent="0.15">
      <c r="A3994" t="s">
        <v>13298</v>
      </c>
      <c r="B3994" t="s">
        <v>13299</v>
      </c>
      <c r="C3994" t="s">
        <v>10144</v>
      </c>
      <c r="D3994">
        <v>102</v>
      </c>
      <c r="E3994" t="s">
        <v>4449</v>
      </c>
      <c r="F3994" t="s">
        <v>4450</v>
      </c>
      <c r="H3994" t="str">
        <f t="shared" si="62"/>
        <v>有BOM表可用</v>
      </c>
    </row>
    <row r="3995" spans="1:8" x14ac:dyDescent="0.15">
      <c r="A3995" t="s">
        <v>13300</v>
      </c>
      <c r="B3995" t="s">
        <v>13299</v>
      </c>
      <c r="C3995" t="s">
        <v>10144</v>
      </c>
      <c r="D3995">
        <v>102</v>
      </c>
      <c r="E3995" t="s">
        <v>4449</v>
      </c>
      <c r="F3995" t="s">
        <v>4450</v>
      </c>
      <c r="H3995" t="str">
        <f t="shared" si="62"/>
        <v>有BOM表可用</v>
      </c>
    </row>
    <row r="3996" spans="1:8" x14ac:dyDescent="0.15">
      <c r="A3996" t="s">
        <v>13301</v>
      </c>
      <c r="B3996" t="s">
        <v>13302</v>
      </c>
      <c r="C3996" t="s">
        <v>9082</v>
      </c>
      <c r="D3996">
        <v>102</v>
      </c>
      <c r="E3996" t="s">
        <v>4449</v>
      </c>
      <c r="F3996" t="s">
        <v>4450</v>
      </c>
      <c r="H3996" t="str">
        <f t="shared" si="62"/>
        <v>有BOM表可用</v>
      </c>
    </row>
    <row r="3997" spans="1:8" x14ac:dyDescent="0.15">
      <c r="A3997" t="s">
        <v>13303</v>
      </c>
      <c r="B3997" t="s">
        <v>9142</v>
      </c>
      <c r="C3997" t="s">
        <v>13304</v>
      </c>
      <c r="D3997">
        <v>102</v>
      </c>
      <c r="E3997" t="s">
        <v>4449</v>
      </c>
      <c r="F3997" t="s">
        <v>4450</v>
      </c>
      <c r="H3997" t="str">
        <f t="shared" si="62"/>
        <v>有BOM表可用</v>
      </c>
    </row>
    <row r="3998" spans="1:8" x14ac:dyDescent="0.15">
      <c r="A3998" t="s">
        <v>13305</v>
      </c>
      <c r="B3998" t="s">
        <v>5750</v>
      </c>
      <c r="C3998" t="s">
        <v>5751</v>
      </c>
      <c r="D3998">
        <v>102</v>
      </c>
      <c r="E3998" t="s">
        <v>4449</v>
      </c>
      <c r="F3998" t="s">
        <v>4450</v>
      </c>
      <c r="H3998" t="str">
        <f t="shared" si="62"/>
        <v>有BOM表可用</v>
      </c>
    </row>
    <row r="3999" spans="1:8" x14ac:dyDescent="0.15">
      <c r="A3999" t="s">
        <v>11311</v>
      </c>
      <c r="B3999" t="s">
        <v>11312</v>
      </c>
      <c r="C3999" t="s">
        <v>5768</v>
      </c>
      <c r="D3999">
        <v>102</v>
      </c>
      <c r="E3999" t="s">
        <v>4449</v>
      </c>
      <c r="F3999" t="s">
        <v>4450</v>
      </c>
      <c r="H3999" t="str">
        <f t="shared" si="62"/>
        <v>有BOM表可用</v>
      </c>
    </row>
    <row r="4000" spans="1:8" x14ac:dyDescent="0.15">
      <c r="A4000" t="s">
        <v>11313</v>
      </c>
      <c r="B4000" t="s">
        <v>11314</v>
      </c>
      <c r="C4000" t="s">
        <v>11315</v>
      </c>
      <c r="D4000">
        <v>102</v>
      </c>
      <c r="E4000" t="s">
        <v>4449</v>
      </c>
      <c r="F4000" t="s">
        <v>4450</v>
      </c>
      <c r="H4000" t="str">
        <f t="shared" si="62"/>
        <v>有BOM表可用</v>
      </c>
    </row>
    <row r="4001" spans="1:8" x14ac:dyDescent="0.15">
      <c r="A4001" t="s">
        <v>11316</v>
      </c>
      <c r="B4001" t="s">
        <v>11317</v>
      </c>
      <c r="C4001" t="s">
        <v>5768</v>
      </c>
      <c r="D4001">
        <v>102</v>
      </c>
      <c r="E4001" t="s">
        <v>4449</v>
      </c>
      <c r="F4001" t="s">
        <v>4450</v>
      </c>
      <c r="H4001" t="str">
        <f t="shared" si="62"/>
        <v>有BOM表可用</v>
      </c>
    </row>
    <row r="4002" spans="1:8" x14ac:dyDescent="0.15">
      <c r="A4002" t="s">
        <v>11318</v>
      </c>
      <c r="B4002" t="s">
        <v>11319</v>
      </c>
      <c r="C4002" t="s">
        <v>11320</v>
      </c>
      <c r="D4002">
        <v>102</v>
      </c>
      <c r="E4002" t="s">
        <v>4449</v>
      </c>
      <c r="F4002" t="s">
        <v>4450</v>
      </c>
      <c r="H4002" t="str">
        <f t="shared" si="62"/>
        <v>有BOM表可用</v>
      </c>
    </row>
    <row r="4003" spans="1:8" x14ac:dyDescent="0.15">
      <c r="A4003" t="s">
        <v>11321</v>
      </c>
      <c r="B4003" t="s">
        <v>11322</v>
      </c>
      <c r="C4003" t="s">
        <v>11323</v>
      </c>
      <c r="D4003">
        <v>102</v>
      </c>
      <c r="E4003" t="s">
        <v>4449</v>
      </c>
      <c r="F4003" t="s">
        <v>4450</v>
      </c>
      <c r="H4003" t="str">
        <f t="shared" si="62"/>
        <v>有BOM表可用</v>
      </c>
    </row>
    <row r="4004" spans="1:8" x14ac:dyDescent="0.15">
      <c r="A4004" t="s">
        <v>13288</v>
      </c>
      <c r="B4004" t="s">
        <v>12741</v>
      </c>
      <c r="C4004" t="s">
        <v>63</v>
      </c>
      <c r="D4004">
        <v>102</v>
      </c>
      <c r="E4004" t="s">
        <v>4453</v>
      </c>
      <c r="F4004" t="s">
        <v>4450</v>
      </c>
      <c r="H4004" t="str">
        <f t="shared" si="62"/>
        <v>无BOM表可用</v>
      </c>
    </row>
    <row r="4005" spans="1:8" x14ac:dyDescent="0.15">
      <c r="A4005" t="s">
        <v>13289</v>
      </c>
      <c r="B4005" t="s">
        <v>1659</v>
      </c>
      <c r="C4005" t="s">
        <v>602</v>
      </c>
      <c r="D4005">
        <v>102</v>
      </c>
      <c r="E4005" t="s">
        <v>4453</v>
      </c>
      <c r="F4005" t="s">
        <v>4450</v>
      </c>
      <c r="H4005" t="str">
        <f t="shared" si="62"/>
        <v>无BOM表可用</v>
      </c>
    </row>
    <row r="4006" spans="1:8" x14ac:dyDescent="0.15">
      <c r="A4006" t="s">
        <v>13290</v>
      </c>
      <c r="B4006" t="s">
        <v>3594</v>
      </c>
      <c r="C4006" t="s">
        <v>847</v>
      </c>
      <c r="D4006">
        <v>102</v>
      </c>
      <c r="E4006" t="s">
        <v>4449</v>
      </c>
      <c r="F4006" t="s">
        <v>4450</v>
      </c>
      <c r="H4006" t="str">
        <f t="shared" si="62"/>
        <v>有BOM表可用</v>
      </c>
    </row>
    <row r="4007" spans="1:8" x14ac:dyDescent="0.15">
      <c r="A4007" t="s">
        <v>13291</v>
      </c>
      <c r="B4007" t="s">
        <v>1714</v>
      </c>
      <c r="C4007" t="s">
        <v>1691</v>
      </c>
      <c r="D4007">
        <v>102</v>
      </c>
      <c r="E4007" t="s">
        <v>4453</v>
      </c>
      <c r="F4007" t="s">
        <v>4450</v>
      </c>
      <c r="H4007" t="str">
        <f t="shared" si="62"/>
        <v>无BOM表可用</v>
      </c>
    </row>
    <row r="4008" spans="1:8" x14ac:dyDescent="0.15">
      <c r="A4008" t="s">
        <v>13292</v>
      </c>
      <c r="B4008" t="s">
        <v>1866</v>
      </c>
      <c r="C4008" t="s">
        <v>1691</v>
      </c>
      <c r="D4008">
        <v>102</v>
      </c>
      <c r="E4008" t="s">
        <v>4449</v>
      </c>
      <c r="F4008" t="s">
        <v>4450</v>
      </c>
      <c r="H4008" t="str">
        <f t="shared" si="62"/>
        <v>有BOM表可用</v>
      </c>
    </row>
    <row r="4009" spans="1:8" x14ac:dyDescent="0.15">
      <c r="A4009" t="s">
        <v>13293</v>
      </c>
      <c r="B4009" t="s">
        <v>1876</v>
      </c>
      <c r="C4009" t="s">
        <v>1872</v>
      </c>
      <c r="D4009">
        <v>102</v>
      </c>
      <c r="E4009" t="s">
        <v>4453</v>
      </c>
      <c r="F4009" t="s">
        <v>4450</v>
      </c>
      <c r="H4009" t="str">
        <f t="shared" si="62"/>
        <v>无BOM表可用</v>
      </c>
    </row>
    <row r="4010" spans="1:8" x14ac:dyDescent="0.15">
      <c r="A4010" t="s">
        <v>13294</v>
      </c>
      <c r="B4010" t="s">
        <v>6210</v>
      </c>
      <c r="C4010" t="s">
        <v>5865</v>
      </c>
      <c r="D4010">
        <v>103</v>
      </c>
      <c r="E4010" t="s">
        <v>4449</v>
      </c>
      <c r="F4010" t="s">
        <v>4450</v>
      </c>
      <c r="H4010" t="str">
        <f t="shared" si="62"/>
        <v>有BOM表可用</v>
      </c>
    </row>
    <row r="4011" spans="1:8" x14ac:dyDescent="0.15">
      <c r="A4011" t="s">
        <v>1803</v>
      </c>
      <c r="B4011" t="s">
        <v>1697</v>
      </c>
      <c r="C4011" t="s">
        <v>1691</v>
      </c>
      <c r="D4011">
        <v>103</v>
      </c>
      <c r="E4011" t="s">
        <v>4449</v>
      </c>
      <c r="F4011" t="s">
        <v>4450</v>
      </c>
      <c r="H4011" t="str">
        <f t="shared" si="62"/>
        <v>有BOM表可用</v>
      </c>
    </row>
    <row r="4012" spans="1:8" x14ac:dyDescent="0.15">
      <c r="A4012" t="s">
        <v>1831</v>
      </c>
      <c r="B4012" t="s">
        <v>1714</v>
      </c>
      <c r="C4012" t="s">
        <v>1691</v>
      </c>
      <c r="D4012">
        <v>103</v>
      </c>
      <c r="E4012" t="s">
        <v>4449</v>
      </c>
      <c r="F4012" t="s">
        <v>4450</v>
      </c>
      <c r="H4012" t="str">
        <f t="shared" si="62"/>
        <v>有BOM表可用</v>
      </c>
    </row>
    <row r="4013" spans="1:8" x14ac:dyDescent="0.15">
      <c r="A4013" t="s">
        <v>1895</v>
      </c>
      <c r="B4013" t="s">
        <v>1896</v>
      </c>
      <c r="C4013" t="s">
        <v>889</v>
      </c>
      <c r="D4013">
        <v>103</v>
      </c>
      <c r="E4013" t="s">
        <v>4449</v>
      </c>
      <c r="F4013" t="s">
        <v>4450</v>
      </c>
      <c r="H4013" t="str">
        <f t="shared" si="62"/>
        <v>有BOM表可用</v>
      </c>
    </row>
    <row r="4014" spans="1:8" x14ac:dyDescent="0.15">
      <c r="A4014" t="s">
        <v>1421</v>
      </c>
      <c r="B4014" t="s">
        <v>1245</v>
      </c>
      <c r="C4014" t="s">
        <v>588</v>
      </c>
      <c r="D4014">
        <v>103</v>
      </c>
      <c r="E4014" t="s">
        <v>4449</v>
      </c>
      <c r="F4014" t="s">
        <v>4450</v>
      </c>
      <c r="H4014" t="str">
        <f t="shared" si="62"/>
        <v>有BOM表可用</v>
      </c>
    </row>
    <row r="4015" spans="1:8" x14ac:dyDescent="0.15">
      <c r="A4015" t="s">
        <v>1424</v>
      </c>
      <c r="B4015" t="s">
        <v>1425</v>
      </c>
      <c r="C4015" t="s">
        <v>588</v>
      </c>
      <c r="D4015">
        <v>103</v>
      </c>
      <c r="E4015" t="s">
        <v>4449</v>
      </c>
      <c r="F4015" t="s">
        <v>4450</v>
      </c>
      <c r="H4015" t="str">
        <f t="shared" si="62"/>
        <v>有BOM表可用</v>
      </c>
    </row>
    <row r="4016" spans="1:8" x14ac:dyDescent="0.15">
      <c r="A4016" t="s">
        <v>7246</v>
      </c>
      <c r="B4016" t="s">
        <v>208</v>
      </c>
      <c r="C4016" t="s">
        <v>208</v>
      </c>
      <c r="D4016">
        <v>103</v>
      </c>
      <c r="E4016" t="s">
        <v>4449</v>
      </c>
      <c r="F4016" t="s">
        <v>4450</v>
      </c>
      <c r="H4016" t="str">
        <f t="shared" si="62"/>
        <v>有BOM表可用</v>
      </c>
    </row>
    <row r="4017" spans="1:8" x14ac:dyDescent="0.15">
      <c r="A4017" t="s">
        <v>7247</v>
      </c>
      <c r="B4017" t="s">
        <v>7248</v>
      </c>
      <c r="C4017" t="s">
        <v>7248</v>
      </c>
      <c r="D4017">
        <v>103</v>
      </c>
      <c r="E4017" t="s">
        <v>4453</v>
      </c>
      <c r="F4017" t="s">
        <v>4450</v>
      </c>
      <c r="H4017" t="str">
        <f t="shared" si="62"/>
        <v>无BOM表可用</v>
      </c>
    </row>
    <row r="4018" spans="1:8" x14ac:dyDescent="0.15">
      <c r="A4018" t="s">
        <v>7249</v>
      </c>
      <c r="B4018" t="s">
        <v>7250</v>
      </c>
      <c r="C4018" t="s">
        <v>7250</v>
      </c>
      <c r="D4018">
        <v>103</v>
      </c>
      <c r="E4018" t="s">
        <v>4453</v>
      </c>
      <c r="F4018" t="s">
        <v>4450</v>
      </c>
      <c r="H4018" t="str">
        <f t="shared" si="62"/>
        <v>无BOM表可用</v>
      </c>
    </row>
    <row r="4019" spans="1:8" x14ac:dyDescent="0.15">
      <c r="A4019" t="s">
        <v>7251</v>
      </c>
      <c r="B4019" t="s">
        <v>6999</v>
      </c>
      <c r="C4019" t="s">
        <v>6999</v>
      </c>
      <c r="D4019">
        <v>103</v>
      </c>
      <c r="E4019" t="s">
        <v>4449</v>
      </c>
      <c r="F4019" t="s">
        <v>4450</v>
      </c>
      <c r="H4019" t="str">
        <f t="shared" si="62"/>
        <v>有BOM表可用</v>
      </c>
    </row>
    <row r="4020" spans="1:8" x14ac:dyDescent="0.15">
      <c r="A4020" t="s">
        <v>7252</v>
      </c>
      <c r="B4020" t="s">
        <v>7253</v>
      </c>
      <c r="C4020" t="s">
        <v>7253</v>
      </c>
      <c r="D4020">
        <v>103</v>
      </c>
      <c r="E4020" t="s">
        <v>4449</v>
      </c>
      <c r="F4020" t="s">
        <v>4450</v>
      </c>
      <c r="H4020" t="str">
        <f t="shared" si="62"/>
        <v>有BOM表可用</v>
      </c>
    </row>
    <row r="4021" spans="1:8" x14ac:dyDescent="0.15">
      <c r="A4021" t="s">
        <v>3846</v>
      </c>
      <c r="B4021" t="s">
        <v>3847</v>
      </c>
      <c r="C4021" t="s">
        <v>38</v>
      </c>
      <c r="D4021">
        <v>103</v>
      </c>
      <c r="E4021" t="s">
        <v>4449</v>
      </c>
      <c r="F4021" t="s">
        <v>4450</v>
      </c>
      <c r="H4021" t="str">
        <f t="shared" si="62"/>
        <v>有BOM表可用</v>
      </c>
    </row>
    <row r="4022" spans="1:8" x14ac:dyDescent="0.15">
      <c r="A4022" t="s">
        <v>4164</v>
      </c>
      <c r="B4022" t="s">
        <v>3448</v>
      </c>
      <c r="C4022" t="s">
        <v>157</v>
      </c>
      <c r="D4022">
        <v>103</v>
      </c>
      <c r="E4022" t="s">
        <v>4449</v>
      </c>
      <c r="F4022" t="s">
        <v>4450</v>
      </c>
      <c r="H4022" t="str">
        <f t="shared" si="62"/>
        <v>有BOM表可用</v>
      </c>
    </row>
    <row r="4023" spans="1:8" x14ac:dyDescent="0.15">
      <c r="A4023" t="s">
        <v>2991</v>
      </c>
      <c r="B4023" t="s">
        <v>2852</v>
      </c>
      <c r="C4023" t="s">
        <v>277</v>
      </c>
      <c r="D4023">
        <v>103</v>
      </c>
      <c r="E4023" t="s">
        <v>4449</v>
      </c>
      <c r="F4023" t="s">
        <v>4450</v>
      </c>
      <c r="H4023" t="str">
        <f t="shared" si="62"/>
        <v>有BOM表可用</v>
      </c>
    </row>
    <row r="4024" spans="1:8" x14ac:dyDescent="0.15">
      <c r="A4024" t="s">
        <v>2990</v>
      </c>
      <c r="B4024" t="s">
        <v>2980</v>
      </c>
      <c r="C4024" t="s">
        <v>109</v>
      </c>
      <c r="D4024">
        <v>103</v>
      </c>
      <c r="E4024" t="s">
        <v>4449</v>
      </c>
      <c r="F4024" t="s">
        <v>4450</v>
      </c>
      <c r="H4024" t="str">
        <f t="shared" si="62"/>
        <v>有BOM表可用</v>
      </c>
    </row>
    <row r="4025" spans="1:8" x14ac:dyDescent="0.15">
      <c r="A4025" t="s">
        <v>11305</v>
      </c>
      <c r="B4025" t="s">
        <v>11306</v>
      </c>
      <c r="C4025" t="s">
        <v>11307</v>
      </c>
      <c r="D4025">
        <v>103</v>
      </c>
      <c r="E4025" t="s">
        <v>4449</v>
      </c>
      <c r="F4025" t="s">
        <v>4450</v>
      </c>
      <c r="H4025" t="str">
        <f t="shared" si="62"/>
        <v>有BOM表可用</v>
      </c>
    </row>
    <row r="4026" spans="1:8" x14ac:dyDescent="0.15">
      <c r="A4026" t="s">
        <v>97</v>
      </c>
      <c r="B4026" t="s">
        <v>98</v>
      </c>
      <c r="C4026" t="s">
        <v>98</v>
      </c>
      <c r="D4026">
        <v>103</v>
      </c>
      <c r="E4026" t="s">
        <v>4449</v>
      </c>
      <c r="F4026" t="s">
        <v>4450</v>
      </c>
      <c r="H4026" t="str">
        <f t="shared" si="62"/>
        <v>有BOM表可用</v>
      </c>
    </row>
    <row r="4027" spans="1:8" x14ac:dyDescent="0.15">
      <c r="A4027" t="s">
        <v>11308</v>
      </c>
      <c r="B4027" t="s">
        <v>100</v>
      </c>
      <c r="C4027" t="s">
        <v>100</v>
      </c>
      <c r="D4027">
        <v>103</v>
      </c>
      <c r="E4027" t="s">
        <v>4449</v>
      </c>
      <c r="F4027" t="s">
        <v>4457</v>
      </c>
      <c r="H4027" t="str">
        <f t="shared" si="62"/>
        <v>有BOM表不可用</v>
      </c>
    </row>
    <row r="4028" spans="1:8" x14ac:dyDescent="0.15">
      <c r="A4028" t="s">
        <v>11309</v>
      </c>
      <c r="B4028" t="s">
        <v>11310</v>
      </c>
      <c r="C4028" t="s">
        <v>158</v>
      </c>
      <c r="D4028">
        <v>103</v>
      </c>
      <c r="E4028" t="s">
        <v>4453</v>
      </c>
      <c r="F4028" t="s">
        <v>4450</v>
      </c>
      <c r="H4028" t="str">
        <f t="shared" si="62"/>
        <v>无BOM表可用</v>
      </c>
    </row>
    <row r="4029" spans="1:8" x14ac:dyDescent="0.15">
      <c r="A4029" t="s">
        <v>13306</v>
      </c>
      <c r="B4029" t="s">
        <v>13307</v>
      </c>
      <c r="C4029" t="s">
        <v>13308</v>
      </c>
      <c r="D4029">
        <v>102</v>
      </c>
      <c r="E4029" t="s">
        <v>4449</v>
      </c>
      <c r="F4029" t="s">
        <v>4450</v>
      </c>
      <c r="H4029" t="str">
        <f t="shared" si="62"/>
        <v>有BOM表可用</v>
      </c>
    </row>
    <row r="4030" spans="1:8" x14ac:dyDescent="0.15">
      <c r="A4030" t="s">
        <v>13309</v>
      </c>
      <c r="B4030" t="s">
        <v>4477</v>
      </c>
      <c r="C4030" t="s">
        <v>13310</v>
      </c>
      <c r="D4030">
        <v>102</v>
      </c>
      <c r="E4030" t="s">
        <v>4449</v>
      </c>
      <c r="F4030" t="s">
        <v>4450</v>
      </c>
      <c r="H4030" t="str">
        <f t="shared" si="62"/>
        <v>有BOM表可用</v>
      </c>
    </row>
    <row r="4031" spans="1:8" x14ac:dyDescent="0.15">
      <c r="A4031" t="s">
        <v>13311</v>
      </c>
      <c r="B4031" t="s">
        <v>13312</v>
      </c>
      <c r="C4031" t="s">
        <v>13313</v>
      </c>
      <c r="D4031">
        <v>102</v>
      </c>
      <c r="E4031" t="s">
        <v>4449</v>
      </c>
      <c r="F4031" t="s">
        <v>4450</v>
      </c>
      <c r="H4031" t="str">
        <f t="shared" si="62"/>
        <v>有BOM表可用</v>
      </c>
    </row>
    <row r="4032" spans="1:8" x14ac:dyDescent="0.15">
      <c r="A4032" t="s">
        <v>6118</v>
      </c>
      <c r="B4032" t="s">
        <v>5990</v>
      </c>
      <c r="C4032" t="s">
        <v>6119</v>
      </c>
      <c r="D4032">
        <v>102</v>
      </c>
      <c r="E4032" t="s">
        <v>4449</v>
      </c>
      <c r="F4032" t="s">
        <v>4450</v>
      </c>
      <c r="H4032" t="str">
        <f t="shared" si="62"/>
        <v>有BOM表可用</v>
      </c>
    </row>
    <row r="4033" spans="1:8" x14ac:dyDescent="0.15">
      <c r="A4033" t="s">
        <v>6120</v>
      </c>
      <c r="B4033" t="s">
        <v>5846</v>
      </c>
      <c r="C4033" t="s">
        <v>5847</v>
      </c>
      <c r="D4033">
        <v>102</v>
      </c>
      <c r="E4033" t="s">
        <v>4449</v>
      </c>
      <c r="F4033" t="s">
        <v>4450</v>
      </c>
      <c r="H4033" t="str">
        <f t="shared" si="62"/>
        <v>有BOM表可用</v>
      </c>
    </row>
    <row r="4034" spans="1:8" x14ac:dyDescent="0.15">
      <c r="A4034" t="s">
        <v>6121</v>
      </c>
      <c r="B4034" t="s">
        <v>5144</v>
      </c>
      <c r="C4034" t="s">
        <v>5145</v>
      </c>
      <c r="D4034">
        <v>102</v>
      </c>
      <c r="E4034" t="s">
        <v>4449</v>
      </c>
      <c r="F4034" t="s">
        <v>4450</v>
      </c>
      <c r="H4034" t="str">
        <f t="shared" si="62"/>
        <v>有BOM表可用</v>
      </c>
    </row>
    <row r="4035" spans="1:8" x14ac:dyDescent="0.15">
      <c r="A4035" t="s">
        <v>10574</v>
      </c>
      <c r="B4035" t="s">
        <v>10575</v>
      </c>
      <c r="C4035" t="s">
        <v>10575</v>
      </c>
      <c r="D4035">
        <v>103</v>
      </c>
      <c r="E4035" t="s">
        <v>4453</v>
      </c>
      <c r="F4035" t="s">
        <v>4450</v>
      </c>
      <c r="H4035" t="str">
        <f t="shared" si="62"/>
        <v>无BOM表可用</v>
      </c>
    </row>
    <row r="4036" spans="1:8" x14ac:dyDescent="0.15">
      <c r="A4036" t="s">
        <v>10576</v>
      </c>
      <c r="B4036" t="s">
        <v>10577</v>
      </c>
      <c r="C4036" t="s">
        <v>10577</v>
      </c>
      <c r="D4036">
        <v>103</v>
      </c>
      <c r="E4036" t="s">
        <v>4453</v>
      </c>
      <c r="F4036" t="s">
        <v>4450</v>
      </c>
      <c r="H4036" t="str">
        <f t="shared" ref="H4036:H4099" si="63">E4036&amp;F4036</f>
        <v>无BOM表可用</v>
      </c>
    </row>
    <row r="4037" spans="1:8" x14ac:dyDescent="0.15">
      <c r="A4037" t="s">
        <v>10578</v>
      </c>
      <c r="B4037" t="s">
        <v>10579</v>
      </c>
      <c r="C4037" t="s">
        <v>10579</v>
      </c>
      <c r="D4037">
        <v>103</v>
      </c>
      <c r="E4037" t="s">
        <v>4453</v>
      </c>
      <c r="F4037" t="s">
        <v>4450</v>
      </c>
      <c r="H4037" t="str">
        <f t="shared" si="63"/>
        <v>无BOM表可用</v>
      </c>
    </row>
    <row r="4038" spans="1:8" x14ac:dyDescent="0.15">
      <c r="A4038" t="s">
        <v>10580</v>
      </c>
      <c r="B4038" t="s">
        <v>10581</v>
      </c>
      <c r="C4038" t="s">
        <v>10581</v>
      </c>
      <c r="D4038">
        <v>103</v>
      </c>
      <c r="E4038" t="s">
        <v>4453</v>
      </c>
      <c r="F4038" t="s">
        <v>4450</v>
      </c>
      <c r="H4038" t="str">
        <f t="shared" si="63"/>
        <v>无BOM表可用</v>
      </c>
    </row>
    <row r="4039" spans="1:8" x14ac:dyDescent="0.15">
      <c r="A4039" t="s">
        <v>9391</v>
      </c>
      <c r="B4039" t="s">
        <v>801</v>
      </c>
      <c r="C4039" t="s">
        <v>498</v>
      </c>
      <c r="D4039">
        <v>102</v>
      </c>
      <c r="E4039" t="s">
        <v>4449</v>
      </c>
      <c r="F4039" t="s">
        <v>4450</v>
      </c>
      <c r="H4039" t="str">
        <f t="shared" si="63"/>
        <v>有BOM表可用</v>
      </c>
    </row>
    <row r="4040" spans="1:8" x14ac:dyDescent="0.15">
      <c r="A4040" t="s">
        <v>9392</v>
      </c>
      <c r="B4040" t="s">
        <v>9393</v>
      </c>
      <c r="C4040" t="s">
        <v>3035</v>
      </c>
      <c r="D4040">
        <v>102</v>
      </c>
      <c r="E4040" t="s">
        <v>4449</v>
      </c>
      <c r="F4040" t="s">
        <v>4450</v>
      </c>
      <c r="H4040" t="str">
        <f t="shared" si="63"/>
        <v>有BOM表可用</v>
      </c>
    </row>
    <row r="4041" spans="1:8" x14ac:dyDescent="0.15">
      <c r="A4041" t="s">
        <v>9394</v>
      </c>
      <c r="B4041" t="s">
        <v>2988</v>
      </c>
      <c r="C4041" t="s">
        <v>2988</v>
      </c>
      <c r="D4041">
        <v>102</v>
      </c>
      <c r="E4041" t="s">
        <v>4453</v>
      </c>
      <c r="F4041" t="s">
        <v>4450</v>
      </c>
      <c r="H4041" t="str">
        <f t="shared" si="63"/>
        <v>无BOM表可用</v>
      </c>
    </row>
    <row r="4042" spans="1:8" x14ac:dyDescent="0.15">
      <c r="A4042" t="s">
        <v>9395</v>
      </c>
      <c r="B4042" t="s">
        <v>2989</v>
      </c>
      <c r="C4042" t="s">
        <v>2988</v>
      </c>
      <c r="D4042">
        <v>102</v>
      </c>
      <c r="E4042" t="s">
        <v>4449</v>
      </c>
      <c r="F4042" t="s">
        <v>4450</v>
      </c>
      <c r="H4042" t="str">
        <f t="shared" si="63"/>
        <v>有BOM表可用</v>
      </c>
    </row>
    <row r="4043" spans="1:8" x14ac:dyDescent="0.15">
      <c r="A4043" t="s">
        <v>9396</v>
      </c>
      <c r="B4043" t="s">
        <v>8154</v>
      </c>
      <c r="C4043" t="s">
        <v>2988</v>
      </c>
      <c r="D4043">
        <v>102</v>
      </c>
      <c r="E4043" t="s">
        <v>4453</v>
      </c>
      <c r="F4043" t="s">
        <v>4450</v>
      </c>
      <c r="H4043" t="str">
        <f t="shared" si="63"/>
        <v>无BOM表可用</v>
      </c>
    </row>
    <row r="4044" spans="1:8" x14ac:dyDescent="0.15">
      <c r="A4044" t="s">
        <v>9397</v>
      </c>
      <c r="B4044" t="s">
        <v>9398</v>
      </c>
      <c r="C4044" t="s">
        <v>3902</v>
      </c>
      <c r="D4044">
        <v>102</v>
      </c>
      <c r="E4044" t="s">
        <v>4453</v>
      </c>
      <c r="F4044" t="s">
        <v>4450</v>
      </c>
      <c r="H4044" t="str">
        <f t="shared" si="63"/>
        <v>无BOM表可用</v>
      </c>
    </row>
    <row r="4045" spans="1:8" x14ac:dyDescent="0.15">
      <c r="A4045" t="s">
        <v>9399</v>
      </c>
      <c r="B4045" t="s">
        <v>1100</v>
      </c>
      <c r="C4045" t="s">
        <v>434</v>
      </c>
      <c r="D4045">
        <v>102</v>
      </c>
      <c r="E4045" t="s">
        <v>4449</v>
      </c>
      <c r="F4045" t="s">
        <v>4450</v>
      </c>
      <c r="H4045" t="str">
        <f t="shared" si="63"/>
        <v>有BOM表可用</v>
      </c>
    </row>
    <row r="4046" spans="1:8" x14ac:dyDescent="0.15">
      <c r="A4046" t="s">
        <v>9400</v>
      </c>
      <c r="B4046" t="s">
        <v>3326</v>
      </c>
      <c r="C4046" t="s">
        <v>74</v>
      </c>
      <c r="D4046">
        <v>102</v>
      </c>
      <c r="E4046" t="s">
        <v>4449</v>
      </c>
      <c r="F4046" t="s">
        <v>4450</v>
      </c>
      <c r="H4046" t="str">
        <f t="shared" si="63"/>
        <v>有BOM表可用</v>
      </c>
    </row>
    <row r="4047" spans="1:8" x14ac:dyDescent="0.15">
      <c r="A4047" t="s">
        <v>9401</v>
      </c>
      <c r="B4047" t="s">
        <v>596</v>
      </c>
      <c r="C4047" t="s">
        <v>49</v>
      </c>
      <c r="D4047">
        <v>102</v>
      </c>
      <c r="E4047" t="s">
        <v>4453</v>
      </c>
      <c r="F4047" t="s">
        <v>4450</v>
      </c>
      <c r="H4047" t="str">
        <f t="shared" si="63"/>
        <v>无BOM表可用</v>
      </c>
    </row>
    <row r="4048" spans="1:8" x14ac:dyDescent="0.15">
      <c r="A4048" t="s">
        <v>11277</v>
      </c>
      <c r="B4048" t="s">
        <v>10371</v>
      </c>
      <c r="C4048" t="s">
        <v>5813</v>
      </c>
      <c r="D4048">
        <v>103</v>
      </c>
      <c r="E4048" t="s">
        <v>4449</v>
      </c>
      <c r="F4048" t="s">
        <v>4450</v>
      </c>
      <c r="H4048" t="str">
        <f t="shared" si="63"/>
        <v>有BOM表可用</v>
      </c>
    </row>
    <row r="4049" spans="1:8" x14ac:dyDescent="0.15">
      <c r="A4049" t="s">
        <v>11278</v>
      </c>
      <c r="B4049" t="s">
        <v>1762</v>
      </c>
      <c r="C4049" t="s">
        <v>1762</v>
      </c>
      <c r="D4049">
        <v>103</v>
      </c>
      <c r="E4049" t="s">
        <v>4449</v>
      </c>
      <c r="F4049" t="s">
        <v>4450</v>
      </c>
      <c r="H4049" t="str">
        <f t="shared" si="63"/>
        <v>有BOM表可用</v>
      </c>
    </row>
    <row r="4050" spans="1:8" x14ac:dyDescent="0.15">
      <c r="A4050" t="s">
        <v>13295</v>
      </c>
      <c r="B4050" t="s">
        <v>5807</v>
      </c>
      <c r="C4050" t="s">
        <v>339</v>
      </c>
      <c r="D4050">
        <v>103</v>
      </c>
      <c r="E4050" t="s">
        <v>4449</v>
      </c>
      <c r="F4050" t="s">
        <v>4450</v>
      </c>
      <c r="H4050" t="str">
        <f t="shared" si="63"/>
        <v>有BOM表可用</v>
      </c>
    </row>
    <row r="4051" spans="1:8" x14ac:dyDescent="0.15">
      <c r="A4051" t="s">
        <v>13296</v>
      </c>
      <c r="B4051" t="s">
        <v>6629</v>
      </c>
      <c r="C4051" t="s">
        <v>6629</v>
      </c>
      <c r="D4051">
        <v>103</v>
      </c>
      <c r="E4051" t="s">
        <v>4453</v>
      </c>
      <c r="F4051" t="s">
        <v>4450</v>
      </c>
      <c r="H4051" t="str">
        <f t="shared" si="63"/>
        <v>无BOM表可用</v>
      </c>
    </row>
    <row r="4052" spans="1:8" x14ac:dyDescent="0.15">
      <c r="A4052" t="s">
        <v>3161</v>
      </c>
      <c r="B4052" t="s">
        <v>3130</v>
      </c>
      <c r="C4052" t="s">
        <v>3129</v>
      </c>
      <c r="D4052">
        <v>103</v>
      </c>
      <c r="E4052" t="s">
        <v>4449</v>
      </c>
      <c r="F4052" t="s">
        <v>4450</v>
      </c>
      <c r="H4052" t="str">
        <f t="shared" si="63"/>
        <v>有BOM表可用</v>
      </c>
    </row>
    <row r="4053" spans="1:8" x14ac:dyDescent="0.15">
      <c r="A4053" t="s">
        <v>10097</v>
      </c>
      <c r="B4053" t="s">
        <v>2856</v>
      </c>
      <c r="C4053" t="s">
        <v>2856</v>
      </c>
      <c r="D4053">
        <v>103</v>
      </c>
      <c r="E4053" t="s">
        <v>4449</v>
      </c>
      <c r="F4053" t="s">
        <v>4457</v>
      </c>
      <c r="H4053" t="str">
        <f t="shared" si="63"/>
        <v>有BOM表不可用</v>
      </c>
    </row>
    <row r="4054" spans="1:8" x14ac:dyDescent="0.15">
      <c r="A4054" t="s">
        <v>10098</v>
      </c>
      <c r="B4054" t="s">
        <v>8787</v>
      </c>
      <c r="C4054" t="s">
        <v>8787</v>
      </c>
      <c r="D4054">
        <v>103</v>
      </c>
      <c r="E4054" t="s">
        <v>4453</v>
      </c>
      <c r="F4054" t="s">
        <v>4457</v>
      </c>
      <c r="H4054" t="str">
        <f t="shared" si="63"/>
        <v>无BOM表不可用</v>
      </c>
    </row>
    <row r="4055" spans="1:8" x14ac:dyDescent="0.15">
      <c r="A4055" t="s">
        <v>10690</v>
      </c>
      <c r="B4055" t="s">
        <v>840</v>
      </c>
      <c r="C4055" t="s">
        <v>6444</v>
      </c>
      <c r="D4055">
        <v>102</v>
      </c>
      <c r="E4055" t="s">
        <v>4449</v>
      </c>
      <c r="F4055" t="s">
        <v>4450</v>
      </c>
      <c r="H4055" t="str">
        <f t="shared" si="63"/>
        <v>有BOM表可用</v>
      </c>
    </row>
    <row r="4056" spans="1:8" x14ac:dyDescent="0.15">
      <c r="A4056" t="s">
        <v>10691</v>
      </c>
      <c r="B4056" t="s">
        <v>741</v>
      </c>
      <c r="C4056" t="s">
        <v>10692</v>
      </c>
      <c r="D4056">
        <v>102</v>
      </c>
      <c r="E4056" t="s">
        <v>4449</v>
      </c>
      <c r="F4056" t="s">
        <v>4450</v>
      </c>
      <c r="H4056" t="str">
        <f t="shared" si="63"/>
        <v>有BOM表可用</v>
      </c>
    </row>
    <row r="4057" spans="1:8" x14ac:dyDescent="0.15">
      <c r="A4057" t="s">
        <v>13861</v>
      </c>
      <c r="B4057" t="s">
        <v>13862</v>
      </c>
      <c r="C4057" t="s">
        <v>13863</v>
      </c>
      <c r="D4057">
        <v>102</v>
      </c>
      <c r="E4057" t="s">
        <v>4449</v>
      </c>
      <c r="F4057" t="s">
        <v>4450</v>
      </c>
      <c r="H4057" t="str">
        <f t="shared" si="63"/>
        <v>有BOM表可用</v>
      </c>
    </row>
    <row r="4058" spans="1:8" x14ac:dyDescent="0.15">
      <c r="A4058" t="s">
        <v>13864</v>
      </c>
      <c r="B4058" t="s">
        <v>13865</v>
      </c>
      <c r="C4058" t="s">
        <v>13866</v>
      </c>
      <c r="D4058">
        <v>102</v>
      </c>
      <c r="E4058" t="s">
        <v>4449</v>
      </c>
      <c r="F4058" t="s">
        <v>4450</v>
      </c>
      <c r="H4058" t="str">
        <f t="shared" si="63"/>
        <v>有BOM表可用</v>
      </c>
    </row>
    <row r="4059" spans="1:8" x14ac:dyDescent="0.15">
      <c r="A4059" t="s">
        <v>13867</v>
      </c>
      <c r="B4059" t="s">
        <v>13868</v>
      </c>
      <c r="C4059" t="s">
        <v>13869</v>
      </c>
      <c r="D4059">
        <v>102</v>
      </c>
      <c r="E4059" t="s">
        <v>4449</v>
      </c>
      <c r="F4059" t="s">
        <v>4450</v>
      </c>
      <c r="H4059" t="str">
        <f t="shared" si="63"/>
        <v>有BOM表可用</v>
      </c>
    </row>
    <row r="4060" spans="1:8" x14ac:dyDescent="0.15">
      <c r="A4060" t="s">
        <v>13929</v>
      </c>
      <c r="B4060" t="s">
        <v>8423</v>
      </c>
      <c r="C4060" t="s">
        <v>5612</v>
      </c>
      <c r="D4060">
        <v>102</v>
      </c>
      <c r="E4060" t="s">
        <v>4449</v>
      </c>
      <c r="F4060" t="s">
        <v>4450</v>
      </c>
      <c r="H4060" t="str">
        <f t="shared" si="63"/>
        <v>有BOM表可用</v>
      </c>
    </row>
    <row r="4061" spans="1:8" x14ac:dyDescent="0.15">
      <c r="A4061" t="s">
        <v>13930</v>
      </c>
      <c r="B4061" t="s">
        <v>3362</v>
      </c>
      <c r="C4061" t="s">
        <v>1170</v>
      </c>
      <c r="D4061">
        <v>102</v>
      </c>
      <c r="E4061" t="s">
        <v>4449</v>
      </c>
      <c r="F4061" t="s">
        <v>4450</v>
      </c>
      <c r="H4061" t="str">
        <f t="shared" si="63"/>
        <v>有BOM表可用</v>
      </c>
    </row>
    <row r="4062" spans="1:8" x14ac:dyDescent="0.15">
      <c r="A4062" t="s">
        <v>13931</v>
      </c>
      <c r="B4062" t="s">
        <v>5877</v>
      </c>
      <c r="C4062" t="s">
        <v>5614</v>
      </c>
      <c r="D4062">
        <v>102</v>
      </c>
      <c r="E4062" t="s">
        <v>4453</v>
      </c>
      <c r="F4062" t="s">
        <v>4450</v>
      </c>
      <c r="H4062" t="str">
        <f t="shared" si="63"/>
        <v>无BOM表可用</v>
      </c>
    </row>
    <row r="4063" spans="1:8" x14ac:dyDescent="0.15">
      <c r="A4063" t="s">
        <v>13932</v>
      </c>
      <c r="B4063" t="s">
        <v>6574</v>
      </c>
      <c r="C4063" t="s">
        <v>6574</v>
      </c>
      <c r="D4063">
        <v>102</v>
      </c>
      <c r="E4063" t="s">
        <v>4453</v>
      </c>
      <c r="F4063" t="s">
        <v>4450</v>
      </c>
      <c r="H4063" t="str">
        <f t="shared" si="63"/>
        <v>无BOM表可用</v>
      </c>
    </row>
    <row r="4064" spans="1:8" x14ac:dyDescent="0.15">
      <c r="A4064" t="s">
        <v>13933</v>
      </c>
      <c r="B4064" t="s">
        <v>6217</v>
      </c>
      <c r="C4064" t="s">
        <v>5618</v>
      </c>
      <c r="D4064">
        <v>102</v>
      </c>
      <c r="E4064" t="s">
        <v>4449</v>
      </c>
      <c r="F4064" t="s">
        <v>4450</v>
      </c>
      <c r="H4064" t="str">
        <f t="shared" si="63"/>
        <v>有BOM表可用</v>
      </c>
    </row>
    <row r="4065" spans="1:8" x14ac:dyDescent="0.15">
      <c r="A4065" t="s">
        <v>13934</v>
      </c>
      <c r="B4065" t="s">
        <v>6219</v>
      </c>
      <c r="C4065" t="s">
        <v>6220</v>
      </c>
      <c r="D4065">
        <v>102</v>
      </c>
      <c r="E4065" t="s">
        <v>4449</v>
      </c>
      <c r="F4065" t="s">
        <v>4450</v>
      </c>
      <c r="H4065" t="str">
        <f t="shared" si="63"/>
        <v>有BOM表可用</v>
      </c>
    </row>
    <row r="4066" spans="1:8" x14ac:dyDescent="0.15">
      <c r="A4066" t="s">
        <v>13935</v>
      </c>
      <c r="B4066" t="s">
        <v>5977</v>
      </c>
      <c r="C4066" t="s">
        <v>3757</v>
      </c>
      <c r="D4066">
        <v>102</v>
      </c>
      <c r="E4066" t="s">
        <v>4449</v>
      </c>
      <c r="F4066" t="s">
        <v>4450</v>
      </c>
      <c r="H4066" t="str">
        <f t="shared" si="63"/>
        <v>有BOM表可用</v>
      </c>
    </row>
    <row r="4067" spans="1:8" x14ac:dyDescent="0.15">
      <c r="A4067" t="s">
        <v>13936</v>
      </c>
      <c r="B4067" t="s">
        <v>3860</v>
      </c>
      <c r="C4067" t="s">
        <v>5878</v>
      </c>
      <c r="D4067">
        <v>102</v>
      </c>
      <c r="E4067" t="s">
        <v>4449</v>
      </c>
      <c r="F4067" t="s">
        <v>4450</v>
      </c>
      <c r="H4067" t="str">
        <f t="shared" si="63"/>
        <v>有BOM表可用</v>
      </c>
    </row>
    <row r="4068" spans="1:8" x14ac:dyDescent="0.15">
      <c r="A4068" t="s">
        <v>2547</v>
      </c>
      <c r="B4068" t="s">
        <v>2548</v>
      </c>
      <c r="C4068" t="s">
        <v>8</v>
      </c>
      <c r="D4068">
        <v>103</v>
      </c>
      <c r="E4068" t="s">
        <v>4449</v>
      </c>
      <c r="F4068" t="s">
        <v>4450</v>
      </c>
      <c r="H4068" t="str">
        <f t="shared" si="63"/>
        <v>有BOM表可用</v>
      </c>
    </row>
    <row r="4069" spans="1:8" x14ac:dyDescent="0.15">
      <c r="A4069" t="s">
        <v>13937</v>
      </c>
      <c r="B4069" t="s">
        <v>9952</v>
      </c>
      <c r="C4069" t="s">
        <v>6298</v>
      </c>
      <c r="D4069">
        <v>103</v>
      </c>
      <c r="E4069" t="s">
        <v>4449</v>
      </c>
      <c r="F4069" t="s">
        <v>4450</v>
      </c>
      <c r="H4069" t="str">
        <f t="shared" si="63"/>
        <v>有BOM表可用</v>
      </c>
    </row>
    <row r="4070" spans="1:8" x14ac:dyDescent="0.15">
      <c r="A4070" t="s">
        <v>13938</v>
      </c>
      <c r="B4070" t="s">
        <v>6013</v>
      </c>
      <c r="C4070" t="s">
        <v>6013</v>
      </c>
      <c r="D4070">
        <v>103</v>
      </c>
      <c r="E4070" t="s">
        <v>4449</v>
      </c>
      <c r="F4070" t="s">
        <v>4450</v>
      </c>
      <c r="H4070" t="str">
        <f t="shared" si="63"/>
        <v>有BOM表可用</v>
      </c>
    </row>
    <row r="4071" spans="1:8" x14ac:dyDescent="0.15">
      <c r="A4071" t="s">
        <v>13939</v>
      </c>
      <c r="B4071" t="s">
        <v>5795</v>
      </c>
      <c r="C4071" t="s">
        <v>88</v>
      </c>
      <c r="D4071">
        <v>103</v>
      </c>
      <c r="E4071" t="s">
        <v>4449</v>
      </c>
      <c r="F4071" t="s">
        <v>4450</v>
      </c>
      <c r="H4071" t="str">
        <f t="shared" si="63"/>
        <v>有BOM表可用</v>
      </c>
    </row>
    <row r="4072" spans="1:8" x14ac:dyDescent="0.15">
      <c r="A4072" t="s">
        <v>1473</v>
      </c>
      <c r="B4072" t="s">
        <v>1474</v>
      </c>
      <c r="C4072" t="s">
        <v>56</v>
      </c>
      <c r="D4072">
        <v>103</v>
      </c>
      <c r="E4072" t="s">
        <v>4449</v>
      </c>
      <c r="F4072" t="s">
        <v>4450</v>
      </c>
      <c r="H4072" t="str">
        <f t="shared" si="63"/>
        <v>有BOM表可用</v>
      </c>
    </row>
    <row r="4073" spans="1:8" x14ac:dyDescent="0.15">
      <c r="A4073" t="s">
        <v>1916</v>
      </c>
      <c r="B4073" t="s">
        <v>1917</v>
      </c>
      <c r="C4073" t="s">
        <v>1741</v>
      </c>
      <c r="D4073">
        <v>103</v>
      </c>
      <c r="E4073" t="s">
        <v>4449</v>
      </c>
      <c r="F4073" t="s">
        <v>4450</v>
      </c>
      <c r="H4073" t="str">
        <f t="shared" si="63"/>
        <v>有BOM表可用</v>
      </c>
    </row>
    <row r="4074" spans="1:8" x14ac:dyDescent="0.15">
      <c r="A4074" t="s">
        <v>3655</v>
      </c>
      <c r="B4074" t="s">
        <v>3656</v>
      </c>
      <c r="C4074" t="s">
        <v>85</v>
      </c>
      <c r="D4074">
        <v>103</v>
      </c>
      <c r="E4074" t="s">
        <v>4449</v>
      </c>
      <c r="F4074" t="s">
        <v>4450</v>
      </c>
      <c r="H4074" t="str">
        <f t="shared" si="63"/>
        <v>有BOM表可用</v>
      </c>
    </row>
    <row r="4075" spans="1:8" x14ac:dyDescent="0.15">
      <c r="A4075" t="s">
        <v>5885</v>
      </c>
      <c r="B4075" t="s">
        <v>5886</v>
      </c>
      <c r="C4075" t="s">
        <v>5638</v>
      </c>
      <c r="D4075">
        <v>103</v>
      </c>
      <c r="E4075" t="s">
        <v>4453</v>
      </c>
      <c r="F4075" t="s">
        <v>4450</v>
      </c>
      <c r="H4075" t="str">
        <f t="shared" si="63"/>
        <v>无BOM表可用</v>
      </c>
    </row>
    <row r="4076" spans="1:8" x14ac:dyDescent="0.15">
      <c r="A4076" t="s">
        <v>5887</v>
      </c>
      <c r="B4076" t="s">
        <v>5888</v>
      </c>
      <c r="C4076" t="s">
        <v>748</v>
      </c>
      <c r="D4076">
        <v>103</v>
      </c>
      <c r="E4076" t="s">
        <v>4449</v>
      </c>
      <c r="F4076" t="s">
        <v>4450</v>
      </c>
      <c r="H4076" t="str">
        <f t="shared" si="63"/>
        <v>有BOM表可用</v>
      </c>
    </row>
    <row r="4077" spans="1:8" x14ac:dyDescent="0.15">
      <c r="A4077" t="s">
        <v>5889</v>
      </c>
      <c r="B4077" t="s">
        <v>748</v>
      </c>
      <c r="C4077" t="s">
        <v>748</v>
      </c>
      <c r="D4077">
        <v>103</v>
      </c>
      <c r="E4077" t="s">
        <v>4449</v>
      </c>
      <c r="F4077" t="s">
        <v>4450</v>
      </c>
      <c r="H4077" t="str">
        <f t="shared" si="63"/>
        <v>有BOM表可用</v>
      </c>
    </row>
    <row r="4078" spans="1:8" x14ac:dyDescent="0.15">
      <c r="A4078" t="s">
        <v>5890</v>
      </c>
      <c r="B4078" t="s">
        <v>5891</v>
      </c>
      <c r="C4078" t="s">
        <v>5892</v>
      </c>
      <c r="D4078">
        <v>102</v>
      </c>
      <c r="E4078" t="s">
        <v>4449</v>
      </c>
      <c r="F4078" t="s">
        <v>4450</v>
      </c>
      <c r="H4078" t="str">
        <f t="shared" si="63"/>
        <v>有BOM表可用</v>
      </c>
    </row>
    <row r="4079" spans="1:8" x14ac:dyDescent="0.15">
      <c r="A4079" t="s">
        <v>15336</v>
      </c>
      <c r="B4079" t="s">
        <v>8043</v>
      </c>
      <c r="C4079" t="s">
        <v>15337</v>
      </c>
      <c r="D4079">
        <v>102</v>
      </c>
      <c r="E4079" t="s">
        <v>4449</v>
      </c>
      <c r="F4079" t="s">
        <v>4450</v>
      </c>
      <c r="H4079" t="str">
        <f t="shared" si="63"/>
        <v>有BOM表可用</v>
      </c>
    </row>
    <row r="4080" spans="1:8" x14ac:dyDescent="0.15">
      <c r="A4080" t="s">
        <v>15338</v>
      </c>
      <c r="B4080" t="s">
        <v>15339</v>
      </c>
      <c r="C4080" t="s">
        <v>15340</v>
      </c>
      <c r="D4080">
        <v>102</v>
      </c>
      <c r="E4080" t="s">
        <v>4449</v>
      </c>
      <c r="F4080" t="s">
        <v>4450</v>
      </c>
      <c r="H4080" t="str">
        <f t="shared" si="63"/>
        <v>有BOM表可用</v>
      </c>
    </row>
    <row r="4081" spans="1:8" x14ac:dyDescent="0.15">
      <c r="A4081" t="s">
        <v>15341</v>
      </c>
      <c r="B4081" t="s">
        <v>15342</v>
      </c>
      <c r="C4081" t="s">
        <v>5475</v>
      </c>
      <c r="D4081">
        <v>102</v>
      </c>
      <c r="E4081" t="s">
        <v>4449</v>
      </c>
      <c r="F4081" t="s">
        <v>4450</v>
      </c>
      <c r="H4081" t="str">
        <f t="shared" si="63"/>
        <v>有BOM表可用</v>
      </c>
    </row>
    <row r="4082" spans="1:8" x14ac:dyDescent="0.15">
      <c r="A4082" t="s">
        <v>15343</v>
      </c>
      <c r="B4082" t="s">
        <v>15344</v>
      </c>
      <c r="C4082" t="s">
        <v>15344</v>
      </c>
      <c r="D4082">
        <v>103</v>
      </c>
      <c r="E4082" t="s">
        <v>4453</v>
      </c>
      <c r="F4082" t="s">
        <v>4450</v>
      </c>
      <c r="H4082" t="str">
        <f t="shared" si="63"/>
        <v>无BOM表可用</v>
      </c>
    </row>
    <row r="4083" spans="1:8" x14ac:dyDescent="0.15">
      <c r="A4083" t="s">
        <v>15345</v>
      </c>
      <c r="B4083" t="s">
        <v>15346</v>
      </c>
      <c r="C4083" t="s">
        <v>15346</v>
      </c>
      <c r="D4083">
        <v>103</v>
      </c>
      <c r="E4083" t="s">
        <v>4453</v>
      </c>
      <c r="F4083" t="s">
        <v>4450</v>
      </c>
      <c r="H4083" t="str">
        <f t="shared" si="63"/>
        <v>无BOM表可用</v>
      </c>
    </row>
    <row r="4084" spans="1:8" x14ac:dyDescent="0.15">
      <c r="A4084" t="s">
        <v>15347</v>
      </c>
      <c r="B4084" t="s">
        <v>15348</v>
      </c>
      <c r="C4084" t="s">
        <v>15348</v>
      </c>
      <c r="D4084">
        <v>103</v>
      </c>
      <c r="E4084" t="s">
        <v>4453</v>
      </c>
      <c r="F4084" t="s">
        <v>4450</v>
      </c>
      <c r="H4084" t="str">
        <f t="shared" si="63"/>
        <v>无BOM表可用</v>
      </c>
    </row>
    <row r="4085" spans="1:8" x14ac:dyDescent="0.15">
      <c r="A4085" t="s">
        <v>15349</v>
      </c>
      <c r="B4085" t="s">
        <v>14925</v>
      </c>
      <c r="C4085" t="s">
        <v>14925</v>
      </c>
      <c r="D4085">
        <v>103</v>
      </c>
      <c r="E4085" t="s">
        <v>4453</v>
      </c>
      <c r="F4085" t="s">
        <v>4450</v>
      </c>
      <c r="H4085" t="str">
        <f t="shared" si="63"/>
        <v>无BOM表可用</v>
      </c>
    </row>
    <row r="4086" spans="1:8" x14ac:dyDescent="0.15">
      <c r="A4086" t="s">
        <v>15350</v>
      </c>
      <c r="B4086" t="s">
        <v>15351</v>
      </c>
      <c r="C4086" t="s">
        <v>15351</v>
      </c>
      <c r="D4086">
        <v>103</v>
      </c>
      <c r="E4086" t="s">
        <v>4453</v>
      </c>
      <c r="F4086" t="s">
        <v>4450</v>
      </c>
      <c r="H4086" t="str">
        <f t="shared" si="63"/>
        <v>无BOM表可用</v>
      </c>
    </row>
    <row r="4087" spans="1:8" x14ac:dyDescent="0.15">
      <c r="A4087" t="s">
        <v>15352</v>
      </c>
      <c r="B4087" t="s">
        <v>15353</v>
      </c>
      <c r="C4087" t="s">
        <v>15353</v>
      </c>
      <c r="D4087">
        <v>103</v>
      </c>
      <c r="E4087" t="s">
        <v>4453</v>
      </c>
      <c r="F4087" t="s">
        <v>4450</v>
      </c>
      <c r="H4087" t="str">
        <f t="shared" si="63"/>
        <v>无BOM表可用</v>
      </c>
    </row>
    <row r="4088" spans="1:8" x14ac:dyDescent="0.15">
      <c r="A4088" t="s">
        <v>2441</v>
      </c>
      <c r="B4088" t="s">
        <v>1575</v>
      </c>
      <c r="C4088" t="s">
        <v>57</v>
      </c>
      <c r="D4088">
        <v>103</v>
      </c>
      <c r="E4088" t="s">
        <v>4449</v>
      </c>
      <c r="F4088" t="s">
        <v>4450</v>
      </c>
      <c r="H4088" t="str">
        <f t="shared" si="63"/>
        <v>有BOM表可用</v>
      </c>
    </row>
    <row r="4089" spans="1:8" x14ac:dyDescent="0.15">
      <c r="A4089" t="s">
        <v>2485</v>
      </c>
      <c r="B4089" t="s">
        <v>2486</v>
      </c>
      <c r="C4089" t="s">
        <v>493</v>
      </c>
      <c r="D4089">
        <v>103</v>
      </c>
      <c r="E4089" t="s">
        <v>4449</v>
      </c>
      <c r="F4089" t="s">
        <v>4450</v>
      </c>
      <c r="H4089" t="str">
        <f t="shared" si="63"/>
        <v>有BOM表可用</v>
      </c>
    </row>
    <row r="4090" spans="1:8" x14ac:dyDescent="0.15">
      <c r="A4090" t="s">
        <v>2487</v>
      </c>
      <c r="B4090" t="s">
        <v>2488</v>
      </c>
      <c r="C4090" t="s">
        <v>493</v>
      </c>
      <c r="D4090">
        <v>103</v>
      </c>
      <c r="E4090" t="s">
        <v>4449</v>
      </c>
      <c r="F4090" t="s">
        <v>4450</v>
      </c>
      <c r="H4090" t="str">
        <f t="shared" si="63"/>
        <v>有BOM表可用</v>
      </c>
    </row>
    <row r="4091" spans="1:8" x14ac:dyDescent="0.15">
      <c r="A4091" t="s">
        <v>10125</v>
      </c>
      <c r="B4091" t="s">
        <v>10126</v>
      </c>
      <c r="C4091" t="s">
        <v>440</v>
      </c>
      <c r="D4091">
        <v>102</v>
      </c>
      <c r="E4091" t="s">
        <v>4449</v>
      </c>
      <c r="F4091" t="s">
        <v>4450</v>
      </c>
      <c r="H4091" t="str">
        <f t="shared" si="63"/>
        <v>有BOM表可用</v>
      </c>
    </row>
    <row r="4092" spans="1:8" x14ac:dyDescent="0.15">
      <c r="A4092" t="s">
        <v>10127</v>
      </c>
      <c r="B4092" t="s">
        <v>10128</v>
      </c>
      <c r="C4092" t="s">
        <v>1655</v>
      </c>
      <c r="D4092">
        <v>102</v>
      </c>
      <c r="E4092" t="s">
        <v>4453</v>
      </c>
      <c r="F4092" t="s">
        <v>4450</v>
      </c>
      <c r="H4092" t="str">
        <f t="shared" si="63"/>
        <v>无BOM表可用</v>
      </c>
    </row>
    <row r="4093" spans="1:8" x14ac:dyDescent="0.15">
      <c r="A4093" t="s">
        <v>10129</v>
      </c>
      <c r="B4093" t="s">
        <v>2791</v>
      </c>
      <c r="C4093" t="s">
        <v>1146</v>
      </c>
      <c r="D4093">
        <v>102</v>
      </c>
      <c r="E4093" t="s">
        <v>4449</v>
      </c>
      <c r="F4093" t="s">
        <v>4450</v>
      </c>
      <c r="H4093" t="str">
        <f t="shared" si="63"/>
        <v>有BOM表可用</v>
      </c>
    </row>
    <row r="4094" spans="1:8" x14ac:dyDescent="0.15">
      <c r="A4094" t="s">
        <v>10130</v>
      </c>
      <c r="B4094" t="s">
        <v>925</v>
      </c>
      <c r="C4094" t="s">
        <v>5813</v>
      </c>
      <c r="D4094">
        <v>102</v>
      </c>
      <c r="E4094" t="s">
        <v>4453</v>
      </c>
      <c r="F4094" t="s">
        <v>4450</v>
      </c>
      <c r="H4094" t="str">
        <f t="shared" si="63"/>
        <v>无BOM表可用</v>
      </c>
    </row>
    <row r="4095" spans="1:8" x14ac:dyDescent="0.15">
      <c r="A4095" t="s">
        <v>10131</v>
      </c>
      <c r="B4095" t="s">
        <v>1770</v>
      </c>
      <c r="C4095" t="s">
        <v>1762</v>
      </c>
      <c r="D4095">
        <v>102</v>
      </c>
      <c r="E4095" t="s">
        <v>4453</v>
      </c>
      <c r="F4095" t="s">
        <v>4450</v>
      </c>
      <c r="H4095" t="str">
        <f t="shared" si="63"/>
        <v>无BOM表可用</v>
      </c>
    </row>
    <row r="4096" spans="1:8" x14ac:dyDescent="0.15">
      <c r="A4096" t="s">
        <v>10132</v>
      </c>
      <c r="B4096" t="s">
        <v>5285</v>
      </c>
      <c r="C4096" t="s">
        <v>4920</v>
      </c>
      <c r="D4096">
        <v>102</v>
      </c>
      <c r="E4096" t="s">
        <v>4453</v>
      </c>
      <c r="F4096" t="s">
        <v>4450</v>
      </c>
      <c r="H4096" t="str">
        <f t="shared" si="63"/>
        <v>无BOM表可用</v>
      </c>
    </row>
    <row r="4097" spans="1:8" x14ac:dyDescent="0.15">
      <c r="A4097" t="s">
        <v>10133</v>
      </c>
      <c r="B4097" t="s">
        <v>5972</v>
      </c>
      <c r="C4097" t="s">
        <v>13</v>
      </c>
      <c r="D4097">
        <v>102</v>
      </c>
      <c r="E4097" t="s">
        <v>4453</v>
      </c>
      <c r="F4097" t="s">
        <v>4450</v>
      </c>
      <c r="H4097" t="str">
        <f t="shared" si="63"/>
        <v>无BOM表可用</v>
      </c>
    </row>
    <row r="4098" spans="1:8" x14ac:dyDescent="0.15">
      <c r="A4098" t="s">
        <v>1338</v>
      </c>
      <c r="B4098" t="s">
        <v>407</v>
      </c>
      <c r="C4098" t="s">
        <v>407</v>
      </c>
      <c r="D4098">
        <v>103</v>
      </c>
      <c r="E4098" t="s">
        <v>4449</v>
      </c>
      <c r="F4098" t="s">
        <v>4450</v>
      </c>
      <c r="H4098" t="str">
        <f t="shared" si="63"/>
        <v>有BOM表可用</v>
      </c>
    </row>
    <row r="4099" spans="1:8" x14ac:dyDescent="0.15">
      <c r="A4099" t="s">
        <v>10134</v>
      </c>
      <c r="B4099" t="s">
        <v>10135</v>
      </c>
      <c r="C4099" t="s">
        <v>2053</v>
      </c>
      <c r="D4099">
        <v>103</v>
      </c>
      <c r="E4099" t="s">
        <v>4453</v>
      </c>
      <c r="F4099" t="s">
        <v>4450</v>
      </c>
      <c r="H4099" t="str">
        <f t="shared" si="63"/>
        <v>无BOM表可用</v>
      </c>
    </row>
    <row r="4100" spans="1:8" x14ac:dyDescent="0.15">
      <c r="A4100" t="s">
        <v>1391</v>
      </c>
      <c r="B4100" t="s">
        <v>1387</v>
      </c>
      <c r="C4100" t="s">
        <v>684</v>
      </c>
      <c r="D4100">
        <v>103</v>
      </c>
      <c r="E4100" t="s">
        <v>4449</v>
      </c>
      <c r="F4100" t="s">
        <v>4450</v>
      </c>
      <c r="H4100" t="str">
        <f t="shared" ref="H4100:H4163" si="64">E4100&amp;F4100</f>
        <v>有BOM表可用</v>
      </c>
    </row>
    <row r="4101" spans="1:8" x14ac:dyDescent="0.15">
      <c r="A4101" t="s">
        <v>1856</v>
      </c>
      <c r="B4101" t="s">
        <v>1857</v>
      </c>
      <c r="C4101" t="s">
        <v>45</v>
      </c>
      <c r="D4101">
        <v>103</v>
      </c>
      <c r="E4101" t="s">
        <v>4449</v>
      </c>
      <c r="F4101" t="s">
        <v>4450</v>
      </c>
      <c r="H4101" t="str">
        <f t="shared" si="64"/>
        <v>有BOM表可用</v>
      </c>
    </row>
    <row r="4102" spans="1:8" x14ac:dyDescent="0.15">
      <c r="A4102" t="s">
        <v>8850</v>
      </c>
      <c r="B4102" t="s">
        <v>440</v>
      </c>
      <c r="C4102" t="s">
        <v>440</v>
      </c>
      <c r="D4102">
        <v>103</v>
      </c>
      <c r="E4102" t="s">
        <v>4449</v>
      </c>
      <c r="F4102" t="s">
        <v>4450</v>
      </c>
      <c r="H4102" t="str">
        <f t="shared" si="64"/>
        <v>有BOM表可用</v>
      </c>
    </row>
    <row r="4103" spans="1:8" x14ac:dyDescent="0.15">
      <c r="A4103" t="s">
        <v>8851</v>
      </c>
      <c r="B4103" t="s">
        <v>4052</v>
      </c>
      <c r="C4103" t="s">
        <v>4052</v>
      </c>
      <c r="D4103">
        <v>103</v>
      </c>
      <c r="E4103" t="s">
        <v>4449</v>
      </c>
      <c r="F4103" t="s">
        <v>4450</v>
      </c>
      <c r="H4103" t="str">
        <f t="shared" si="64"/>
        <v>有BOM表可用</v>
      </c>
    </row>
    <row r="4104" spans="1:8" x14ac:dyDescent="0.15">
      <c r="A4104" t="s">
        <v>8852</v>
      </c>
      <c r="B4104" t="s">
        <v>8853</v>
      </c>
      <c r="C4104" t="s">
        <v>7852</v>
      </c>
      <c r="D4104">
        <v>103</v>
      </c>
      <c r="E4104" t="s">
        <v>4449</v>
      </c>
      <c r="F4104" t="s">
        <v>4450</v>
      </c>
      <c r="H4104" t="str">
        <f t="shared" si="64"/>
        <v>有BOM表可用</v>
      </c>
    </row>
    <row r="4105" spans="1:8" x14ac:dyDescent="0.15">
      <c r="A4105" t="s">
        <v>8854</v>
      </c>
      <c r="B4105" t="s">
        <v>8855</v>
      </c>
      <c r="C4105" t="s">
        <v>7852</v>
      </c>
      <c r="D4105">
        <v>103</v>
      </c>
      <c r="E4105" t="s">
        <v>4449</v>
      </c>
      <c r="F4105" t="s">
        <v>4450</v>
      </c>
      <c r="H4105" t="str">
        <f t="shared" si="64"/>
        <v>有BOM表可用</v>
      </c>
    </row>
    <row r="4106" spans="1:8" x14ac:dyDescent="0.15">
      <c r="A4106" t="s">
        <v>8856</v>
      </c>
      <c r="B4106" t="s">
        <v>8857</v>
      </c>
      <c r="C4106" t="s">
        <v>8858</v>
      </c>
      <c r="D4106">
        <v>103</v>
      </c>
      <c r="E4106" t="s">
        <v>4449</v>
      </c>
      <c r="F4106" t="s">
        <v>4450</v>
      </c>
      <c r="H4106" t="str">
        <f t="shared" si="64"/>
        <v>有BOM表可用</v>
      </c>
    </row>
    <row r="4107" spans="1:8" x14ac:dyDescent="0.15">
      <c r="A4107" t="s">
        <v>15324</v>
      </c>
      <c r="B4107" t="s">
        <v>15325</v>
      </c>
      <c r="C4107" t="s">
        <v>15325</v>
      </c>
      <c r="D4107">
        <v>103</v>
      </c>
      <c r="E4107" t="s">
        <v>4453</v>
      </c>
      <c r="F4107" t="s">
        <v>4450</v>
      </c>
      <c r="H4107" t="str">
        <f t="shared" si="64"/>
        <v>无BOM表可用</v>
      </c>
    </row>
    <row r="4108" spans="1:8" x14ac:dyDescent="0.15">
      <c r="A4108" t="s">
        <v>15326</v>
      </c>
      <c r="B4108" t="s">
        <v>6310</v>
      </c>
      <c r="C4108" t="s">
        <v>6310</v>
      </c>
      <c r="D4108">
        <v>103</v>
      </c>
      <c r="E4108" t="s">
        <v>4453</v>
      </c>
      <c r="F4108" t="s">
        <v>4450</v>
      </c>
      <c r="H4108" t="str">
        <f t="shared" si="64"/>
        <v>无BOM表可用</v>
      </c>
    </row>
    <row r="4109" spans="1:8" x14ac:dyDescent="0.15">
      <c r="A4109" t="s">
        <v>2946</v>
      </c>
      <c r="B4109" t="s">
        <v>2947</v>
      </c>
      <c r="C4109" t="s">
        <v>2947</v>
      </c>
      <c r="D4109">
        <v>103</v>
      </c>
      <c r="E4109" t="s">
        <v>4449</v>
      </c>
      <c r="F4109" t="s">
        <v>4450</v>
      </c>
      <c r="H4109" t="str">
        <f t="shared" si="64"/>
        <v>有BOM表可用</v>
      </c>
    </row>
    <row r="4110" spans="1:8" x14ac:dyDescent="0.15">
      <c r="A4110" t="s">
        <v>15327</v>
      </c>
      <c r="B4110" t="s">
        <v>15328</v>
      </c>
      <c r="C4110" t="s">
        <v>15328</v>
      </c>
      <c r="D4110">
        <v>103</v>
      </c>
      <c r="E4110" t="s">
        <v>4453</v>
      </c>
      <c r="F4110" t="s">
        <v>4450</v>
      </c>
      <c r="H4110" t="str">
        <f t="shared" si="64"/>
        <v>无BOM表可用</v>
      </c>
    </row>
    <row r="4111" spans="1:8" x14ac:dyDescent="0.15">
      <c r="A4111" t="s">
        <v>7273</v>
      </c>
      <c r="B4111" t="s">
        <v>7274</v>
      </c>
      <c r="C4111" t="s">
        <v>6439</v>
      </c>
      <c r="D4111">
        <v>102</v>
      </c>
      <c r="E4111" t="s">
        <v>4449</v>
      </c>
      <c r="F4111" t="s">
        <v>4450</v>
      </c>
      <c r="H4111" t="str">
        <f t="shared" si="64"/>
        <v>有BOM表可用</v>
      </c>
    </row>
    <row r="4112" spans="1:8" x14ac:dyDescent="0.15">
      <c r="A4112" t="s">
        <v>7275</v>
      </c>
      <c r="B4112" t="s">
        <v>7276</v>
      </c>
      <c r="C4112" t="s">
        <v>6439</v>
      </c>
      <c r="D4112">
        <v>102</v>
      </c>
      <c r="E4112" t="s">
        <v>4449</v>
      </c>
      <c r="F4112" t="s">
        <v>4450</v>
      </c>
      <c r="H4112" t="str">
        <f t="shared" si="64"/>
        <v>有BOM表可用</v>
      </c>
    </row>
    <row r="4113" spans="1:8" x14ac:dyDescent="0.15">
      <c r="A4113" t="s">
        <v>7277</v>
      </c>
      <c r="B4113" t="s">
        <v>6088</v>
      </c>
      <c r="C4113" t="s">
        <v>7278</v>
      </c>
      <c r="D4113">
        <v>102</v>
      </c>
      <c r="E4113" t="s">
        <v>4449</v>
      </c>
      <c r="F4113" t="s">
        <v>4450</v>
      </c>
      <c r="H4113" t="str">
        <f t="shared" si="64"/>
        <v>有BOM表可用</v>
      </c>
    </row>
    <row r="4114" spans="1:8" x14ac:dyDescent="0.15">
      <c r="A4114" t="s">
        <v>4960</v>
      </c>
      <c r="B4114" t="s">
        <v>4961</v>
      </c>
      <c r="C4114" t="s">
        <v>4962</v>
      </c>
      <c r="D4114">
        <v>102</v>
      </c>
      <c r="E4114" t="s">
        <v>4449</v>
      </c>
      <c r="F4114" t="s">
        <v>4450</v>
      </c>
      <c r="H4114" t="str">
        <f t="shared" si="64"/>
        <v>有BOM表可用</v>
      </c>
    </row>
    <row r="4115" spans="1:8" x14ac:dyDescent="0.15">
      <c r="A4115" t="s">
        <v>4963</v>
      </c>
      <c r="B4115" t="s">
        <v>4494</v>
      </c>
      <c r="C4115" t="s">
        <v>4495</v>
      </c>
      <c r="D4115">
        <v>102</v>
      </c>
      <c r="E4115" t="s">
        <v>4449</v>
      </c>
      <c r="F4115" t="s">
        <v>4450</v>
      </c>
      <c r="H4115" t="str">
        <f t="shared" si="64"/>
        <v>有BOM表可用</v>
      </c>
    </row>
    <row r="4116" spans="1:8" x14ac:dyDescent="0.15">
      <c r="A4116" t="s">
        <v>14074</v>
      </c>
      <c r="B4116" t="s">
        <v>14075</v>
      </c>
      <c r="C4116" t="s">
        <v>14075</v>
      </c>
      <c r="D4116">
        <v>107</v>
      </c>
      <c r="E4116" t="s">
        <v>4453</v>
      </c>
      <c r="F4116" t="s">
        <v>4450</v>
      </c>
      <c r="H4116" t="str">
        <f t="shared" si="64"/>
        <v>无BOM表可用</v>
      </c>
    </row>
    <row r="4117" spans="1:8" x14ac:dyDescent="0.15">
      <c r="A4117" t="s">
        <v>4706</v>
      </c>
      <c r="B4117" t="s">
        <v>925</v>
      </c>
      <c r="C4117" t="s">
        <v>4707</v>
      </c>
      <c r="D4117">
        <v>102</v>
      </c>
      <c r="E4117" t="s">
        <v>4453</v>
      </c>
      <c r="F4117" t="s">
        <v>4450</v>
      </c>
      <c r="H4117" t="str">
        <f t="shared" si="64"/>
        <v>无BOM表可用</v>
      </c>
    </row>
    <row r="4118" spans="1:8" x14ac:dyDescent="0.15">
      <c r="A4118" t="s">
        <v>4708</v>
      </c>
      <c r="B4118" t="s">
        <v>4707</v>
      </c>
      <c r="C4118" t="s">
        <v>4707</v>
      </c>
      <c r="D4118">
        <v>102</v>
      </c>
      <c r="E4118" t="s">
        <v>4449</v>
      </c>
      <c r="F4118" t="s">
        <v>4450</v>
      </c>
      <c r="H4118" t="str">
        <f t="shared" si="64"/>
        <v>有BOM表可用</v>
      </c>
    </row>
    <row r="4119" spans="1:8" x14ac:dyDescent="0.15">
      <c r="A4119" t="s">
        <v>4709</v>
      </c>
      <c r="B4119" t="s">
        <v>2069</v>
      </c>
      <c r="C4119" t="s">
        <v>2069</v>
      </c>
      <c r="D4119">
        <v>102</v>
      </c>
      <c r="E4119" t="s">
        <v>4453</v>
      </c>
      <c r="F4119" t="s">
        <v>4450</v>
      </c>
      <c r="H4119" t="str">
        <f t="shared" si="64"/>
        <v>无BOM表可用</v>
      </c>
    </row>
    <row r="4120" spans="1:8" x14ac:dyDescent="0.15">
      <c r="A4120" t="s">
        <v>4710</v>
      </c>
      <c r="B4120" t="s">
        <v>2363</v>
      </c>
      <c r="C4120" t="s">
        <v>2364</v>
      </c>
      <c r="D4120">
        <v>102</v>
      </c>
      <c r="E4120" t="s">
        <v>4449</v>
      </c>
      <c r="F4120" t="s">
        <v>4450</v>
      </c>
      <c r="H4120" t="str">
        <f t="shared" si="64"/>
        <v>有BOM表可用</v>
      </c>
    </row>
    <row r="4121" spans="1:8" x14ac:dyDescent="0.15">
      <c r="A4121" t="s">
        <v>13231</v>
      </c>
      <c r="B4121" t="s">
        <v>6174</v>
      </c>
      <c r="C4121" t="s">
        <v>7</v>
      </c>
      <c r="D4121">
        <v>103</v>
      </c>
      <c r="E4121" t="s">
        <v>4449</v>
      </c>
      <c r="F4121" t="s">
        <v>4450</v>
      </c>
      <c r="H4121" t="str">
        <f t="shared" si="64"/>
        <v>有BOM表可用</v>
      </c>
    </row>
    <row r="4122" spans="1:8" x14ac:dyDescent="0.15">
      <c r="A4122" t="s">
        <v>7660</v>
      </c>
      <c r="B4122" t="s">
        <v>2922</v>
      </c>
      <c r="C4122" t="s">
        <v>2922</v>
      </c>
      <c r="D4122">
        <v>102</v>
      </c>
      <c r="E4122" t="s">
        <v>4453</v>
      </c>
      <c r="F4122" t="s">
        <v>4450</v>
      </c>
      <c r="H4122" t="str">
        <f t="shared" si="64"/>
        <v>无BOM表可用</v>
      </c>
    </row>
    <row r="4123" spans="1:8" x14ac:dyDescent="0.15">
      <c r="A4123" t="s">
        <v>7661</v>
      </c>
      <c r="B4123" t="s">
        <v>7662</v>
      </c>
      <c r="C4123" t="s">
        <v>7662</v>
      </c>
      <c r="D4123">
        <v>102</v>
      </c>
      <c r="E4123" t="s">
        <v>4453</v>
      </c>
      <c r="F4123" t="s">
        <v>4450</v>
      </c>
      <c r="H4123" t="str">
        <f t="shared" si="64"/>
        <v>无BOM表可用</v>
      </c>
    </row>
    <row r="4124" spans="1:8" x14ac:dyDescent="0.15">
      <c r="A4124" t="s">
        <v>7663</v>
      </c>
      <c r="B4124" t="s">
        <v>7664</v>
      </c>
      <c r="C4124" t="s">
        <v>7664</v>
      </c>
      <c r="D4124">
        <v>102</v>
      </c>
      <c r="E4124" t="s">
        <v>4453</v>
      </c>
      <c r="F4124" t="s">
        <v>4450</v>
      </c>
      <c r="H4124" t="str">
        <f t="shared" si="64"/>
        <v>无BOM表可用</v>
      </c>
    </row>
    <row r="4125" spans="1:8" x14ac:dyDescent="0.15">
      <c r="A4125" t="s">
        <v>7665</v>
      </c>
      <c r="B4125" t="s">
        <v>7666</v>
      </c>
      <c r="C4125" t="s">
        <v>7666</v>
      </c>
      <c r="D4125">
        <v>102</v>
      </c>
      <c r="E4125" t="s">
        <v>4453</v>
      </c>
      <c r="F4125" t="s">
        <v>4450</v>
      </c>
      <c r="H4125" t="str">
        <f t="shared" si="64"/>
        <v>无BOM表可用</v>
      </c>
    </row>
    <row r="4126" spans="1:8" x14ac:dyDescent="0.15">
      <c r="A4126" t="s">
        <v>7667</v>
      </c>
      <c r="B4126" t="s">
        <v>7668</v>
      </c>
      <c r="C4126" t="s">
        <v>7669</v>
      </c>
      <c r="D4126">
        <v>102</v>
      </c>
      <c r="E4126" t="s">
        <v>4449</v>
      </c>
      <c r="F4126" t="s">
        <v>4450</v>
      </c>
      <c r="H4126" t="str">
        <f t="shared" si="64"/>
        <v>有BOM表可用</v>
      </c>
    </row>
    <row r="4127" spans="1:8" x14ac:dyDescent="0.15">
      <c r="A4127" t="s">
        <v>7626</v>
      </c>
      <c r="B4127" t="s">
        <v>7627</v>
      </c>
      <c r="C4127" t="s">
        <v>7628</v>
      </c>
      <c r="D4127">
        <v>102</v>
      </c>
      <c r="E4127" t="s">
        <v>4449</v>
      </c>
      <c r="F4127" t="s">
        <v>4450</v>
      </c>
      <c r="H4127" t="str">
        <f t="shared" si="64"/>
        <v>有BOM表可用</v>
      </c>
    </row>
    <row r="4128" spans="1:8" x14ac:dyDescent="0.15">
      <c r="A4128" t="s">
        <v>7629</v>
      </c>
      <c r="B4128" t="s">
        <v>5131</v>
      </c>
      <c r="C4128" t="s">
        <v>5555</v>
      </c>
      <c r="D4128">
        <v>102</v>
      </c>
      <c r="E4128" t="s">
        <v>4449</v>
      </c>
      <c r="F4128" t="s">
        <v>4450</v>
      </c>
      <c r="H4128" t="str">
        <f t="shared" si="64"/>
        <v>有BOM表可用</v>
      </c>
    </row>
    <row r="4129" spans="1:8" x14ac:dyDescent="0.15">
      <c r="A4129" t="s">
        <v>4675</v>
      </c>
      <c r="B4129" t="s">
        <v>4676</v>
      </c>
      <c r="C4129" t="s">
        <v>4677</v>
      </c>
      <c r="D4129">
        <v>102</v>
      </c>
      <c r="E4129" t="s">
        <v>4449</v>
      </c>
      <c r="F4129" t="s">
        <v>4450</v>
      </c>
      <c r="H4129" t="str">
        <f t="shared" si="64"/>
        <v>有BOM表可用</v>
      </c>
    </row>
    <row r="4130" spans="1:8" x14ac:dyDescent="0.15">
      <c r="A4130" t="s">
        <v>4678</v>
      </c>
      <c r="B4130" t="s">
        <v>4650</v>
      </c>
      <c r="C4130" t="s">
        <v>4651</v>
      </c>
      <c r="D4130">
        <v>102</v>
      </c>
      <c r="E4130" t="s">
        <v>4449</v>
      </c>
      <c r="F4130" t="s">
        <v>4450</v>
      </c>
      <c r="H4130" t="str">
        <f t="shared" si="64"/>
        <v>有BOM表可用</v>
      </c>
    </row>
    <row r="4131" spans="1:8" x14ac:dyDescent="0.15">
      <c r="A4131" t="s">
        <v>4679</v>
      </c>
      <c r="B4131" t="s">
        <v>4680</v>
      </c>
      <c r="C4131" t="s">
        <v>4681</v>
      </c>
      <c r="D4131">
        <v>102</v>
      </c>
      <c r="E4131" t="s">
        <v>4449</v>
      </c>
      <c r="F4131" t="s">
        <v>4450</v>
      </c>
      <c r="H4131" t="str">
        <f t="shared" si="64"/>
        <v>有BOM表可用</v>
      </c>
    </row>
    <row r="4132" spans="1:8" x14ac:dyDescent="0.15">
      <c r="A4132" t="s">
        <v>16182</v>
      </c>
      <c r="B4132" t="s">
        <v>13466</v>
      </c>
      <c r="C4132" t="s">
        <v>13910</v>
      </c>
      <c r="D4132">
        <v>102</v>
      </c>
      <c r="E4132" t="s">
        <v>4449</v>
      </c>
      <c r="F4132" t="s">
        <v>4450</v>
      </c>
      <c r="H4132" t="str">
        <f t="shared" si="64"/>
        <v>有BOM表可用</v>
      </c>
    </row>
    <row r="4133" spans="1:8" x14ac:dyDescent="0.15">
      <c r="A4133" t="s">
        <v>16183</v>
      </c>
      <c r="B4133" t="s">
        <v>13470</v>
      </c>
      <c r="C4133" t="s">
        <v>13471</v>
      </c>
      <c r="D4133">
        <v>102</v>
      </c>
      <c r="E4133" t="s">
        <v>4449</v>
      </c>
      <c r="F4133" t="s">
        <v>4450</v>
      </c>
      <c r="H4133" t="str">
        <f t="shared" si="64"/>
        <v>有BOM表可用</v>
      </c>
    </row>
    <row r="4134" spans="1:8" x14ac:dyDescent="0.15">
      <c r="A4134" t="s">
        <v>16184</v>
      </c>
      <c r="B4134" t="s">
        <v>16185</v>
      </c>
      <c r="C4134" t="s">
        <v>16185</v>
      </c>
      <c r="D4134">
        <v>103</v>
      </c>
      <c r="E4134" t="s">
        <v>4453</v>
      </c>
      <c r="F4134" t="s">
        <v>4450</v>
      </c>
      <c r="H4134" t="str">
        <f t="shared" si="64"/>
        <v>无BOM表可用</v>
      </c>
    </row>
    <row r="4135" spans="1:8" x14ac:dyDescent="0.15">
      <c r="A4135" t="s">
        <v>16186</v>
      </c>
      <c r="B4135" t="s">
        <v>16187</v>
      </c>
      <c r="C4135" t="s">
        <v>16187</v>
      </c>
      <c r="D4135">
        <v>103</v>
      </c>
      <c r="E4135" t="s">
        <v>4453</v>
      </c>
      <c r="F4135" t="s">
        <v>4450</v>
      </c>
      <c r="H4135" t="str">
        <f t="shared" si="64"/>
        <v>无BOM表可用</v>
      </c>
    </row>
    <row r="4136" spans="1:8" x14ac:dyDescent="0.15">
      <c r="A4136" t="s">
        <v>14114</v>
      </c>
      <c r="B4136" t="s">
        <v>11693</v>
      </c>
      <c r="C4136" t="s">
        <v>11693</v>
      </c>
      <c r="D4136">
        <v>103</v>
      </c>
      <c r="E4136" t="s">
        <v>4453</v>
      </c>
      <c r="F4136" t="s">
        <v>4450</v>
      </c>
      <c r="H4136" t="str">
        <f t="shared" si="64"/>
        <v>无BOM表可用</v>
      </c>
    </row>
    <row r="4137" spans="1:8" x14ac:dyDescent="0.15">
      <c r="A4137" t="s">
        <v>2933</v>
      </c>
      <c r="B4137" t="s">
        <v>2935</v>
      </c>
      <c r="C4137" t="s">
        <v>2934</v>
      </c>
      <c r="D4137">
        <v>103</v>
      </c>
      <c r="E4137" t="s">
        <v>4449</v>
      </c>
      <c r="F4137" t="s">
        <v>4450</v>
      </c>
      <c r="H4137" t="str">
        <f t="shared" si="64"/>
        <v>有BOM表可用</v>
      </c>
    </row>
    <row r="4138" spans="1:8" x14ac:dyDescent="0.15">
      <c r="A4138" t="s">
        <v>4749</v>
      </c>
      <c r="B4138" t="s">
        <v>4750</v>
      </c>
      <c r="C4138" t="s">
        <v>202</v>
      </c>
      <c r="D4138">
        <v>102</v>
      </c>
      <c r="E4138" t="s">
        <v>4449</v>
      </c>
      <c r="F4138" t="s">
        <v>4450</v>
      </c>
      <c r="H4138" t="str">
        <f t="shared" si="64"/>
        <v>有BOM表可用</v>
      </c>
    </row>
    <row r="4139" spans="1:8" x14ac:dyDescent="0.15">
      <c r="A4139" t="s">
        <v>4751</v>
      </c>
      <c r="B4139" t="s">
        <v>4752</v>
      </c>
      <c r="C4139" t="s">
        <v>4572</v>
      </c>
      <c r="D4139">
        <v>102</v>
      </c>
      <c r="E4139" t="s">
        <v>4453</v>
      </c>
      <c r="F4139" t="s">
        <v>4450</v>
      </c>
      <c r="H4139" t="str">
        <f t="shared" si="64"/>
        <v>无BOM表可用</v>
      </c>
    </row>
    <row r="4140" spans="1:8" x14ac:dyDescent="0.15">
      <c r="A4140" t="s">
        <v>4753</v>
      </c>
      <c r="B4140" t="s">
        <v>4754</v>
      </c>
      <c r="C4140" t="s">
        <v>4572</v>
      </c>
      <c r="D4140">
        <v>102</v>
      </c>
      <c r="E4140" t="s">
        <v>4453</v>
      </c>
      <c r="F4140" t="s">
        <v>4450</v>
      </c>
      <c r="H4140" t="str">
        <f t="shared" si="64"/>
        <v>无BOM表可用</v>
      </c>
    </row>
    <row r="4141" spans="1:8" x14ac:dyDescent="0.15">
      <c r="A4141" t="s">
        <v>6177</v>
      </c>
      <c r="B4141" t="s">
        <v>6178</v>
      </c>
      <c r="C4141" t="s">
        <v>3159</v>
      </c>
      <c r="D4141">
        <v>102</v>
      </c>
      <c r="E4141" t="s">
        <v>4453</v>
      </c>
      <c r="F4141" t="s">
        <v>4450</v>
      </c>
      <c r="H4141" t="str">
        <f t="shared" si="64"/>
        <v>无BOM表可用</v>
      </c>
    </row>
    <row r="4142" spans="1:8" x14ac:dyDescent="0.15">
      <c r="A4142" t="s">
        <v>2984</v>
      </c>
      <c r="B4142" t="s">
        <v>2986</v>
      </c>
      <c r="C4142" t="s">
        <v>2985</v>
      </c>
      <c r="D4142">
        <v>103</v>
      </c>
      <c r="E4142" t="s">
        <v>4449</v>
      </c>
      <c r="F4142" t="s">
        <v>4450</v>
      </c>
      <c r="H4142" t="str">
        <f t="shared" si="64"/>
        <v>有BOM表可用</v>
      </c>
    </row>
    <row r="4143" spans="1:8" x14ac:dyDescent="0.15">
      <c r="A4143" t="s">
        <v>9748</v>
      </c>
      <c r="B4143" t="s">
        <v>9749</v>
      </c>
      <c r="C4143" t="s">
        <v>6579</v>
      </c>
      <c r="D4143">
        <v>103</v>
      </c>
      <c r="E4143" t="s">
        <v>4453</v>
      </c>
      <c r="F4143" t="s">
        <v>4450</v>
      </c>
      <c r="H4143" t="str">
        <f t="shared" si="64"/>
        <v>无BOM表可用</v>
      </c>
    </row>
    <row r="4144" spans="1:8" x14ac:dyDescent="0.15">
      <c r="A4144" t="s">
        <v>4663</v>
      </c>
      <c r="B4144" t="s">
        <v>2160</v>
      </c>
      <c r="C4144" t="s">
        <v>2160</v>
      </c>
      <c r="D4144">
        <v>103</v>
      </c>
      <c r="E4144" t="s">
        <v>4453</v>
      </c>
      <c r="F4144" t="s">
        <v>4450</v>
      </c>
      <c r="H4144" t="str">
        <f t="shared" si="64"/>
        <v>无BOM表可用</v>
      </c>
    </row>
    <row r="4145" spans="1:8" x14ac:dyDescent="0.15">
      <c r="A4145" t="s">
        <v>13176</v>
      </c>
      <c r="B4145" t="s">
        <v>7406</v>
      </c>
      <c r="C4145" t="s">
        <v>1073</v>
      </c>
      <c r="D4145">
        <v>103</v>
      </c>
      <c r="E4145" t="s">
        <v>4453</v>
      </c>
      <c r="F4145" t="s">
        <v>4450</v>
      </c>
      <c r="H4145" t="str">
        <f t="shared" si="64"/>
        <v>无BOM表可用</v>
      </c>
    </row>
    <row r="4146" spans="1:8" x14ac:dyDescent="0.15">
      <c r="A4146" t="s">
        <v>2276</v>
      </c>
      <c r="B4146" t="s">
        <v>2277</v>
      </c>
      <c r="C4146" t="s">
        <v>80</v>
      </c>
      <c r="D4146">
        <v>103</v>
      </c>
      <c r="E4146" t="s">
        <v>4449</v>
      </c>
      <c r="F4146" t="s">
        <v>4450</v>
      </c>
      <c r="H4146" t="str">
        <f t="shared" si="64"/>
        <v>有BOM表可用</v>
      </c>
    </row>
    <row r="4147" spans="1:8" x14ac:dyDescent="0.15">
      <c r="A4147" t="s">
        <v>2688</v>
      </c>
      <c r="B4147" t="s">
        <v>228</v>
      </c>
      <c r="C4147" t="s">
        <v>228</v>
      </c>
      <c r="D4147">
        <v>103</v>
      </c>
      <c r="E4147" t="s">
        <v>4449</v>
      </c>
      <c r="F4147" t="s">
        <v>4450</v>
      </c>
      <c r="H4147" t="str">
        <f t="shared" si="64"/>
        <v>有BOM表可用</v>
      </c>
    </row>
    <row r="4148" spans="1:8" x14ac:dyDescent="0.15">
      <c r="A4148" t="s">
        <v>7670</v>
      </c>
      <c r="B4148" t="s">
        <v>3168</v>
      </c>
      <c r="C4148" t="s">
        <v>3167</v>
      </c>
      <c r="D4148">
        <v>103</v>
      </c>
      <c r="E4148" t="s">
        <v>4453</v>
      </c>
      <c r="F4148" t="s">
        <v>4457</v>
      </c>
      <c r="H4148" t="str">
        <f t="shared" si="64"/>
        <v>无BOM表不可用</v>
      </c>
    </row>
    <row r="4149" spans="1:8" x14ac:dyDescent="0.15">
      <c r="A4149" t="s">
        <v>7671</v>
      </c>
      <c r="B4149" t="s">
        <v>3133</v>
      </c>
      <c r="C4149" t="s">
        <v>3132</v>
      </c>
      <c r="D4149">
        <v>103</v>
      </c>
      <c r="E4149" t="s">
        <v>4453</v>
      </c>
      <c r="F4149" t="s">
        <v>4450</v>
      </c>
      <c r="H4149" t="str">
        <f t="shared" si="64"/>
        <v>无BOM表可用</v>
      </c>
    </row>
    <row r="4150" spans="1:8" x14ac:dyDescent="0.15">
      <c r="A4150" t="s">
        <v>7672</v>
      </c>
      <c r="B4150" t="s">
        <v>4575</v>
      </c>
      <c r="C4150" t="s">
        <v>4576</v>
      </c>
      <c r="D4150">
        <v>103</v>
      </c>
      <c r="E4150" t="s">
        <v>4449</v>
      </c>
      <c r="F4150" t="s">
        <v>4450</v>
      </c>
      <c r="H4150" t="str">
        <f t="shared" si="64"/>
        <v>有BOM表可用</v>
      </c>
    </row>
    <row r="4151" spans="1:8" x14ac:dyDescent="0.15">
      <c r="A4151" t="s">
        <v>7688</v>
      </c>
      <c r="B4151" t="s">
        <v>7689</v>
      </c>
      <c r="C4151" t="s">
        <v>7690</v>
      </c>
      <c r="D4151">
        <v>102</v>
      </c>
      <c r="E4151" t="s">
        <v>4449</v>
      </c>
      <c r="F4151" t="s">
        <v>4450</v>
      </c>
      <c r="H4151" t="str">
        <f t="shared" si="64"/>
        <v>有BOM表可用</v>
      </c>
    </row>
    <row r="4152" spans="1:8" x14ac:dyDescent="0.15">
      <c r="A4152" t="s">
        <v>7691</v>
      </c>
      <c r="B4152" t="s">
        <v>7692</v>
      </c>
      <c r="C4152" t="s">
        <v>7693</v>
      </c>
      <c r="D4152">
        <v>102</v>
      </c>
      <c r="E4152" t="s">
        <v>4449</v>
      </c>
      <c r="F4152" t="s">
        <v>4450</v>
      </c>
      <c r="H4152" t="str">
        <f t="shared" si="64"/>
        <v>有BOM表可用</v>
      </c>
    </row>
    <row r="4153" spans="1:8" x14ac:dyDescent="0.15">
      <c r="A4153" t="s">
        <v>14110</v>
      </c>
      <c r="B4153" t="s">
        <v>14111</v>
      </c>
      <c r="C4153" t="s">
        <v>14111</v>
      </c>
      <c r="D4153">
        <v>103</v>
      </c>
      <c r="E4153" t="s">
        <v>4453</v>
      </c>
      <c r="F4153" t="s">
        <v>4450</v>
      </c>
      <c r="H4153" t="str">
        <f t="shared" si="64"/>
        <v>无BOM表可用</v>
      </c>
    </row>
    <row r="4154" spans="1:8" x14ac:dyDescent="0.15">
      <c r="A4154" t="s">
        <v>14112</v>
      </c>
      <c r="B4154" t="s">
        <v>13635</v>
      </c>
      <c r="C4154" t="s">
        <v>13635</v>
      </c>
      <c r="D4154">
        <v>103</v>
      </c>
      <c r="E4154" t="s">
        <v>4453</v>
      </c>
      <c r="F4154" t="s">
        <v>4450</v>
      </c>
      <c r="H4154" t="str">
        <f t="shared" si="64"/>
        <v>无BOM表可用</v>
      </c>
    </row>
    <row r="4155" spans="1:8" x14ac:dyDescent="0.15">
      <c r="A4155" t="s">
        <v>14113</v>
      </c>
      <c r="B4155" t="s">
        <v>11586</v>
      </c>
      <c r="C4155" t="s">
        <v>11586</v>
      </c>
      <c r="D4155">
        <v>103</v>
      </c>
      <c r="E4155" t="s">
        <v>4453</v>
      </c>
      <c r="F4155" t="s">
        <v>4450</v>
      </c>
      <c r="H4155" t="str">
        <f t="shared" si="64"/>
        <v>无BOM表可用</v>
      </c>
    </row>
    <row r="4156" spans="1:8" x14ac:dyDescent="0.15">
      <c r="A4156" t="s">
        <v>15096</v>
      </c>
      <c r="B4156" t="s">
        <v>10710</v>
      </c>
      <c r="C4156" t="s">
        <v>15097</v>
      </c>
      <c r="D4156">
        <v>107</v>
      </c>
      <c r="E4156" t="s">
        <v>4453</v>
      </c>
      <c r="F4156" t="s">
        <v>4450</v>
      </c>
      <c r="H4156" t="str">
        <f t="shared" si="64"/>
        <v>无BOM表可用</v>
      </c>
    </row>
    <row r="4157" spans="1:8" x14ac:dyDescent="0.15">
      <c r="A4157" t="s">
        <v>15098</v>
      </c>
      <c r="B4157" t="s">
        <v>12606</v>
      </c>
      <c r="C4157" t="s">
        <v>12606</v>
      </c>
      <c r="D4157">
        <v>103</v>
      </c>
      <c r="E4157" t="s">
        <v>4449</v>
      </c>
      <c r="F4157" t="s">
        <v>4450</v>
      </c>
      <c r="H4157" t="str">
        <f t="shared" si="64"/>
        <v>有BOM表可用</v>
      </c>
    </row>
    <row r="4158" spans="1:8" x14ac:dyDescent="0.15">
      <c r="A4158" t="s">
        <v>6201</v>
      </c>
      <c r="B4158" t="s">
        <v>6202</v>
      </c>
      <c r="C4158" t="s">
        <v>6203</v>
      </c>
      <c r="D4158">
        <v>102</v>
      </c>
      <c r="E4158" t="s">
        <v>4453</v>
      </c>
      <c r="F4158" t="s">
        <v>4450</v>
      </c>
      <c r="H4158" t="str">
        <f t="shared" si="64"/>
        <v>无BOM表可用</v>
      </c>
    </row>
    <row r="4159" spans="1:8" x14ac:dyDescent="0.15">
      <c r="A4159" t="s">
        <v>6204</v>
      </c>
      <c r="B4159" t="s">
        <v>2503</v>
      </c>
      <c r="C4159" t="s">
        <v>2501</v>
      </c>
      <c r="D4159">
        <v>102</v>
      </c>
      <c r="E4159" t="s">
        <v>4449</v>
      </c>
      <c r="F4159" t="s">
        <v>4450</v>
      </c>
      <c r="H4159" t="str">
        <f t="shared" si="64"/>
        <v>有BOM表可用</v>
      </c>
    </row>
    <row r="4160" spans="1:8" x14ac:dyDescent="0.15">
      <c r="A4160" t="s">
        <v>6205</v>
      </c>
      <c r="B4160" t="s">
        <v>2587</v>
      </c>
      <c r="C4160" t="s">
        <v>11</v>
      </c>
      <c r="D4160">
        <v>102</v>
      </c>
      <c r="E4160" t="s">
        <v>4449</v>
      </c>
      <c r="F4160" t="s">
        <v>4450</v>
      </c>
      <c r="H4160" t="str">
        <f t="shared" si="64"/>
        <v>有BOM表可用</v>
      </c>
    </row>
    <row r="4161" spans="1:8" x14ac:dyDescent="0.15">
      <c r="A4161" t="s">
        <v>6206</v>
      </c>
      <c r="B4161" t="s">
        <v>2608</v>
      </c>
      <c r="C4161" t="s">
        <v>11</v>
      </c>
      <c r="D4161">
        <v>102</v>
      </c>
      <c r="E4161" t="s">
        <v>4449</v>
      </c>
      <c r="F4161" t="s">
        <v>4450</v>
      </c>
      <c r="H4161" t="str">
        <f t="shared" si="64"/>
        <v>有BOM表可用</v>
      </c>
    </row>
    <row r="4162" spans="1:8" x14ac:dyDescent="0.15">
      <c r="A4162" t="s">
        <v>6207</v>
      </c>
      <c r="B4162" t="s">
        <v>2544</v>
      </c>
      <c r="C4162" t="s">
        <v>8</v>
      </c>
      <c r="D4162">
        <v>102</v>
      </c>
      <c r="E4162" t="s">
        <v>4449</v>
      </c>
      <c r="F4162" t="s">
        <v>4450</v>
      </c>
      <c r="H4162" t="str">
        <f t="shared" si="64"/>
        <v>有BOM表可用</v>
      </c>
    </row>
    <row r="4163" spans="1:8" x14ac:dyDescent="0.15">
      <c r="A4163" t="s">
        <v>6208</v>
      </c>
      <c r="B4163" t="s">
        <v>3669</v>
      </c>
      <c r="C4163" t="s">
        <v>9</v>
      </c>
      <c r="D4163">
        <v>102</v>
      </c>
      <c r="E4163" t="s">
        <v>4449</v>
      </c>
      <c r="F4163" t="s">
        <v>4450</v>
      </c>
      <c r="H4163" t="str">
        <f t="shared" si="64"/>
        <v>有BOM表可用</v>
      </c>
    </row>
    <row r="4164" spans="1:8" x14ac:dyDescent="0.15">
      <c r="A4164" t="s">
        <v>6209</v>
      </c>
      <c r="B4164" t="s">
        <v>6210</v>
      </c>
      <c r="C4164" t="s">
        <v>5865</v>
      </c>
      <c r="D4164">
        <v>102</v>
      </c>
      <c r="E4164" t="s">
        <v>4449</v>
      </c>
      <c r="F4164" t="s">
        <v>4450</v>
      </c>
      <c r="H4164" t="str">
        <f t="shared" ref="H4164:H4227" si="65">E4164&amp;F4164</f>
        <v>有BOM表可用</v>
      </c>
    </row>
    <row r="4165" spans="1:8" x14ac:dyDescent="0.15">
      <c r="A4165" t="s">
        <v>16245</v>
      </c>
      <c r="B4165" t="s">
        <v>612</v>
      </c>
      <c r="C4165" t="s">
        <v>612</v>
      </c>
      <c r="D4165">
        <v>102</v>
      </c>
      <c r="E4165" t="s">
        <v>4453</v>
      </c>
      <c r="F4165" t="s">
        <v>4450</v>
      </c>
      <c r="H4165" t="str">
        <f t="shared" si="65"/>
        <v>无BOM表可用</v>
      </c>
    </row>
    <row r="4166" spans="1:8" x14ac:dyDescent="0.15">
      <c r="A4166" t="s">
        <v>16246</v>
      </c>
      <c r="B4166" t="s">
        <v>925</v>
      </c>
      <c r="C4166" t="s">
        <v>78</v>
      </c>
      <c r="D4166">
        <v>102</v>
      </c>
      <c r="E4166" t="s">
        <v>4453</v>
      </c>
      <c r="F4166" t="s">
        <v>4450</v>
      </c>
      <c r="H4166" t="str">
        <f t="shared" si="65"/>
        <v>无BOM表可用</v>
      </c>
    </row>
    <row r="4167" spans="1:8" x14ac:dyDescent="0.15">
      <c r="A4167" t="s">
        <v>16247</v>
      </c>
      <c r="B4167" t="s">
        <v>12234</v>
      </c>
      <c r="C4167" t="s">
        <v>12235</v>
      </c>
      <c r="D4167">
        <v>102</v>
      </c>
      <c r="E4167" t="s">
        <v>4453</v>
      </c>
      <c r="F4167" t="s">
        <v>4450</v>
      </c>
      <c r="H4167" t="str">
        <f t="shared" si="65"/>
        <v>无BOM表可用</v>
      </c>
    </row>
    <row r="4168" spans="1:8" x14ac:dyDescent="0.15">
      <c r="A4168" t="s">
        <v>16248</v>
      </c>
      <c r="B4168" t="s">
        <v>748</v>
      </c>
      <c r="C4168" t="s">
        <v>748</v>
      </c>
      <c r="D4168">
        <v>102</v>
      </c>
      <c r="E4168" t="s">
        <v>4453</v>
      </c>
      <c r="F4168" t="s">
        <v>4450</v>
      </c>
      <c r="H4168" t="str">
        <f t="shared" si="65"/>
        <v>无BOM表可用</v>
      </c>
    </row>
    <row r="4169" spans="1:8" x14ac:dyDescent="0.15">
      <c r="A4169" t="s">
        <v>12338</v>
      </c>
      <c r="B4169" t="s">
        <v>12339</v>
      </c>
      <c r="C4169" t="s">
        <v>10378</v>
      </c>
      <c r="D4169">
        <v>103</v>
      </c>
      <c r="E4169" t="s">
        <v>4453</v>
      </c>
      <c r="F4169" t="s">
        <v>4450</v>
      </c>
      <c r="H4169" t="str">
        <f t="shared" si="65"/>
        <v>无BOM表可用</v>
      </c>
    </row>
    <row r="4170" spans="1:8" x14ac:dyDescent="0.15">
      <c r="A4170" t="s">
        <v>2597</v>
      </c>
      <c r="B4170" t="s">
        <v>2598</v>
      </c>
      <c r="C4170" t="s">
        <v>11</v>
      </c>
      <c r="D4170">
        <v>103</v>
      </c>
      <c r="E4170" t="s">
        <v>4449</v>
      </c>
      <c r="F4170" t="s">
        <v>4450</v>
      </c>
      <c r="H4170" t="str">
        <f t="shared" si="65"/>
        <v>有BOM表可用</v>
      </c>
    </row>
    <row r="4171" spans="1:8" x14ac:dyDescent="0.15">
      <c r="A4171" t="s">
        <v>12340</v>
      </c>
      <c r="B4171" t="s">
        <v>4190</v>
      </c>
      <c r="C4171" t="s">
        <v>4189</v>
      </c>
      <c r="D4171">
        <v>103</v>
      </c>
      <c r="E4171" t="s">
        <v>4449</v>
      </c>
      <c r="F4171" t="s">
        <v>4450</v>
      </c>
      <c r="H4171" t="str">
        <f t="shared" si="65"/>
        <v>有BOM表可用</v>
      </c>
    </row>
    <row r="4172" spans="1:8" x14ac:dyDescent="0.15">
      <c r="A4172" t="s">
        <v>2647</v>
      </c>
      <c r="B4172" t="s">
        <v>2648</v>
      </c>
      <c r="C4172" t="s">
        <v>2646</v>
      </c>
      <c r="D4172">
        <v>103</v>
      </c>
      <c r="E4172" t="s">
        <v>4449</v>
      </c>
      <c r="F4172" t="s">
        <v>4450</v>
      </c>
      <c r="H4172" t="str">
        <f t="shared" si="65"/>
        <v>有BOM表可用</v>
      </c>
    </row>
    <row r="4173" spans="1:8" x14ac:dyDescent="0.15">
      <c r="A4173" t="s">
        <v>9718</v>
      </c>
      <c r="B4173" t="s">
        <v>9719</v>
      </c>
      <c r="C4173" t="s">
        <v>9719</v>
      </c>
      <c r="D4173">
        <v>103</v>
      </c>
      <c r="E4173" t="s">
        <v>4453</v>
      </c>
      <c r="F4173" t="s">
        <v>4450</v>
      </c>
      <c r="H4173" t="str">
        <f t="shared" si="65"/>
        <v>无BOM表可用</v>
      </c>
    </row>
    <row r="4174" spans="1:8" x14ac:dyDescent="0.15">
      <c r="A4174" t="s">
        <v>9720</v>
      </c>
      <c r="B4174" t="s">
        <v>5405</v>
      </c>
      <c r="C4174" t="s">
        <v>5405</v>
      </c>
      <c r="D4174">
        <v>103</v>
      </c>
      <c r="E4174" t="s">
        <v>4449</v>
      </c>
      <c r="F4174" t="s">
        <v>4450</v>
      </c>
      <c r="H4174" t="str">
        <f t="shared" si="65"/>
        <v>有BOM表可用</v>
      </c>
    </row>
    <row r="4175" spans="1:8" x14ac:dyDescent="0.15">
      <c r="A4175" t="s">
        <v>773</v>
      </c>
      <c r="B4175" t="s">
        <v>771</v>
      </c>
      <c r="C4175" t="s">
        <v>767</v>
      </c>
      <c r="D4175">
        <v>103</v>
      </c>
      <c r="E4175" t="s">
        <v>4449</v>
      </c>
      <c r="F4175" t="s">
        <v>4450</v>
      </c>
      <c r="H4175" t="str">
        <f t="shared" si="65"/>
        <v>有BOM表可用</v>
      </c>
    </row>
    <row r="4176" spans="1:8" x14ac:dyDescent="0.15">
      <c r="A4176" t="s">
        <v>9721</v>
      </c>
      <c r="B4176" t="s">
        <v>5075</v>
      </c>
      <c r="C4176" t="s">
        <v>4804</v>
      </c>
      <c r="D4176">
        <v>103</v>
      </c>
      <c r="E4176" t="s">
        <v>4449</v>
      </c>
      <c r="F4176" t="s">
        <v>4450</v>
      </c>
      <c r="H4176" t="str">
        <f t="shared" si="65"/>
        <v>有BOM表可用</v>
      </c>
    </row>
    <row r="4177" spans="1:8" x14ac:dyDescent="0.15">
      <c r="A4177" t="s">
        <v>9722</v>
      </c>
      <c r="B4177" t="s">
        <v>4808</v>
      </c>
      <c r="C4177" t="s">
        <v>4808</v>
      </c>
      <c r="D4177">
        <v>103</v>
      </c>
      <c r="E4177" t="s">
        <v>4449</v>
      </c>
      <c r="F4177" t="s">
        <v>4450</v>
      </c>
      <c r="H4177" t="str">
        <f t="shared" si="65"/>
        <v>有BOM表可用</v>
      </c>
    </row>
    <row r="4178" spans="1:8" x14ac:dyDescent="0.15">
      <c r="A4178" t="s">
        <v>1013</v>
      </c>
      <c r="B4178" t="s">
        <v>1014</v>
      </c>
      <c r="C4178" t="s">
        <v>64</v>
      </c>
      <c r="D4178">
        <v>103</v>
      </c>
      <c r="E4178" t="s">
        <v>4449</v>
      </c>
      <c r="F4178" t="s">
        <v>4450</v>
      </c>
      <c r="H4178" t="str">
        <f t="shared" si="65"/>
        <v>有BOM表可用</v>
      </c>
    </row>
    <row r="4179" spans="1:8" x14ac:dyDescent="0.15">
      <c r="A4179" t="s">
        <v>15087</v>
      </c>
      <c r="B4179" t="s">
        <v>657</v>
      </c>
      <c r="C4179" t="s">
        <v>656</v>
      </c>
      <c r="D4179">
        <v>103</v>
      </c>
      <c r="E4179" t="s">
        <v>4449</v>
      </c>
      <c r="F4179" t="s">
        <v>4450</v>
      </c>
      <c r="H4179" t="str">
        <f t="shared" si="65"/>
        <v>有BOM表可用</v>
      </c>
    </row>
    <row r="4180" spans="1:8" x14ac:dyDescent="0.15">
      <c r="A4180" t="s">
        <v>15088</v>
      </c>
      <c r="B4180" t="s">
        <v>653</v>
      </c>
      <c r="C4180" t="s">
        <v>173</v>
      </c>
      <c r="D4180">
        <v>103</v>
      </c>
      <c r="E4180" t="s">
        <v>4453</v>
      </c>
      <c r="F4180" t="s">
        <v>4450</v>
      </c>
      <c r="H4180" t="str">
        <f t="shared" si="65"/>
        <v>无BOM表可用</v>
      </c>
    </row>
    <row r="4181" spans="1:8" x14ac:dyDescent="0.15">
      <c r="A4181" t="s">
        <v>15089</v>
      </c>
      <c r="B4181" t="s">
        <v>157</v>
      </c>
      <c r="C4181" t="s">
        <v>157</v>
      </c>
      <c r="D4181">
        <v>103</v>
      </c>
      <c r="E4181" t="s">
        <v>4453</v>
      </c>
      <c r="F4181" t="s">
        <v>4450</v>
      </c>
      <c r="H4181" t="str">
        <f t="shared" si="65"/>
        <v>无BOM表可用</v>
      </c>
    </row>
    <row r="4182" spans="1:8" x14ac:dyDescent="0.15">
      <c r="A4182" t="s">
        <v>15090</v>
      </c>
      <c r="B4182" t="s">
        <v>3497</v>
      </c>
      <c r="C4182" t="s">
        <v>3496</v>
      </c>
      <c r="D4182">
        <v>103</v>
      </c>
      <c r="E4182" t="s">
        <v>4453</v>
      </c>
      <c r="F4182" t="s">
        <v>4450</v>
      </c>
      <c r="H4182" t="str">
        <f t="shared" si="65"/>
        <v>无BOM表可用</v>
      </c>
    </row>
    <row r="4183" spans="1:8" x14ac:dyDescent="0.15">
      <c r="A4183" t="s">
        <v>13184</v>
      </c>
      <c r="B4183" t="s">
        <v>8043</v>
      </c>
      <c r="C4183" t="s">
        <v>13185</v>
      </c>
      <c r="D4183">
        <v>102</v>
      </c>
      <c r="E4183" t="s">
        <v>4453</v>
      </c>
      <c r="F4183" t="s">
        <v>4450</v>
      </c>
      <c r="H4183" t="str">
        <f t="shared" si="65"/>
        <v>无BOM表可用</v>
      </c>
    </row>
    <row r="4184" spans="1:8" x14ac:dyDescent="0.15">
      <c r="A4184" t="s">
        <v>9971</v>
      </c>
      <c r="B4184" t="s">
        <v>85</v>
      </c>
      <c r="C4184" t="s">
        <v>85</v>
      </c>
      <c r="D4184">
        <v>103</v>
      </c>
      <c r="E4184" t="s">
        <v>4449</v>
      </c>
      <c r="F4184" t="s">
        <v>4450</v>
      </c>
      <c r="H4184" t="str">
        <f t="shared" si="65"/>
        <v>有BOM表可用</v>
      </c>
    </row>
    <row r="4185" spans="1:8" x14ac:dyDescent="0.15">
      <c r="A4185" t="s">
        <v>9972</v>
      </c>
      <c r="B4185" t="s">
        <v>9973</v>
      </c>
      <c r="C4185" t="s">
        <v>84</v>
      </c>
      <c r="D4185">
        <v>103</v>
      </c>
      <c r="E4185" t="s">
        <v>4449</v>
      </c>
      <c r="F4185" t="s">
        <v>4450</v>
      </c>
      <c r="H4185" t="str">
        <f t="shared" si="65"/>
        <v>有BOM表可用</v>
      </c>
    </row>
    <row r="4186" spans="1:8" x14ac:dyDescent="0.15">
      <c r="A4186" t="s">
        <v>9974</v>
      </c>
      <c r="B4186" t="s">
        <v>5638</v>
      </c>
      <c r="C4186" t="s">
        <v>5638</v>
      </c>
      <c r="D4186">
        <v>103</v>
      </c>
      <c r="E4186" t="s">
        <v>4453</v>
      </c>
      <c r="F4186" t="s">
        <v>4450</v>
      </c>
      <c r="H4186" t="str">
        <f t="shared" si="65"/>
        <v>无BOM表可用</v>
      </c>
    </row>
    <row r="4187" spans="1:8" x14ac:dyDescent="0.15">
      <c r="A4187" t="s">
        <v>9975</v>
      </c>
      <c r="B4187" t="s">
        <v>5638</v>
      </c>
      <c r="C4187" t="s">
        <v>5638</v>
      </c>
      <c r="D4187">
        <v>103</v>
      </c>
      <c r="E4187" t="s">
        <v>4453</v>
      </c>
      <c r="F4187" t="s">
        <v>4450</v>
      </c>
      <c r="H4187" t="str">
        <f t="shared" si="65"/>
        <v>无BOM表可用</v>
      </c>
    </row>
    <row r="4188" spans="1:8" x14ac:dyDescent="0.15">
      <c r="A4188" t="s">
        <v>9976</v>
      </c>
      <c r="B4188" t="s">
        <v>748</v>
      </c>
      <c r="C4188" t="s">
        <v>748</v>
      </c>
      <c r="D4188">
        <v>103</v>
      </c>
      <c r="E4188" t="s">
        <v>4449</v>
      </c>
      <c r="F4188" t="s">
        <v>4450</v>
      </c>
      <c r="H4188" t="str">
        <f t="shared" si="65"/>
        <v>有BOM表可用</v>
      </c>
    </row>
    <row r="4189" spans="1:8" x14ac:dyDescent="0.15">
      <c r="A4189" t="s">
        <v>9977</v>
      </c>
      <c r="B4189" t="s">
        <v>2035</v>
      </c>
      <c r="C4189" t="s">
        <v>2036</v>
      </c>
      <c r="D4189">
        <v>103</v>
      </c>
      <c r="E4189" t="s">
        <v>4449</v>
      </c>
      <c r="F4189" t="s">
        <v>4450</v>
      </c>
      <c r="H4189" t="str">
        <f t="shared" si="65"/>
        <v>有BOM表可用</v>
      </c>
    </row>
    <row r="4190" spans="1:8" x14ac:dyDescent="0.15">
      <c r="A4190" t="s">
        <v>9978</v>
      </c>
      <c r="B4190" t="s">
        <v>5640</v>
      </c>
      <c r="C4190" t="s">
        <v>2036</v>
      </c>
      <c r="D4190">
        <v>103</v>
      </c>
      <c r="E4190" t="s">
        <v>4449</v>
      </c>
      <c r="F4190" t="s">
        <v>4450</v>
      </c>
      <c r="H4190" t="str">
        <f t="shared" si="65"/>
        <v>有BOM表可用</v>
      </c>
    </row>
    <row r="4191" spans="1:8" x14ac:dyDescent="0.15">
      <c r="A4191" t="s">
        <v>9979</v>
      </c>
      <c r="B4191" t="s">
        <v>9980</v>
      </c>
      <c r="C4191" t="s">
        <v>9981</v>
      </c>
      <c r="D4191">
        <v>102</v>
      </c>
      <c r="E4191" t="s">
        <v>4449</v>
      </c>
      <c r="F4191" t="s">
        <v>4450</v>
      </c>
      <c r="H4191" t="str">
        <f t="shared" si="65"/>
        <v>有BOM表可用</v>
      </c>
    </row>
    <row r="4192" spans="1:8" x14ac:dyDescent="0.15">
      <c r="A4192" t="s">
        <v>9982</v>
      </c>
      <c r="B4192" t="s">
        <v>9980</v>
      </c>
      <c r="C4192" t="s">
        <v>9981</v>
      </c>
      <c r="D4192">
        <v>102</v>
      </c>
      <c r="E4192" t="s">
        <v>4449</v>
      </c>
      <c r="F4192" t="s">
        <v>4450</v>
      </c>
      <c r="H4192" t="str">
        <f t="shared" si="65"/>
        <v>有BOM表可用</v>
      </c>
    </row>
    <row r="4193" spans="1:8" x14ac:dyDescent="0.15">
      <c r="A4193" t="s">
        <v>9983</v>
      </c>
      <c r="B4193" t="s">
        <v>6045</v>
      </c>
      <c r="C4193" t="s">
        <v>5475</v>
      </c>
      <c r="D4193">
        <v>102</v>
      </c>
      <c r="E4193" t="s">
        <v>4449</v>
      </c>
      <c r="F4193" t="s">
        <v>4450</v>
      </c>
      <c r="H4193" t="str">
        <f t="shared" si="65"/>
        <v>有BOM表可用</v>
      </c>
    </row>
    <row r="4194" spans="1:8" x14ac:dyDescent="0.15">
      <c r="A4194" t="s">
        <v>9984</v>
      </c>
      <c r="B4194" t="s">
        <v>6499</v>
      </c>
      <c r="C4194" t="s">
        <v>6500</v>
      </c>
      <c r="D4194">
        <v>102</v>
      </c>
      <c r="E4194" t="s">
        <v>4449</v>
      </c>
      <c r="F4194" t="s">
        <v>4450</v>
      </c>
      <c r="H4194" t="str">
        <f t="shared" si="65"/>
        <v>有BOM表可用</v>
      </c>
    </row>
    <row r="4195" spans="1:8" x14ac:dyDescent="0.15">
      <c r="A4195" t="s">
        <v>9985</v>
      </c>
      <c r="B4195" t="s">
        <v>6232</v>
      </c>
      <c r="C4195" t="s">
        <v>6233</v>
      </c>
      <c r="D4195">
        <v>102</v>
      </c>
      <c r="E4195" t="s">
        <v>4449</v>
      </c>
      <c r="F4195" t="s">
        <v>4450</v>
      </c>
      <c r="H4195" t="str">
        <f t="shared" si="65"/>
        <v>有BOM表可用</v>
      </c>
    </row>
    <row r="4196" spans="1:8" x14ac:dyDescent="0.15">
      <c r="A4196" t="s">
        <v>9986</v>
      </c>
      <c r="B4196" t="s">
        <v>5719</v>
      </c>
      <c r="C4196" t="s">
        <v>5720</v>
      </c>
      <c r="D4196">
        <v>102</v>
      </c>
      <c r="E4196" t="s">
        <v>4449</v>
      </c>
      <c r="F4196" t="s">
        <v>4450</v>
      </c>
      <c r="H4196" t="str">
        <f t="shared" si="65"/>
        <v>有BOM表可用</v>
      </c>
    </row>
    <row r="4197" spans="1:8" x14ac:dyDescent="0.15">
      <c r="A4197" t="s">
        <v>9987</v>
      </c>
      <c r="B4197" t="s">
        <v>9988</v>
      </c>
      <c r="C4197" t="s">
        <v>6674</v>
      </c>
      <c r="D4197">
        <v>102</v>
      </c>
      <c r="E4197" t="s">
        <v>4449</v>
      </c>
      <c r="F4197" t="s">
        <v>4450</v>
      </c>
      <c r="H4197" t="str">
        <f t="shared" si="65"/>
        <v>有BOM表可用</v>
      </c>
    </row>
    <row r="4198" spans="1:8" x14ac:dyDescent="0.15">
      <c r="A4198" t="s">
        <v>18690</v>
      </c>
      <c r="B4198" t="s">
        <v>1177</v>
      </c>
      <c r="C4198" t="s">
        <v>17220</v>
      </c>
      <c r="D4198">
        <v>102</v>
      </c>
      <c r="E4198" t="s">
        <v>4449</v>
      </c>
      <c r="F4198" t="s">
        <v>4450</v>
      </c>
      <c r="H4198" t="str">
        <f t="shared" si="65"/>
        <v>有BOM表可用</v>
      </c>
    </row>
    <row r="4199" spans="1:8" x14ac:dyDescent="0.15">
      <c r="A4199" t="s">
        <v>18691</v>
      </c>
      <c r="B4199" t="s">
        <v>7334</v>
      </c>
      <c r="C4199" t="s">
        <v>16839</v>
      </c>
      <c r="D4199">
        <v>102</v>
      </c>
      <c r="E4199" t="s">
        <v>4449</v>
      </c>
      <c r="F4199" t="s">
        <v>4450</v>
      </c>
      <c r="H4199" t="str">
        <f t="shared" si="65"/>
        <v>有BOM表可用</v>
      </c>
    </row>
    <row r="4200" spans="1:8" x14ac:dyDescent="0.15">
      <c r="A4200" t="s">
        <v>18692</v>
      </c>
      <c r="B4200" t="s">
        <v>4653</v>
      </c>
      <c r="C4200" t="s">
        <v>18495</v>
      </c>
      <c r="D4200">
        <v>102</v>
      </c>
      <c r="E4200" t="s">
        <v>4449</v>
      </c>
      <c r="F4200" t="s">
        <v>4450</v>
      </c>
      <c r="H4200" t="str">
        <f t="shared" si="65"/>
        <v>有BOM表可用</v>
      </c>
    </row>
    <row r="4201" spans="1:8" x14ac:dyDescent="0.15">
      <c r="A4201" t="s">
        <v>18693</v>
      </c>
      <c r="B4201" t="s">
        <v>17899</v>
      </c>
      <c r="C4201" t="s">
        <v>17900</v>
      </c>
      <c r="D4201">
        <v>102</v>
      </c>
      <c r="E4201" t="s">
        <v>4449</v>
      </c>
      <c r="F4201" t="s">
        <v>4450</v>
      </c>
      <c r="H4201" t="str">
        <f t="shared" si="65"/>
        <v>有BOM表可用</v>
      </c>
    </row>
    <row r="4202" spans="1:8" x14ac:dyDescent="0.15">
      <c r="A4202" t="s">
        <v>18694</v>
      </c>
      <c r="B4202" t="s">
        <v>15351</v>
      </c>
      <c r="C4202" t="s">
        <v>15351</v>
      </c>
      <c r="D4202">
        <v>103</v>
      </c>
      <c r="E4202" t="s">
        <v>4453</v>
      </c>
      <c r="F4202" t="s">
        <v>4450</v>
      </c>
      <c r="H4202" t="str">
        <f t="shared" si="65"/>
        <v>无BOM表可用</v>
      </c>
    </row>
    <row r="4203" spans="1:8" x14ac:dyDescent="0.15">
      <c r="A4203" t="s">
        <v>18695</v>
      </c>
      <c r="B4203" t="s">
        <v>18627</v>
      </c>
      <c r="C4203" t="s">
        <v>18627</v>
      </c>
      <c r="D4203">
        <v>103</v>
      </c>
      <c r="E4203" t="s">
        <v>4453</v>
      </c>
      <c r="F4203" t="s">
        <v>4450</v>
      </c>
      <c r="H4203" t="str">
        <f t="shared" si="65"/>
        <v>无BOM表可用</v>
      </c>
    </row>
    <row r="4204" spans="1:8" x14ac:dyDescent="0.15">
      <c r="A4204" t="s">
        <v>9991</v>
      </c>
      <c r="B4204" t="s">
        <v>9992</v>
      </c>
      <c r="C4204" t="s">
        <v>163</v>
      </c>
      <c r="D4204">
        <v>102</v>
      </c>
      <c r="E4204" t="s">
        <v>4453</v>
      </c>
      <c r="F4204" t="s">
        <v>4450</v>
      </c>
      <c r="H4204" t="str">
        <f t="shared" si="65"/>
        <v>无BOM表可用</v>
      </c>
    </row>
    <row r="4205" spans="1:8" x14ac:dyDescent="0.15">
      <c r="A4205" t="s">
        <v>9993</v>
      </c>
      <c r="B4205" t="s">
        <v>4763</v>
      </c>
      <c r="C4205" t="s">
        <v>875</v>
      </c>
      <c r="D4205">
        <v>102</v>
      </c>
      <c r="E4205" t="s">
        <v>4453</v>
      </c>
      <c r="F4205" t="s">
        <v>4450</v>
      </c>
      <c r="H4205" t="str">
        <f t="shared" si="65"/>
        <v>无BOM表可用</v>
      </c>
    </row>
    <row r="4206" spans="1:8" x14ac:dyDescent="0.15">
      <c r="A4206" t="s">
        <v>9994</v>
      </c>
      <c r="B4206" t="s">
        <v>4461</v>
      </c>
      <c r="C4206" t="s">
        <v>5736</v>
      </c>
      <c r="D4206">
        <v>102</v>
      </c>
      <c r="E4206" t="s">
        <v>4449</v>
      </c>
      <c r="F4206" t="s">
        <v>4450</v>
      </c>
      <c r="H4206" t="str">
        <f t="shared" si="65"/>
        <v>有BOM表可用</v>
      </c>
    </row>
    <row r="4207" spans="1:8" x14ac:dyDescent="0.15">
      <c r="A4207" t="s">
        <v>9995</v>
      </c>
      <c r="B4207" t="s">
        <v>2005</v>
      </c>
      <c r="C4207" t="s">
        <v>1998</v>
      </c>
      <c r="D4207">
        <v>102</v>
      </c>
      <c r="E4207" t="s">
        <v>4453</v>
      </c>
      <c r="F4207" t="s">
        <v>4450</v>
      </c>
      <c r="H4207" t="str">
        <f t="shared" si="65"/>
        <v>无BOM表可用</v>
      </c>
    </row>
    <row r="4208" spans="1:8" x14ac:dyDescent="0.15">
      <c r="A4208" t="s">
        <v>9996</v>
      </c>
      <c r="B4208" t="s">
        <v>1122</v>
      </c>
      <c r="C4208" t="s">
        <v>33</v>
      </c>
      <c r="D4208">
        <v>102</v>
      </c>
      <c r="E4208" t="s">
        <v>4453</v>
      </c>
      <c r="F4208" t="s">
        <v>4450</v>
      </c>
      <c r="H4208" t="str">
        <f t="shared" si="65"/>
        <v>无BOM表可用</v>
      </c>
    </row>
    <row r="4209" spans="1:8" x14ac:dyDescent="0.15">
      <c r="A4209" t="s">
        <v>9997</v>
      </c>
      <c r="B4209" t="s">
        <v>1638</v>
      </c>
      <c r="C4209" t="s">
        <v>81</v>
      </c>
      <c r="D4209">
        <v>102</v>
      </c>
      <c r="E4209" t="s">
        <v>4449</v>
      </c>
      <c r="F4209" t="s">
        <v>4450</v>
      </c>
      <c r="H4209" t="str">
        <f t="shared" si="65"/>
        <v>有BOM表可用</v>
      </c>
    </row>
    <row r="4210" spans="1:8" x14ac:dyDescent="0.15">
      <c r="A4210" t="s">
        <v>9998</v>
      </c>
      <c r="B4210" t="s">
        <v>5912</v>
      </c>
      <c r="C4210" t="s">
        <v>5912</v>
      </c>
      <c r="D4210">
        <v>102</v>
      </c>
      <c r="E4210" t="s">
        <v>4449</v>
      </c>
      <c r="F4210" t="s">
        <v>4450</v>
      </c>
      <c r="H4210" t="str">
        <f t="shared" si="65"/>
        <v>有BOM表可用</v>
      </c>
    </row>
    <row r="4211" spans="1:8" x14ac:dyDescent="0.15">
      <c r="A4211" t="s">
        <v>16420</v>
      </c>
      <c r="B4211" t="s">
        <v>7</v>
      </c>
      <c r="C4211" t="s">
        <v>7</v>
      </c>
      <c r="D4211">
        <v>103</v>
      </c>
      <c r="E4211" t="s">
        <v>4449</v>
      </c>
      <c r="F4211" t="s">
        <v>4450</v>
      </c>
      <c r="H4211" t="str">
        <f t="shared" si="65"/>
        <v>有BOM表可用</v>
      </c>
    </row>
    <row r="4212" spans="1:8" x14ac:dyDescent="0.15">
      <c r="A4212" t="s">
        <v>16422</v>
      </c>
      <c r="B4212" t="s">
        <v>11103</v>
      </c>
      <c r="C4212" t="s">
        <v>10964</v>
      </c>
      <c r="D4212">
        <v>102</v>
      </c>
      <c r="E4212" t="s">
        <v>4449</v>
      </c>
      <c r="F4212" t="s">
        <v>4450</v>
      </c>
      <c r="H4212" t="str">
        <f t="shared" si="65"/>
        <v>有BOM表可用</v>
      </c>
    </row>
    <row r="4213" spans="1:8" x14ac:dyDescent="0.15">
      <c r="A4213" t="s">
        <v>16423</v>
      </c>
      <c r="B4213" t="s">
        <v>11103</v>
      </c>
      <c r="C4213" t="s">
        <v>10964</v>
      </c>
      <c r="D4213">
        <v>102</v>
      </c>
      <c r="E4213" t="s">
        <v>4449</v>
      </c>
      <c r="F4213" t="s">
        <v>4450</v>
      </c>
      <c r="H4213" t="str">
        <f t="shared" si="65"/>
        <v>有BOM表可用</v>
      </c>
    </row>
    <row r="4214" spans="1:8" x14ac:dyDescent="0.15">
      <c r="A4214" t="s">
        <v>16424</v>
      </c>
      <c r="B4214" t="s">
        <v>14390</v>
      </c>
      <c r="C4214" t="s">
        <v>11104</v>
      </c>
      <c r="D4214">
        <v>102</v>
      </c>
      <c r="E4214" t="s">
        <v>4453</v>
      </c>
      <c r="F4214" t="s">
        <v>4450</v>
      </c>
      <c r="H4214" t="str">
        <f t="shared" si="65"/>
        <v>无BOM表可用</v>
      </c>
    </row>
    <row r="4215" spans="1:8" x14ac:dyDescent="0.15">
      <c r="A4215" t="s">
        <v>16425</v>
      </c>
      <c r="B4215" t="s">
        <v>14390</v>
      </c>
      <c r="C4215" t="s">
        <v>10964</v>
      </c>
      <c r="D4215">
        <v>102</v>
      </c>
      <c r="E4215" t="s">
        <v>4449</v>
      </c>
      <c r="F4215" t="s">
        <v>4450</v>
      </c>
      <c r="H4215" t="str">
        <f t="shared" si="65"/>
        <v>有BOM表可用</v>
      </c>
    </row>
    <row r="4216" spans="1:8" x14ac:dyDescent="0.15">
      <c r="A4216" t="s">
        <v>16426</v>
      </c>
      <c r="B4216" t="s">
        <v>9139</v>
      </c>
      <c r="C4216" t="s">
        <v>9140</v>
      </c>
      <c r="D4216">
        <v>102</v>
      </c>
      <c r="E4216" t="s">
        <v>4449</v>
      </c>
      <c r="F4216" t="s">
        <v>4450</v>
      </c>
      <c r="H4216" t="str">
        <f t="shared" si="65"/>
        <v>有BOM表可用</v>
      </c>
    </row>
    <row r="4217" spans="1:8" x14ac:dyDescent="0.15">
      <c r="A4217" t="s">
        <v>18664</v>
      </c>
      <c r="B4217" t="s">
        <v>16793</v>
      </c>
      <c r="C4217" t="s">
        <v>16794</v>
      </c>
      <c r="D4217">
        <v>102</v>
      </c>
      <c r="E4217" t="s">
        <v>4449</v>
      </c>
      <c r="F4217" t="s">
        <v>4450</v>
      </c>
      <c r="H4217" t="str">
        <f t="shared" si="65"/>
        <v>有BOM表可用</v>
      </c>
    </row>
    <row r="4218" spans="1:8" x14ac:dyDescent="0.15">
      <c r="A4218" t="s">
        <v>18665</v>
      </c>
      <c r="B4218" t="s">
        <v>15608</v>
      </c>
      <c r="C4218" t="s">
        <v>16796</v>
      </c>
      <c r="D4218">
        <v>102</v>
      </c>
      <c r="E4218" t="s">
        <v>4449</v>
      </c>
      <c r="F4218" t="s">
        <v>4450</v>
      </c>
      <c r="H4218" t="str">
        <f t="shared" si="65"/>
        <v>有BOM表可用</v>
      </c>
    </row>
    <row r="4219" spans="1:8" x14ac:dyDescent="0.15">
      <c r="A4219" t="s">
        <v>18666</v>
      </c>
      <c r="B4219" t="s">
        <v>15291</v>
      </c>
      <c r="C4219" t="s">
        <v>16798</v>
      </c>
      <c r="D4219">
        <v>102</v>
      </c>
      <c r="E4219" t="s">
        <v>4449</v>
      </c>
      <c r="F4219" t="s">
        <v>4450</v>
      </c>
      <c r="H4219" t="str">
        <f t="shared" si="65"/>
        <v>有BOM表可用</v>
      </c>
    </row>
    <row r="4220" spans="1:8" x14ac:dyDescent="0.15">
      <c r="A4220" t="s">
        <v>18667</v>
      </c>
      <c r="B4220" t="s">
        <v>18668</v>
      </c>
      <c r="C4220" t="s">
        <v>5899</v>
      </c>
      <c r="D4220">
        <v>102</v>
      </c>
      <c r="E4220" t="s">
        <v>4449</v>
      </c>
      <c r="F4220" t="s">
        <v>4450</v>
      </c>
      <c r="H4220" t="str">
        <f t="shared" si="65"/>
        <v>有BOM表可用</v>
      </c>
    </row>
    <row r="4221" spans="1:8" x14ac:dyDescent="0.15">
      <c r="A4221" t="s">
        <v>18669</v>
      </c>
      <c r="B4221" t="s">
        <v>9350</v>
      </c>
      <c r="C4221" t="s">
        <v>17012</v>
      </c>
      <c r="D4221">
        <v>102</v>
      </c>
      <c r="E4221" t="s">
        <v>4449</v>
      </c>
      <c r="F4221" t="s">
        <v>4450</v>
      </c>
      <c r="H4221" t="str">
        <f t="shared" si="65"/>
        <v>有BOM表可用</v>
      </c>
    </row>
    <row r="4222" spans="1:8" x14ac:dyDescent="0.15">
      <c r="A4222" t="s">
        <v>18670</v>
      </c>
      <c r="B4222" t="s">
        <v>15017</v>
      </c>
      <c r="C4222" t="s">
        <v>6676</v>
      </c>
      <c r="D4222">
        <v>102</v>
      </c>
      <c r="E4222" t="s">
        <v>4449</v>
      </c>
      <c r="F4222" t="s">
        <v>4450</v>
      </c>
      <c r="H4222" t="str">
        <f t="shared" si="65"/>
        <v>有BOM表可用</v>
      </c>
    </row>
    <row r="4223" spans="1:8" x14ac:dyDescent="0.15">
      <c r="A4223" t="s">
        <v>18671</v>
      </c>
      <c r="B4223" t="s">
        <v>15616</v>
      </c>
      <c r="C4223" t="s">
        <v>18180</v>
      </c>
      <c r="D4223">
        <v>102</v>
      </c>
      <c r="E4223" t="s">
        <v>4449</v>
      </c>
      <c r="F4223" t="s">
        <v>4450</v>
      </c>
      <c r="H4223" t="str">
        <f t="shared" si="65"/>
        <v>有BOM表可用</v>
      </c>
    </row>
    <row r="4224" spans="1:8" x14ac:dyDescent="0.15">
      <c r="A4224" t="s">
        <v>18672</v>
      </c>
      <c r="B4224" t="s">
        <v>10346</v>
      </c>
      <c r="C4224" t="s">
        <v>10347</v>
      </c>
      <c r="D4224">
        <v>102</v>
      </c>
      <c r="E4224" t="s">
        <v>4449</v>
      </c>
      <c r="F4224" t="s">
        <v>4450</v>
      </c>
      <c r="H4224" t="str">
        <f t="shared" si="65"/>
        <v>有BOM表可用</v>
      </c>
    </row>
    <row r="4225" spans="1:8" x14ac:dyDescent="0.15">
      <c r="A4225" t="s">
        <v>18293</v>
      </c>
      <c r="B4225" t="s">
        <v>18023</v>
      </c>
      <c r="C4225" t="s">
        <v>18023</v>
      </c>
      <c r="D4225">
        <v>103</v>
      </c>
      <c r="E4225" t="s">
        <v>4453</v>
      </c>
      <c r="F4225" t="s">
        <v>4450</v>
      </c>
      <c r="H4225" t="str">
        <f t="shared" si="65"/>
        <v>无BOM表可用</v>
      </c>
    </row>
    <row r="4226" spans="1:8" x14ac:dyDescent="0.15">
      <c r="A4226" t="s">
        <v>18294</v>
      </c>
      <c r="B4226" t="s">
        <v>18295</v>
      </c>
      <c r="C4226" t="s">
        <v>18295</v>
      </c>
      <c r="D4226">
        <v>103</v>
      </c>
      <c r="E4226" t="s">
        <v>4453</v>
      </c>
      <c r="F4226" t="s">
        <v>4450</v>
      </c>
      <c r="H4226" t="str">
        <f t="shared" si="65"/>
        <v>无BOM表可用</v>
      </c>
    </row>
    <row r="4227" spans="1:8" x14ac:dyDescent="0.15">
      <c r="A4227" t="s">
        <v>18296</v>
      </c>
      <c r="B4227" t="s">
        <v>18295</v>
      </c>
      <c r="C4227" t="s">
        <v>18295</v>
      </c>
      <c r="D4227">
        <v>103</v>
      </c>
      <c r="E4227" t="s">
        <v>4453</v>
      </c>
      <c r="F4227" t="s">
        <v>4450</v>
      </c>
      <c r="H4227" t="str">
        <f t="shared" si="65"/>
        <v>无BOM表可用</v>
      </c>
    </row>
    <row r="4228" spans="1:8" x14ac:dyDescent="0.15">
      <c r="A4228" t="s">
        <v>18297</v>
      </c>
      <c r="B4228" t="s">
        <v>16539</v>
      </c>
      <c r="C4228" t="s">
        <v>16539</v>
      </c>
      <c r="D4228">
        <v>103</v>
      </c>
      <c r="E4228" t="s">
        <v>4453</v>
      </c>
      <c r="F4228" t="s">
        <v>4450</v>
      </c>
      <c r="H4228" t="str">
        <f t="shared" ref="H4228:H4291" si="66">E4228&amp;F4228</f>
        <v>无BOM表可用</v>
      </c>
    </row>
    <row r="4229" spans="1:8" x14ac:dyDescent="0.15">
      <c r="A4229" t="s">
        <v>18298</v>
      </c>
      <c r="B4229" t="s">
        <v>4061</v>
      </c>
      <c r="C4229" t="s">
        <v>4061</v>
      </c>
      <c r="D4229">
        <v>103</v>
      </c>
      <c r="E4229" t="s">
        <v>4453</v>
      </c>
      <c r="F4229" t="s">
        <v>4450</v>
      </c>
      <c r="H4229" t="str">
        <f t="shared" si="66"/>
        <v>无BOM表可用</v>
      </c>
    </row>
    <row r="4230" spans="1:8" x14ac:dyDescent="0.15">
      <c r="A4230" t="s">
        <v>2462</v>
      </c>
      <c r="B4230" t="s">
        <v>2463</v>
      </c>
      <c r="C4230" t="s">
        <v>57</v>
      </c>
      <c r="D4230">
        <v>103</v>
      </c>
      <c r="E4230" t="s">
        <v>4449</v>
      </c>
      <c r="F4230" t="s">
        <v>4450</v>
      </c>
      <c r="H4230" t="str">
        <f t="shared" si="66"/>
        <v>有BOM表可用</v>
      </c>
    </row>
    <row r="4231" spans="1:8" x14ac:dyDescent="0.15">
      <c r="A4231" t="s">
        <v>15188</v>
      </c>
      <c r="B4231" t="s">
        <v>11806</v>
      </c>
      <c r="C4231" t="s">
        <v>6220</v>
      </c>
      <c r="D4231">
        <v>102</v>
      </c>
      <c r="E4231" t="s">
        <v>4449</v>
      </c>
      <c r="F4231" t="s">
        <v>4450</v>
      </c>
      <c r="H4231" t="str">
        <f t="shared" si="66"/>
        <v>有BOM表可用</v>
      </c>
    </row>
    <row r="4232" spans="1:8" x14ac:dyDescent="0.15">
      <c r="A4232" t="s">
        <v>15189</v>
      </c>
      <c r="B4232" t="s">
        <v>1779</v>
      </c>
      <c r="C4232" t="s">
        <v>1762</v>
      </c>
      <c r="D4232">
        <v>102</v>
      </c>
      <c r="E4232" t="s">
        <v>4453</v>
      </c>
      <c r="F4232" t="s">
        <v>4450</v>
      </c>
      <c r="H4232" t="str">
        <f t="shared" si="66"/>
        <v>无BOM表可用</v>
      </c>
    </row>
    <row r="4233" spans="1:8" x14ac:dyDescent="0.15">
      <c r="A4233" t="s">
        <v>1360</v>
      </c>
      <c r="B4233" t="s">
        <v>583</v>
      </c>
      <c r="C4233" t="s">
        <v>583</v>
      </c>
      <c r="D4233">
        <v>103</v>
      </c>
      <c r="E4233" t="s">
        <v>4449</v>
      </c>
      <c r="F4233" t="s">
        <v>4450</v>
      </c>
      <c r="H4233" t="str">
        <f t="shared" si="66"/>
        <v>有BOM表可用</v>
      </c>
    </row>
    <row r="4234" spans="1:8" x14ac:dyDescent="0.15">
      <c r="A4234" t="s">
        <v>1369</v>
      </c>
      <c r="B4234" t="s">
        <v>1370</v>
      </c>
      <c r="C4234" t="s">
        <v>583</v>
      </c>
      <c r="D4234">
        <v>103</v>
      </c>
      <c r="E4234" t="s">
        <v>4449</v>
      </c>
      <c r="F4234" t="s">
        <v>4450</v>
      </c>
      <c r="H4234" t="str">
        <f t="shared" si="66"/>
        <v>有BOM表可用</v>
      </c>
    </row>
    <row r="4235" spans="1:8" x14ac:dyDescent="0.15">
      <c r="A4235" t="s">
        <v>1798</v>
      </c>
      <c r="B4235" t="s">
        <v>1799</v>
      </c>
      <c r="C4235" t="s">
        <v>45</v>
      </c>
      <c r="D4235">
        <v>103</v>
      </c>
      <c r="E4235" t="s">
        <v>4449</v>
      </c>
      <c r="F4235" t="s">
        <v>4450</v>
      </c>
      <c r="H4235" t="str">
        <f t="shared" si="66"/>
        <v>有BOM表可用</v>
      </c>
    </row>
    <row r="4236" spans="1:8" x14ac:dyDescent="0.15">
      <c r="A4236" t="s">
        <v>15190</v>
      </c>
      <c r="B4236" t="s">
        <v>15191</v>
      </c>
      <c r="C4236" t="s">
        <v>45</v>
      </c>
      <c r="D4236">
        <v>103</v>
      </c>
      <c r="E4236" t="s">
        <v>4453</v>
      </c>
      <c r="F4236" t="s">
        <v>4450</v>
      </c>
      <c r="H4236" t="str">
        <f t="shared" si="66"/>
        <v>无BOM表可用</v>
      </c>
    </row>
    <row r="4237" spans="1:8" x14ac:dyDescent="0.15">
      <c r="A4237" t="s">
        <v>1859</v>
      </c>
      <c r="B4237" t="s">
        <v>1860</v>
      </c>
      <c r="C4237" t="s">
        <v>45</v>
      </c>
      <c r="D4237">
        <v>103</v>
      </c>
      <c r="E4237" t="s">
        <v>4449</v>
      </c>
      <c r="F4237" t="s">
        <v>4450</v>
      </c>
      <c r="H4237" t="str">
        <f t="shared" si="66"/>
        <v>有BOM表可用</v>
      </c>
    </row>
    <row r="4238" spans="1:8" x14ac:dyDescent="0.15">
      <c r="A4238" t="s">
        <v>14019</v>
      </c>
      <c r="B4238" t="s">
        <v>4052</v>
      </c>
      <c r="C4238" t="s">
        <v>4052</v>
      </c>
      <c r="D4238">
        <v>103</v>
      </c>
      <c r="E4238" t="s">
        <v>4449</v>
      </c>
      <c r="F4238" t="s">
        <v>4450</v>
      </c>
      <c r="H4238" t="str">
        <f t="shared" si="66"/>
        <v>有BOM表可用</v>
      </c>
    </row>
    <row r="4239" spans="1:8" x14ac:dyDescent="0.15">
      <c r="A4239" t="s">
        <v>14020</v>
      </c>
      <c r="B4239" t="s">
        <v>7848</v>
      </c>
      <c r="C4239" t="s">
        <v>7848</v>
      </c>
      <c r="D4239">
        <v>103</v>
      </c>
      <c r="E4239" t="s">
        <v>4449</v>
      </c>
      <c r="F4239" t="s">
        <v>4450</v>
      </c>
      <c r="H4239" t="str">
        <f t="shared" si="66"/>
        <v>有BOM表可用</v>
      </c>
    </row>
    <row r="4240" spans="1:8" x14ac:dyDescent="0.15">
      <c r="A4240" t="s">
        <v>14021</v>
      </c>
      <c r="B4240" t="s">
        <v>9113</v>
      </c>
      <c r="C4240" t="s">
        <v>8858</v>
      </c>
      <c r="D4240">
        <v>103</v>
      </c>
      <c r="E4240" t="s">
        <v>4449</v>
      </c>
      <c r="F4240" t="s">
        <v>4450</v>
      </c>
      <c r="H4240" t="str">
        <f t="shared" si="66"/>
        <v>有BOM表可用</v>
      </c>
    </row>
    <row r="4241" spans="1:8" x14ac:dyDescent="0.15">
      <c r="A4241" t="s">
        <v>2668</v>
      </c>
      <c r="B4241" t="s">
        <v>2669</v>
      </c>
      <c r="C4241" t="s">
        <v>65</v>
      </c>
      <c r="D4241">
        <v>103</v>
      </c>
      <c r="E4241" t="s">
        <v>4449</v>
      </c>
      <c r="F4241" t="s">
        <v>4450</v>
      </c>
      <c r="H4241" t="str">
        <f t="shared" si="66"/>
        <v>有BOM表可用</v>
      </c>
    </row>
    <row r="4242" spans="1:8" x14ac:dyDescent="0.15">
      <c r="A4242" t="s">
        <v>18685</v>
      </c>
      <c r="B4242" t="s">
        <v>6031</v>
      </c>
      <c r="C4242" t="s">
        <v>6031</v>
      </c>
      <c r="D4242">
        <v>103</v>
      </c>
      <c r="E4242" t="s">
        <v>4449</v>
      </c>
      <c r="F4242" t="s">
        <v>4450</v>
      </c>
      <c r="H4242" t="str">
        <f t="shared" si="66"/>
        <v>有BOM表可用</v>
      </c>
    </row>
    <row r="4243" spans="1:8" x14ac:dyDescent="0.15">
      <c r="A4243" t="s">
        <v>18764</v>
      </c>
      <c r="B4243" t="s">
        <v>1646</v>
      </c>
      <c r="C4243" t="s">
        <v>332</v>
      </c>
      <c r="D4243">
        <v>102</v>
      </c>
      <c r="E4243" t="s">
        <v>4449</v>
      </c>
      <c r="F4243" t="s">
        <v>4450</v>
      </c>
      <c r="H4243" t="str">
        <f t="shared" si="66"/>
        <v>有BOM表可用</v>
      </c>
    </row>
    <row r="4244" spans="1:8" x14ac:dyDescent="0.15">
      <c r="A4244" t="s">
        <v>18943</v>
      </c>
      <c r="B4244" t="s">
        <v>5167</v>
      </c>
      <c r="C4244" t="s">
        <v>5167</v>
      </c>
      <c r="D4244">
        <v>103</v>
      </c>
      <c r="E4244" t="s">
        <v>4453</v>
      </c>
      <c r="F4244" t="s">
        <v>4450</v>
      </c>
      <c r="H4244" t="str">
        <f t="shared" si="66"/>
        <v>无BOM表可用</v>
      </c>
    </row>
    <row r="4245" spans="1:8" x14ac:dyDescent="0.15">
      <c r="A4245" t="s">
        <v>18944</v>
      </c>
      <c r="B4245" t="s">
        <v>465</v>
      </c>
      <c r="C4245" t="s">
        <v>7</v>
      </c>
      <c r="D4245">
        <v>103</v>
      </c>
      <c r="E4245" t="s">
        <v>4449</v>
      </c>
      <c r="F4245" t="s">
        <v>4450</v>
      </c>
      <c r="H4245" t="str">
        <f t="shared" si="66"/>
        <v>有BOM表可用</v>
      </c>
    </row>
    <row r="4246" spans="1:8" x14ac:dyDescent="0.15">
      <c r="A4246" t="s">
        <v>18945</v>
      </c>
      <c r="B4246" t="s">
        <v>4173</v>
      </c>
      <c r="C4246" t="s">
        <v>7</v>
      </c>
      <c r="D4246">
        <v>103</v>
      </c>
      <c r="E4246" t="s">
        <v>4449</v>
      </c>
      <c r="F4246" t="s">
        <v>4450</v>
      </c>
      <c r="H4246" t="str">
        <f t="shared" si="66"/>
        <v>有BOM表可用</v>
      </c>
    </row>
    <row r="4247" spans="1:8" x14ac:dyDescent="0.15">
      <c r="A4247" t="s">
        <v>18948</v>
      </c>
      <c r="B4247" t="s">
        <v>10655</v>
      </c>
      <c r="C4247" t="s">
        <v>9129</v>
      </c>
      <c r="D4247">
        <v>102</v>
      </c>
      <c r="E4247" t="s">
        <v>4449</v>
      </c>
      <c r="F4247" t="s">
        <v>4450</v>
      </c>
      <c r="H4247" t="str">
        <f t="shared" si="66"/>
        <v>有BOM表可用</v>
      </c>
    </row>
    <row r="4248" spans="1:8" x14ac:dyDescent="0.15">
      <c r="A4248" t="s">
        <v>18949</v>
      </c>
      <c r="B4248" t="s">
        <v>11101</v>
      </c>
      <c r="C4248" t="s">
        <v>9132</v>
      </c>
      <c r="D4248">
        <v>102</v>
      </c>
      <c r="E4248" t="s">
        <v>4449</v>
      </c>
      <c r="F4248" t="s">
        <v>4450</v>
      </c>
      <c r="H4248" t="str">
        <f t="shared" si="66"/>
        <v>有BOM表可用</v>
      </c>
    </row>
    <row r="4249" spans="1:8" x14ac:dyDescent="0.15">
      <c r="A4249" t="s">
        <v>18950</v>
      </c>
      <c r="B4249" t="s">
        <v>6939</v>
      </c>
      <c r="C4249" t="s">
        <v>14822</v>
      </c>
      <c r="D4249">
        <v>102</v>
      </c>
      <c r="E4249" t="s">
        <v>4449</v>
      </c>
      <c r="F4249" t="s">
        <v>4450</v>
      </c>
      <c r="H4249" t="str">
        <f t="shared" si="66"/>
        <v>有BOM表可用</v>
      </c>
    </row>
    <row r="4250" spans="1:8" x14ac:dyDescent="0.15">
      <c r="A4250" t="s">
        <v>19122</v>
      </c>
      <c r="B4250" t="s">
        <v>17004</v>
      </c>
      <c r="C4250" t="s">
        <v>17005</v>
      </c>
      <c r="D4250">
        <v>102</v>
      </c>
      <c r="E4250" t="s">
        <v>4449</v>
      </c>
      <c r="F4250" t="s">
        <v>4450</v>
      </c>
      <c r="H4250" t="str">
        <f t="shared" si="66"/>
        <v>有BOM表可用</v>
      </c>
    </row>
    <row r="4251" spans="1:8" x14ac:dyDescent="0.15">
      <c r="A4251" t="s">
        <v>19123</v>
      </c>
      <c r="B4251" t="s">
        <v>18668</v>
      </c>
      <c r="C4251" t="s">
        <v>5899</v>
      </c>
      <c r="D4251">
        <v>102</v>
      </c>
      <c r="E4251" t="s">
        <v>4449</v>
      </c>
      <c r="F4251" t="s">
        <v>4450</v>
      </c>
      <c r="H4251" t="str">
        <f t="shared" si="66"/>
        <v>有BOM表可用</v>
      </c>
    </row>
    <row r="4252" spans="1:8" x14ac:dyDescent="0.15">
      <c r="A4252" t="s">
        <v>19124</v>
      </c>
      <c r="B4252" t="s">
        <v>16805</v>
      </c>
      <c r="C4252" t="s">
        <v>16806</v>
      </c>
      <c r="D4252">
        <v>102</v>
      </c>
      <c r="E4252" t="s">
        <v>4449</v>
      </c>
      <c r="F4252" t="s">
        <v>4450</v>
      </c>
      <c r="H4252" t="str">
        <f t="shared" si="66"/>
        <v>有BOM表可用</v>
      </c>
    </row>
    <row r="4253" spans="1:8" x14ac:dyDescent="0.15">
      <c r="A4253" t="s">
        <v>19125</v>
      </c>
      <c r="B4253" t="s">
        <v>15019</v>
      </c>
      <c r="C4253" t="s">
        <v>10701</v>
      </c>
      <c r="D4253">
        <v>102</v>
      </c>
      <c r="E4253" t="s">
        <v>4449</v>
      </c>
      <c r="F4253" t="s">
        <v>4450</v>
      </c>
      <c r="H4253" t="str">
        <f t="shared" si="66"/>
        <v>有BOM表可用</v>
      </c>
    </row>
    <row r="4254" spans="1:8" x14ac:dyDescent="0.15">
      <c r="A4254" t="s">
        <v>19126</v>
      </c>
      <c r="B4254" t="s">
        <v>10346</v>
      </c>
      <c r="C4254" t="s">
        <v>14474</v>
      </c>
      <c r="D4254">
        <v>102</v>
      </c>
      <c r="E4254" t="s">
        <v>4449</v>
      </c>
      <c r="F4254" t="s">
        <v>4450</v>
      </c>
      <c r="H4254" t="str">
        <f t="shared" si="66"/>
        <v>有BOM表可用</v>
      </c>
    </row>
    <row r="4255" spans="1:8" x14ac:dyDescent="0.15">
      <c r="A4255" t="s">
        <v>19048</v>
      </c>
      <c r="B4255" t="s">
        <v>19049</v>
      </c>
      <c r="C4255" t="s">
        <v>19049</v>
      </c>
      <c r="D4255">
        <v>103</v>
      </c>
      <c r="E4255" t="s">
        <v>4453</v>
      </c>
      <c r="F4255" t="s">
        <v>4450</v>
      </c>
      <c r="H4255" t="str">
        <f t="shared" si="66"/>
        <v>无BOM表可用</v>
      </c>
    </row>
    <row r="4256" spans="1:8" x14ac:dyDescent="0.15">
      <c r="A4256" t="s">
        <v>19050</v>
      </c>
      <c r="B4256" t="s">
        <v>19049</v>
      </c>
      <c r="C4256" t="s">
        <v>19049</v>
      </c>
      <c r="D4256">
        <v>103</v>
      </c>
      <c r="E4256" t="s">
        <v>4453</v>
      </c>
      <c r="F4256" t="s">
        <v>4450</v>
      </c>
      <c r="H4256" t="str">
        <f t="shared" si="66"/>
        <v>无BOM表可用</v>
      </c>
    </row>
    <row r="4257" spans="1:8" x14ac:dyDescent="0.15">
      <c r="A4257" t="s">
        <v>19051</v>
      </c>
      <c r="B4257" t="s">
        <v>14335</v>
      </c>
      <c r="C4257" t="s">
        <v>14335</v>
      </c>
      <c r="D4257">
        <v>103</v>
      </c>
      <c r="E4257" t="s">
        <v>4453</v>
      </c>
      <c r="F4257" t="s">
        <v>4450</v>
      </c>
      <c r="H4257" t="str">
        <f t="shared" si="66"/>
        <v>无BOM表可用</v>
      </c>
    </row>
    <row r="4258" spans="1:8" x14ac:dyDescent="0.15">
      <c r="A4258" t="s">
        <v>19052</v>
      </c>
      <c r="B4258" t="s">
        <v>18003</v>
      </c>
      <c r="C4258" t="s">
        <v>4064</v>
      </c>
      <c r="D4258">
        <v>103</v>
      </c>
      <c r="E4258" t="s">
        <v>4449</v>
      </c>
      <c r="F4258" t="s">
        <v>4450</v>
      </c>
      <c r="H4258" t="str">
        <f t="shared" si="66"/>
        <v>有BOM表可用</v>
      </c>
    </row>
    <row r="4259" spans="1:8" x14ac:dyDescent="0.15">
      <c r="A4259" t="s">
        <v>2478</v>
      </c>
      <c r="B4259" t="s">
        <v>2479</v>
      </c>
      <c r="C4259" t="s">
        <v>57</v>
      </c>
      <c r="D4259">
        <v>103</v>
      </c>
      <c r="E4259" t="s">
        <v>4449</v>
      </c>
      <c r="F4259" t="s">
        <v>4450</v>
      </c>
      <c r="H4259" t="str">
        <f t="shared" si="66"/>
        <v>有BOM表可用</v>
      </c>
    </row>
    <row r="4260" spans="1:8" x14ac:dyDescent="0.15">
      <c r="A4260" t="s">
        <v>2481</v>
      </c>
      <c r="B4260" t="s">
        <v>536</v>
      </c>
      <c r="C4260" t="s">
        <v>493</v>
      </c>
      <c r="D4260">
        <v>103</v>
      </c>
      <c r="E4260" t="s">
        <v>4449</v>
      </c>
      <c r="F4260" t="s">
        <v>4450</v>
      </c>
      <c r="H4260" t="str">
        <f t="shared" si="66"/>
        <v>有BOM表可用</v>
      </c>
    </row>
    <row r="4261" spans="1:8" x14ac:dyDescent="0.15">
      <c r="A4261" t="s">
        <v>18914</v>
      </c>
      <c r="B4261" t="s">
        <v>10280</v>
      </c>
      <c r="C4261" t="s">
        <v>440</v>
      </c>
      <c r="D4261">
        <v>102</v>
      </c>
      <c r="E4261" t="s">
        <v>4449</v>
      </c>
      <c r="F4261" t="s">
        <v>4450</v>
      </c>
      <c r="H4261" t="str">
        <f t="shared" si="66"/>
        <v>有BOM表可用</v>
      </c>
    </row>
    <row r="4262" spans="1:8" x14ac:dyDescent="0.15">
      <c r="A4262" t="s">
        <v>18915</v>
      </c>
      <c r="B4262" t="s">
        <v>9122</v>
      </c>
      <c r="C4262" t="s">
        <v>9122</v>
      </c>
      <c r="D4262">
        <v>102</v>
      </c>
      <c r="E4262" t="s">
        <v>4449</v>
      </c>
      <c r="F4262" t="s">
        <v>4450</v>
      </c>
      <c r="H4262" t="str">
        <f t="shared" si="66"/>
        <v>有BOM表可用</v>
      </c>
    </row>
    <row r="4263" spans="1:8" x14ac:dyDescent="0.15">
      <c r="A4263" t="s">
        <v>18916</v>
      </c>
      <c r="B4263" t="s">
        <v>11885</v>
      </c>
      <c r="C4263" t="s">
        <v>5813</v>
      </c>
      <c r="D4263">
        <v>102</v>
      </c>
      <c r="E4263" t="s">
        <v>4453</v>
      </c>
      <c r="F4263" t="s">
        <v>4450</v>
      </c>
      <c r="H4263" t="str">
        <f t="shared" si="66"/>
        <v>无BOM表可用</v>
      </c>
    </row>
    <row r="4264" spans="1:8" x14ac:dyDescent="0.15">
      <c r="A4264" t="s">
        <v>18917</v>
      </c>
      <c r="B4264" t="s">
        <v>14588</v>
      </c>
      <c r="C4264" t="s">
        <v>5813</v>
      </c>
      <c r="D4264">
        <v>102</v>
      </c>
      <c r="E4264" t="s">
        <v>4449</v>
      </c>
      <c r="F4264" t="s">
        <v>4450</v>
      </c>
      <c r="H4264" t="str">
        <f t="shared" si="66"/>
        <v>有BOM表可用</v>
      </c>
    </row>
    <row r="4265" spans="1:8" x14ac:dyDescent="0.15">
      <c r="A4265" t="s">
        <v>18918</v>
      </c>
      <c r="B4265" t="s">
        <v>925</v>
      </c>
      <c r="C4265" t="s">
        <v>4920</v>
      </c>
      <c r="D4265">
        <v>102</v>
      </c>
      <c r="E4265" t="s">
        <v>4453</v>
      </c>
      <c r="F4265" t="s">
        <v>4450</v>
      </c>
      <c r="H4265" t="str">
        <f t="shared" si="66"/>
        <v>无BOM表可用</v>
      </c>
    </row>
    <row r="4266" spans="1:8" x14ac:dyDescent="0.15">
      <c r="A4266" t="s">
        <v>1140</v>
      </c>
      <c r="B4266" t="s">
        <v>1139</v>
      </c>
      <c r="C4266" t="s">
        <v>407</v>
      </c>
      <c r="D4266">
        <v>103</v>
      </c>
      <c r="E4266" t="s">
        <v>4449</v>
      </c>
      <c r="F4266" t="s">
        <v>4450</v>
      </c>
      <c r="H4266" t="str">
        <f t="shared" si="66"/>
        <v>有BOM表可用</v>
      </c>
    </row>
    <row r="4267" spans="1:8" x14ac:dyDescent="0.15">
      <c r="A4267" t="s">
        <v>1364</v>
      </c>
      <c r="B4267" t="s">
        <v>583</v>
      </c>
      <c r="C4267" t="s">
        <v>583</v>
      </c>
      <c r="D4267">
        <v>103</v>
      </c>
      <c r="E4267" t="s">
        <v>4449</v>
      </c>
      <c r="F4267" t="s">
        <v>4450</v>
      </c>
      <c r="H4267" t="str">
        <f t="shared" si="66"/>
        <v>有BOM表可用</v>
      </c>
    </row>
    <row r="4268" spans="1:8" x14ac:dyDescent="0.15">
      <c r="A4268" t="s">
        <v>1838</v>
      </c>
      <c r="B4268" t="s">
        <v>1839</v>
      </c>
      <c r="C4268" t="s">
        <v>45</v>
      </c>
      <c r="D4268">
        <v>103</v>
      </c>
      <c r="E4268" t="s">
        <v>4449</v>
      </c>
      <c r="F4268" t="s">
        <v>4450</v>
      </c>
      <c r="H4268" t="str">
        <f t="shared" si="66"/>
        <v>有BOM表可用</v>
      </c>
    </row>
    <row r="4269" spans="1:8" x14ac:dyDescent="0.15">
      <c r="A4269" t="s">
        <v>1851</v>
      </c>
      <c r="B4269" t="s">
        <v>1726</v>
      </c>
      <c r="C4269" t="s">
        <v>45</v>
      </c>
      <c r="D4269">
        <v>103</v>
      </c>
      <c r="E4269" t="s">
        <v>4449</v>
      </c>
      <c r="F4269" t="s">
        <v>4450</v>
      </c>
      <c r="H4269" t="str">
        <f t="shared" si="66"/>
        <v>有BOM表可用</v>
      </c>
    </row>
    <row r="4270" spans="1:8" x14ac:dyDescent="0.15">
      <c r="A4270" t="s">
        <v>1863</v>
      </c>
      <c r="B4270" t="s">
        <v>1864</v>
      </c>
      <c r="C4270" t="s">
        <v>45</v>
      </c>
      <c r="D4270">
        <v>103</v>
      </c>
      <c r="E4270" t="s">
        <v>4449</v>
      </c>
      <c r="F4270" t="s">
        <v>4450</v>
      </c>
      <c r="H4270" t="str">
        <f t="shared" si="66"/>
        <v>有BOM表可用</v>
      </c>
    </row>
    <row r="4271" spans="1:8" x14ac:dyDescent="0.15">
      <c r="A4271" t="s">
        <v>877</v>
      </c>
      <c r="B4271" t="s">
        <v>878</v>
      </c>
      <c r="C4271" t="s">
        <v>878</v>
      </c>
      <c r="D4271">
        <v>103</v>
      </c>
      <c r="E4271" t="s">
        <v>4449</v>
      </c>
      <c r="F4271" t="s">
        <v>4450</v>
      </c>
      <c r="H4271" t="str">
        <f t="shared" si="66"/>
        <v>有BOM表可用</v>
      </c>
    </row>
    <row r="4272" spans="1:8" x14ac:dyDescent="0.15">
      <c r="A4272" t="s">
        <v>18828</v>
      </c>
      <c r="B4272" t="s">
        <v>4052</v>
      </c>
      <c r="C4272" t="s">
        <v>4052</v>
      </c>
      <c r="D4272">
        <v>103</v>
      </c>
      <c r="E4272" t="s">
        <v>4449</v>
      </c>
      <c r="F4272" t="s">
        <v>4450</v>
      </c>
      <c r="H4272" t="str">
        <f t="shared" si="66"/>
        <v>有BOM表可用</v>
      </c>
    </row>
    <row r="4273" spans="1:8" x14ac:dyDescent="0.15">
      <c r="A4273" t="s">
        <v>18829</v>
      </c>
      <c r="B4273" t="s">
        <v>3579</v>
      </c>
      <c r="C4273" t="s">
        <v>3579</v>
      </c>
      <c r="D4273">
        <v>103</v>
      </c>
      <c r="E4273" t="s">
        <v>4449</v>
      </c>
      <c r="F4273" t="s">
        <v>4450</v>
      </c>
      <c r="H4273" t="str">
        <f t="shared" si="66"/>
        <v>有BOM表可用</v>
      </c>
    </row>
    <row r="4274" spans="1:8" x14ac:dyDescent="0.15">
      <c r="A4274" t="s">
        <v>18830</v>
      </c>
      <c r="B4274" t="s">
        <v>10058</v>
      </c>
      <c r="C4274" t="s">
        <v>2875</v>
      </c>
      <c r="D4274">
        <v>103</v>
      </c>
      <c r="E4274" t="s">
        <v>4449</v>
      </c>
      <c r="F4274" t="s">
        <v>4450</v>
      </c>
      <c r="H4274" t="str">
        <f t="shared" si="66"/>
        <v>有BOM表可用</v>
      </c>
    </row>
    <row r="4275" spans="1:8" x14ac:dyDescent="0.15">
      <c r="A4275" t="s">
        <v>19145</v>
      </c>
      <c r="B4275" t="s">
        <v>7839</v>
      </c>
      <c r="C4275" t="s">
        <v>87</v>
      </c>
      <c r="D4275">
        <v>103</v>
      </c>
      <c r="E4275" t="s">
        <v>4453</v>
      </c>
      <c r="F4275" t="s">
        <v>4450</v>
      </c>
      <c r="H4275" t="str">
        <f t="shared" si="66"/>
        <v>无BOM表可用</v>
      </c>
    </row>
    <row r="4276" spans="1:8" x14ac:dyDescent="0.15">
      <c r="A4276" t="s">
        <v>19146</v>
      </c>
      <c r="B4276" t="s">
        <v>8334</v>
      </c>
      <c r="C4276" t="s">
        <v>6031</v>
      </c>
      <c r="D4276">
        <v>103</v>
      </c>
      <c r="E4276" t="s">
        <v>4453</v>
      </c>
      <c r="F4276" t="s">
        <v>4450</v>
      </c>
      <c r="H4276" t="str">
        <f t="shared" si="66"/>
        <v>无BOM表可用</v>
      </c>
    </row>
    <row r="4277" spans="1:8" x14ac:dyDescent="0.15">
      <c r="A4277" t="s">
        <v>19147</v>
      </c>
      <c r="B4277" t="s">
        <v>5203</v>
      </c>
      <c r="C4277" t="s">
        <v>6310</v>
      </c>
      <c r="D4277">
        <v>103</v>
      </c>
      <c r="E4277" t="s">
        <v>4453</v>
      </c>
      <c r="F4277" t="s">
        <v>4450</v>
      </c>
      <c r="H4277" t="str">
        <f t="shared" si="66"/>
        <v>无BOM表可用</v>
      </c>
    </row>
    <row r="4278" spans="1:8" x14ac:dyDescent="0.15">
      <c r="A4278" t="s">
        <v>2948</v>
      </c>
      <c r="B4278" t="s">
        <v>2949</v>
      </c>
      <c r="C4278" t="s">
        <v>2949</v>
      </c>
      <c r="D4278">
        <v>103</v>
      </c>
      <c r="E4278" t="s">
        <v>4449</v>
      </c>
      <c r="F4278" t="s">
        <v>4450</v>
      </c>
      <c r="H4278" t="str">
        <f t="shared" si="66"/>
        <v>有BOM表可用</v>
      </c>
    </row>
    <row r="4279" spans="1:8" x14ac:dyDescent="0.15">
      <c r="A4279" t="s">
        <v>3787</v>
      </c>
      <c r="B4279" t="s">
        <v>3788</v>
      </c>
      <c r="C4279" t="s">
        <v>3788</v>
      </c>
      <c r="D4279">
        <v>103</v>
      </c>
      <c r="E4279" t="s">
        <v>4453</v>
      </c>
      <c r="F4279" t="s">
        <v>4450</v>
      </c>
      <c r="H4279" t="str">
        <f t="shared" si="66"/>
        <v>无BOM表可用</v>
      </c>
    </row>
    <row r="4280" spans="1:8" x14ac:dyDescent="0.15">
      <c r="A4280" t="s">
        <v>2731</v>
      </c>
      <c r="B4280" t="s">
        <v>2732</v>
      </c>
      <c r="C4280" t="s">
        <v>578</v>
      </c>
      <c r="D4280">
        <v>103</v>
      </c>
      <c r="E4280" t="s">
        <v>4449</v>
      </c>
      <c r="F4280" t="s">
        <v>4450</v>
      </c>
      <c r="H4280" t="str">
        <f t="shared" si="66"/>
        <v>有BOM表可用</v>
      </c>
    </row>
    <row r="4281" spans="1:8" x14ac:dyDescent="0.15">
      <c r="A4281" t="s">
        <v>18769</v>
      </c>
      <c r="B4281" t="s">
        <v>6080</v>
      </c>
      <c r="C4281" t="s">
        <v>6081</v>
      </c>
      <c r="D4281">
        <v>102</v>
      </c>
      <c r="E4281" t="s">
        <v>4449</v>
      </c>
      <c r="F4281" t="s">
        <v>4450</v>
      </c>
      <c r="H4281" t="str">
        <f t="shared" si="66"/>
        <v>有BOM表可用</v>
      </c>
    </row>
    <row r="4282" spans="1:8" x14ac:dyDescent="0.15">
      <c r="A4282" t="s">
        <v>18770</v>
      </c>
      <c r="B4282" t="s">
        <v>7602</v>
      </c>
      <c r="C4282" t="s">
        <v>6270</v>
      </c>
      <c r="D4282">
        <v>102</v>
      </c>
      <c r="E4282" t="s">
        <v>4449</v>
      </c>
      <c r="F4282" t="s">
        <v>4450</v>
      </c>
      <c r="H4282" t="str">
        <f t="shared" si="66"/>
        <v>有BOM表可用</v>
      </c>
    </row>
    <row r="4283" spans="1:8" x14ac:dyDescent="0.15">
      <c r="A4283" t="s">
        <v>18969</v>
      </c>
      <c r="B4283" t="s">
        <v>11135</v>
      </c>
      <c r="C4283" t="s">
        <v>11136</v>
      </c>
      <c r="D4283">
        <v>102</v>
      </c>
      <c r="E4283" t="s">
        <v>4449</v>
      </c>
      <c r="F4283" t="s">
        <v>4450</v>
      </c>
      <c r="H4283" t="str">
        <f t="shared" si="66"/>
        <v>有BOM表可用</v>
      </c>
    </row>
    <row r="4284" spans="1:8" x14ac:dyDescent="0.15">
      <c r="A4284" t="s">
        <v>18970</v>
      </c>
      <c r="B4284" t="s">
        <v>11811</v>
      </c>
      <c r="C4284" t="s">
        <v>11812</v>
      </c>
      <c r="D4284">
        <v>102</v>
      </c>
      <c r="E4284" t="s">
        <v>4449</v>
      </c>
      <c r="F4284" t="s">
        <v>4450</v>
      </c>
      <c r="H4284" t="str">
        <f t="shared" si="66"/>
        <v>有BOM表可用</v>
      </c>
    </row>
    <row r="4285" spans="1:8" x14ac:dyDescent="0.15">
      <c r="A4285" t="s">
        <v>18722</v>
      </c>
      <c r="B4285" t="s">
        <v>4961</v>
      </c>
      <c r="C4285" t="s">
        <v>5274</v>
      </c>
      <c r="D4285">
        <v>102</v>
      </c>
      <c r="E4285" t="s">
        <v>4449</v>
      </c>
      <c r="F4285" t="s">
        <v>4450</v>
      </c>
      <c r="H4285" t="str">
        <f t="shared" si="66"/>
        <v>有BOM表可用</v>
      </c>
    </row>
    <row r="4286" spans="1:8" x14ac:dyDescent="0.15">
      <c r="A4286" t="s">
        <v>18723</v>
      </c>
      <c r="B4286" t="s">
        <v>5485</v>
      </c>
      <c r="C4286" t="s">
        <v>5486</v>
      </c>
      <c r="D4286">
        <v>102</v>
      </c>
      <c r="E4286" t="s">
        <v>4449</v>
      </c>
      <c r="F4286" t="s">
        <v>4450</v>
      </c>
      <c r="H4286" t="str">
        <f t="shared" si="66"/>
        <v>有BOM表可用</v>
      </c>
    </row>
    <row r="4287" spans="1:8" x14ac:dyDescent="0.15">
      <c r="A4287" t="s">
        <v>18724</v>
      </c>
      <c r="B4287" t="s">
        <v>6873</v>
      </c>
      <c r="C4287" t="s">
        <v>6874</v>
      </c>
      <c r="D4287">
        <v>102</v>
      </c>
      <c r="E4287" t="s">
        <v>4449</v>
      </c>
      <c r="F4287" t="s">
        <v>4450</v>
      </c>
      <c r="H4287" t="str">
        <f t="shared" si="66"/>
        <v>有BOM表可用</v>
      </c>
    </row>
    <row r="4288" spans="1:8" x14ac:dyDescent="0.15">
      <c r="A4288" t="s">
        <v>18725</v>
      </c>
      <c r="B4288" t="s">
        <v>4739</v>
      </c>
      <c r="C4288" t="s">
        <v>6746</v>
      </c>
      <c r="D4288">
        <v>102</v>
      </c>
      <c r="E4288" t="s">
        <v>4449</v>
      </c>
      <c r="F4288" t="s">
        <v>4450</v>
      </c>
      <c r="H4288" t="str">
        <f t="shared" si="66"/>
        <v>有BOM表可用</v>
      </c>
    </row>
    <row r="4289" spans="1:8" x14ac:dyDescent="0.15">
      <c r="A4289" t="s">
        <v>18726</v>
      </c>
      <c r="B4289" t="s">
        <v>5398</v>
      </c>
      <c r="C4289" t="s">
        <v>5398</v>
      </c>
      <c r="D4289">
        <v>103</v>
      </c>
      <c r="E4289" t="s">
        <v>4453</v>
      </c>
      <c r="F4289" t="s">
        <v>4450</v>
      </c>
      <c r="H4289" t="str">
        <f t="shared" si="66"/>
        <v>无BOM表可用</v>
      </c>
    </row>
    <row r="4290" spans="1:8" x14ac:dyDescent="0.15">
      <c r="A4290" t="s">
        <v>18727</v>
      </c>
      <c r="B4290" t="s">
        <v>4975</v>
      </c>
      <c r="C4290" t="s">
        <v>4975</v>
      </c>
      <c r="D4290">
        <v>103</v>
      </c>
      <c r="E4290" t="s">
        <v>4453</v>
      </c>
      <c r="F4290" t="s">
        <v>4450</v>
      </c>
      <c r="H4290" t="str">
        <f t="shared" si="66"/>
        <v>无BOM表可用</v>
      </c>
    </row>
    <row r="4291" spans="1:8" x14ac:dyDescent="0.15">
      <c r="A4291" t="s">
        <v>18933</v>
      </c>
      <c r="B4291" t="s">
        <v>649</v>
      </c>
      <c r="C4291" t="s">
        <v>649</v>
      </c>
      <c r="D4291">
        <v>103</v>
      </c>
      <c r="E4291" t="s">
        <v>4449</v>
      </c>
      <c r="F4291" t="s">
        <v>4450</v>
      </c>
      <c r="H4291" t="str">
        <f t="shared" si="66"/>
        <v>有BOM表可用</v>
      </c>
    </row>
    <row r="4292" spans="1:8" x14ac:dyDescent="0.15">
      <c r="A4292" t="s">
        <v>18934</v>
      </c>
      <c r="B4292" t="s">
        <v>13067</v>
      </c>
      <c r="C4292" t="s">
        <v>649</v>
      </c>
      <c r="D4292">
        <v>103</v>
      </c>
      <c r="E4292" t="s">
        <v>4449</v>
      </c>
      <c r="F4292" t="s">
        <v>4450</v>
      </c>
      <c r="H4292" t="str">
        <f t="shared" ref="H4292:H4355" si="67">E4292&amp;F4292</f>
        <v>有BOM表可用</v>
      </c>
    </row>
    <row r="4293" spans="1:8" x14ac:dyDescent="0.15">
      <c r="A4293" t="s">
        <v>18935</v>
      </c>
      <c r="B4293" t="s">
        <v>209</v>
      </c>
      <c r="C4293" t="s">
        <v>209</v>
      </c>
      <c r="D4293">
        <v>103</v>
      </c>
      <c r="E4293" t="s">
        <v>4449</v>
      </c>
      <c r="F4293" t="s">
        <v>4450</v>
      </c>
      <c r="H4293" t="str">
        <f t="shared" si="67"/>
        <v>有BOM表可用</v>
      </c>
    </row>
    <row r="4294" spans="1:8" x14ac:dyDescent="0.15">
      <c r="A4294" t="s">
        <v>18936</v>
      </c>
      <c r="B4294" t="s">
        <v>13069</v>
      </c>
      <c r="C4294" t="s">
        <v>196</v>
      </c>
      <c r="D4294">
        <v>103</v>
      </c>
      <c r="E4294" t="s">
        <v>4449</v>
      </c>
      <c r="F4294" t="s">
        <v>4450</v>
      </c>
      <c r="H4294" t="str">
        <f t="shared" si="67"/>
        <v>有BOM表可用</v>
      </c>
    </row>
    <row r="4295" spans="1:8" x14ac:dyDescent="0.15">
      <c r="A4295" t="s">
        <v>18937</v>
      </c>
      <c r="B4295" t="s">
        <v>18938</v>
      </c>
      <c r="C4295" t="s">
        <v>18938</v>
      </c>
      <c r="D4295">
        <v>103</v>
      </c>
      <c r="E4295" t="s">
        <v>4453</v>
      </c>
      <c r="F4295" t="s">
        <v>4450</v>
      </c>
      <c r="H4295" t="str">
        <f t="shared" si="67"/>
        <v>无BOM表可用</v>
      </c>
    </row>
    <row r="4296" spans="1:8" x14ac:dyDescent="0.15">
      <c r="A4296" t="s">
        <v>18939</v>
      </c>
      <c r="B4296" t="s">
        <v>925</v>
      </c>
      <c r="C4296" t="s">
        <v>878</v>
      </c>
      <c r="D4296">
        <v>102</v>
      </c>
      <c r="E4296" t="s">
        <v>4453</v>
      </c>
      <c r="F4296" t="s">
        <v>4450</v>
      </c>
      <c r="H4296" t="str">
        <f t="shared" si="67"/>
        <v>无BOM表可用</v>
      </c>
    </row>
    <row r="4297" spans="1:8" x14ac:dyDescent="0.15">
      <c r="A4297" t="s">
        <v>18940</v>
      </c>
      <c r="B4297" t="s">
        <v>4053</v>
      </c>
      <c r="C4297" t="s">
        <v>4052</v>
      </c>
      <c r="D4297">
        <v>102</v>
      </c>
      <c r="E4297" t="s">
        <v>4453</v>
      </c>
      <c r="F4297" t="s">
        <v>4450</v>
      </c>
      <c r="H4297" t="str">
        <f t="shared" si="67"/>
        <v>无BOM表可用</v>
      </c>
    </row>
    <row r="4298" spans="1:8" x14ac:dyDescent="0.15">
      <c r="A4298" t="s">
        <v>18941</v>
      </c>
      <c r="B4298" t="s">
        <v>10199</v>
      </c>
      <c r="C4298" t="s">
        <v>9460</v>
      </c>
      <c r="D4298">
        <v>102</v>
      </c>
      <c r="E4298" t="s">
        <v>4453</v>
      </c>
      <c r="F4298" t="s">
        <v>4450</v>
      </c>
      <c r="H4298" t="str">
        <f t="shared" si="67"/>
        <v>无BOM表可用</v>
      </c>
    </row>
    <row r="4299" spans="1:8" x14ac:dyDescent="0.15">
      <c r="A4299" t="s">
        <v>8908</v>
      </c>
      <c r="B4299" t="s">
        <v>6757</v>
      </c>
      <c r="C4299" t="s">
        <v>6</v>
      </c>
      <c r="D4299">
        <v>103</v>
      </c>
      <c r="E4299" t="s">
        <v>4449</v>
      </c>
      <c r="F4299" t="s">
        <v>4450</v>
      </c>
      <c r="H4299" t="str">
        <f t="shared" si="67"/>
        <v>有BOM表可用</v>
      </c>
    </row>
    <row r="4300" spans="1:8" x14ac:dyDescent="0.15">
      <c r="A4300" t="s">
        <v>1192</v>
      </c>
      <c r="B4300" t="s">
        <v>1179</v>
      </c>
      <c r="C4300" t="s">
        <v>6</v>
      </c>
      <c r="D4300">
        <v>103</v>
      </c>
      <c r="E4300" t="s">
        <v>4449</v>
      </c>
      <c r="F4300" t="s">
        <v>4450</v>
      </c>
      <c r="H4300" t="str">
        <f t="shared" si="67"/>
        <v>有BOM表可用</v>
      </c>
    </row>
    <row r="4301" spans="1:8" x14ac:dyDescent="0.15">
      <c r="A4301" t="s">
        <v>1196</v>
      </c>
      <c r="B4301" t="s">
        <v>1197</v>
      </c>
      <c r="C4301" t="s">
        <v>6</v>
      </c>
      <c r="D4301">
        <v>103</v>
      </c>
      <c r="E4301" t="s">
        <v>4449</v>
      </c>
      <c r="F4301" t="s">
        <v>4450</v>
      </c>
      <c r="H4301" t="str">
        <f t="shared" si="67"/>
        <v>有BOM表可用</v>
      </c>
    </row>
    <row r="4302" spans="1:8" x14ac:dyDescent="0.15">
      <c r="A4302" t="s">
        <v>18868</v>
      </c>
      <c r="B4302" t="s">
        <v>85</v>
      </c>
      <c r="C4302" t="s">
        <v>85</v>
      </c>
      <c r="D4302">
        <v>103</v>
      </c>
      <c r="E4302" t="s">
        <v>4453</v>
      </c>
      <c r="F4302" t="s">
        <v>4450</v>
      </c>
      <c r="H4302" t="str">
        <f t="shared" si="67"/>
        <v>无BOM表可用</v>
      </c>
    </row>
    <row r="4303" spans="1:8" x14ac:dyDescent="0.15">
      <c r="A4303" t="s">
        <v>1666</v>
      </c>
      <c r="B4303" t="s">
        <v>1667</v>
      </c>
      <c r="C4303" t="s">
        <v>1667</v>
      </c>
      <c r="D4303">
        <v>103</v>
      </c>
      <c r="E4303" t="s">
        <v>4449</v>
      </c>
      <c r="F4303" t="s">
        <v>4450</v>
      </c>
      <c r="H4303" t="str">
        <f t="shared" si="67"/>
        <v>有BOM表可用</v>
      </c>
    </row>
    <row r="4304" spans="1:8" x14ac:dyDescent="0.15">
      <c r="A4304" t="s">
        <v>2192</v>
      </c>
      <c r="B4304" t="s">
        <v>78</v>
      </c>
      <c r="C4304" t="s">
        <v>78</v>
      </c>
      <c r="D4304">
        <v>103</v>
      </c>
      <c r="E4304" t="s">
        <v>4449</v>
      </c>
      <c r="F4304" t="s">
        <v>4450</v>
      </c>
      <c r="H4304" t="str">
        <f t="shared" si="67"/>
        <v>有BOM表可用</v>
      </c>
    </row>
    <row r="4305" spans="1:8" x14ac:dyDescent="0.15">
      <c r="A4305" t="s">
        <v>18869</v>
      </c>
      <c r="B4305" t="s">
        <v>17570</v>
      </c>
      <c r="C4305" t="s">
        <v>363</v>
      </c>
      <c r="D4305">
        <v>103</v>
      </c>
      <c r="E4305" t="s">
        <v>4453</v>
      </c>
      <c r="F4305" t="s">
        <v>4450</v>
      </c>
      <c r="H4305" t="str">
        <f t="shared" si="67"/>
        <v>无BOM表可用</v>
      </c>
    </row>
    <row r="4306" spans="1:8" x14ac:dyDescent="0.15">
      <c r="A4306" t="s">
        <v>19103</v>
      </c>
      <c r="B4306" t="s">
        <v>13446</v>
      </c>
      <c r="C4306" t="s">
        <v>10619</v>
      </c>
      <c r="D4306">
        <v>102</v>
      </c>
      <c r="E4306" t="s">
        <v>4449</v>
      </c>
      <c r="F4306" t="s">
        <v>4450</v>
      </c>
      <c r="H4306" t="str">
        <f t="shared" si="67"/>
        <v>有BOM表可用</v>
      </c>
    </row>
    <row r="4307" spans="1:8" x14ac:dyDescent="0.15">
      <c r="A4307" t="s">
        <v>5477</v>
      </c>
      <c r="B4307" t="s">
        <v>4491</v>
      </c>
      <c r="C4307" t="s">
        <v>4492</v>
      </c>
      <c r="D4307">
        <v>102</v>
      </c>
      <c r="E4307" t="s">
        <v>4449</v>
      </c>
      <c r="F4307" t="s">
        <v>4450</v>
      </c>
      <c r="H4307" t="str">
        <f t="shared" si="67"/>
        <v>有BOM表可用</v>
      </c>
    </row>
    <row r="4308" spans="1:8" x14ac:dyDescent="0.15">
      <c r="A4308" t="s">
        <v>5478</v>
      </c>
      <c r="B4308" t="s">
        <v>4958</v>
      </c>
      <c r="C4308" t="s">
        <v>5479</v>
      </c>
      <c r="D4308">
        <v>102</v>
      </c>
      <c r="E4308" t="s">
        <v>4449</v>
      </c>
      <c r="F4308" t="s">
        <v>4450</v>
      </c>
      <c r="H4308" t="str">
        <f t="shared" si="67"/>
        <v>有BOM表可用</v>
      </c>
    </row>
    <row r="4309" spans="1:8" x14ac:dyDescent="0.15">
      <c r="A4309" t="s">
        <v>11137</v>
      </c>
      <c r="B4309" t="s">
        <v>11138</v>
      </c>
      <c r="C4309" t="s">
        <v>11139</v>
      </c>
      <c r="D4309">
        <v>102</v>
      </c>
      <c r="E4309" t="s">
        <v>4449</v>
      </c>
      <c r="F4309" t="s">
        <v>4450</v>
      </c>
      <c r="H4309" t="str">
        <f t="shared" si="67"/>
        <v>有BOM表可用</v>
      </c>
    </row>
    <row r="4310" spans="1:8" x14ac:dyDescent="0.15">
      <c r="A4310" t="s">
        <v>11140</v>
      </c>
      <c r="B4310" t="s">
        <v>5092</v>
      </c>
      <c r="C4310" t="s">
        <v>11141</v>
      </c>
      <c r="D4310">
        <v>102</v>
      </c>
      <c r="E4310" t="s">
        <v>4449</v>
      </c>
      <c r="F4310" t="s">
        <v>4450</v>
      </c>
      <c r="H4310" t="str">
        <f t="shared" si="67"/>
        <v>有BOM表可用</v>
      </c>
    </row>
    <row r="4311" spans="1:8" x14ac:dyDescent="0.15">
      <c r="A4311" t="s">
        <v>11142</v>
      </c>
      <c r="B4311" t="s">
        <v>6782</v>
      </c>
      <c r="C4311" t="s">
        <v>10808</v>
      </c>
      <c r="D4311">
        <v>102</v>
      </c>
      <c r="E4311" t="s">
        <v>4449</v>
      </c>
      <c r="F4311" t="s">
        <v>4450</v>
      </c>
      <c r="H4311" t="str">
        <f t="shared" si="67"/>
        <v>有BOM表可用</v>
      </c>
    </row>
    <row r="4312" spans="1:8" x14ac:dyDescent="0.15">
      <c r="A4312" t="s">
        <v>8984</v>
      </c>
      <c r="B4312" t="s">
        <v>904</v>
      </c>
      <c r="C4312" t="s">
        <v>892</v>
      </c>
      <c r="D4312">
        <v>102</v>
      </c>
      <c r="E4312" t="s">
        <v>4453</v>
      </c>
      <c r="F4312" t="s">
        <v>4450</v>
      </c>
      <c r="H4312" t="str">
        <f t="shared" si="67"/>
        <v>无BOM表可用</v>
      </c>
    </row>
    <row r="4313" spans="1:8" x14ac:dyDescent="0.15">
      <c r="A4313" t="s">
        <v>8985</v>
      </c>
      <c r="B4313" t="s">
        <v>4349</v>
      </c>
      <c r="C4313" t="s">
        <v>1281</v>
      </c>
      <c r="D4313">
        <v>102</v>
      </c>
      <c r="E4313" t="s">
        <v>4449</v>
      </c>
      <c r="F4313" t="s">
        <v>4450</v>
      </c>
      <c r="H4313" t="str">
        <f t="shared" si="67"/>
        <v>有BOM表可用</v>
      </c>
    </row>
    <row r="4314" spans="1:8" x14ac:dyDescent="0.15">
      <c r="A4314" t="s">
        <v>1544</v>
      </c>
      <c r="B4314" t="s">
        <v>660</v>
      </c>
      <c r="C4314" t="s">
        <v>187</v>
      </c>
      <c r="D4314">
        <v>103</v>
      </c>
      <c r="E4314" t="s">
        <v>4449</v>
      </c>
      <c r="F4314" t="s">
        <v>4450</v>
      </c>
      <c r="H4314" t="str">
        <f t="shared" si="67"/>
        <v>有BOM表可用</v>
      </c>
    </row>
    <row r="4315" spans="1:8" x14ac:dyDescent="0.15">
      <c r="A4315" t="s">
        <v>723</v>
      </c>
      <c r="B4315" t="s">
        <v>724</v>
      </c>
      <c r="C4315" t="s">
        <v>213</v>
      </c>
      <c r="D4315">
        <v>103</v>
      </c>
      <c r="E4315" t="s">
        <v>4449</v>
      </c>
      <c r="F4315" t="s">
        <v>4450</v>
      </c>
      <c r="H4315" t="str">
        <f t="shared" si="67"/>
        <v>有BOM表可用</v>
      </c>
    </row>
    <row r="4316" spans="1:8" x14ac:dyDescent="0.15">
      <c r="A4316" t="s">
        <v>831</v>
      </c>
      <c r="B4316" t="s">
        <v>832</v>
      </c>
      <c r="C4316" t="s">
        <v>197</v>
      </c>
      <c r="D4316">
        <v>103</v>
      </c>
      <c r="E4316" t="s">
        <v>4449</v>
      </c>
      <c r="F4316" t="s">
        <v>4450</v>
      </c>
      <c r="H4316" t="str">
        <f t="shared" si="67"/>
        <v>有BOM表可用</v>
      </c>
    </row>
    <row r="4317" spans="1:8" x14ac:dyDescent="0.15">
      <c r="A4317" t="s">
        <v>6691</v>
      </c>
      <c r="B4317" t="s">
        <v>6692</v>
      </c>
      <c r="C4317" t="s">
        <v>67</v>
      </c>
      <c r="D4317">
        <v>103</v>
      </c>
      <c r="E4317" t="s">
        <v>4449</v>
      </c>
      <c r="F4317" t="s">
        <v>4450</v>
      </c>
      <c r="H4317" t="str">
        <f t="shared" si="67"/>
        <v>有BOM表可用</v>
      </c>
    </row>
    <row r="4318" spans="1:8" x14ac:dyDescent="0.15">
      <c r="A4318" t="s">
        <v>6693</v>
      </c>
      <c r="B4318" t="s">
        <v>1165</v>
      </c>
      <c r="C4318" t="s">
        <v>67</v>
      </c>
      <c r="D4318">
        <v>103</v>
      </c>
      <c r="E4318" t="s">
        <v>4449</v>
      </c>
      <c r="F4318" t="s">
        <v>4450</v>
      </c>
      <c r="H4318" t="str">
        <f t="shared" si="67"/>
        <v>有BOM表可用</v>
      </c>
    </row>
    <row r="4319" spans="1:8" x14ac:dyDescent="0.15">
      <c r="A4319" t="s">
        <v>5460</v>
      </c>
      <c r="B4319" t="s">
        <v>5461</v>
      </c>
      <c r="C4319" t="s">
        <v>5461</v>
      </c>
      <c r="D4319">
        <v>103</v>
      </c>
      <c r="E4319" t="s">
        <v>4453</v>
      </c>
      <c r="F4319" t="s">
        <v>4450</v>
      </c>
      <c r="H4319" t="str">
        <f t="shared" si="67"/>
        <v>无BOM表可用</v>
      </c>
    </row>
    <row r="4320" spans="1:8" x14ac:dyDescent="0.15">
      <c r="A4320" t="s">
        <v>5462</v>
      </c>
      <c r="B4320" t="s">
        <v>3026</v>
      </c>
      <c r="C4320" t="s">
        <v>221</v>
      </c>
      <c r="D4320">
        <v>103</v>
      </c>
      <c r="E4320" t="s">
        <v>4453</v>
      </c>
      <c r="F4320" t="s">
        <v>4457</v>
      </c>
      <c r="H4320" t="str">
        <f t="shared" si="67"/>
        <v>无BOM表不可用</v>
      </c>
    </row>
    <row r="4321" spans="1:8" x14ac:dyDescent="0.15">
      <c r="A4321" t="s">
        <v>5463</v>
      </c>
      <c r="B4321" t="s">
        <v>5341</v>
      </c>
      <c r="C4321" t="s">
        <v>4951</v>
      </c>
      <c r="D4321">
        <v>103</v>
      </c>
      <c r="E4321" t="s">
        <v>4453</v>
      </c>
      <c r="F4321" t="s">
        <v>4457</v>
      </c>
      <c r="H4321" t="str">
        <f t="shared" si="67"/>
        <v>无BOM表不可用</v>
      </c>
    </row>
    <row r="4322" spans="1:8" x14ac:dyDescent="0.15">
      <c r="A4322" t="s">
        <v>5464</v>
      </c>
      <c r="B4322" t="s">
        <v>5465</v>
      </c>
      <c r="C4322" t="s">
        <v>5178</v>
      </c>
      <c r="D4322">
        <v>103</v>
      </c>
      <c r="E4322" t="s">
        <v>4449</v>
      </c>
      <c r="F4322" t="s">
        <v>4450</v>
      </c>
      <c r="H4322" t="str">
        <f t="shared" si="67"/>
        <v>有BOM表可用</v>
      </c>
    </row>
    <row r="4323" spans="1:8" x14ac:dyDescent="0.15">
      <c r="A4323" t="s">
        <v>5466</v>
      </c>
      <c r="B4323" t="s">
        <v>5467</v>
      </c>
      <c r="C4323" t="s">
        <v>397</v>
      </c>
      <c r="D4323">
        <v>103</v>
      </c>
      <c r="E4323" t="s">
        <v>4449</v>
      </c>
      <c r="F4323" t="s">
        <v>4450</v>
      </c>
      <c r="H4323" t="str">
        <f t="shared" si="67"/>
        <v>有BOM表可用</v>
      </c>
    </row>
    <row r="4324" spans="1:8" x14ac:dyDescent="0.15">
      <c r="A4324" t="s">
        <v>5468</v>
      </c>
      <c r="B4324" t="s">
        <v>5469</v>
      </c>
      <c r="C4324" t="s">
        <v>5180</v>
      </c>
      <c r="D4324">
        <v>103</v>
      </c>
      <c r="E4324" t="s">
        <v>4449</v>
      </c>
      <c r="F4324" t="s">
        <v>4450</v>
      </c>
      <c r="H4324" t="str">
        <f t="shared" si="67"/>
        <v>有BOM表可用</v>
      </c>
    </row>
    <row r="4325" spans="1:8" x14ac:dyDescent="0.15">
      <c r="A4325" t="s">
        <v>5470</v>
      </c>
      <c r="B4325" t="s">
        <v>5471</v>
      </c>
      <c r="C4325" t="s">
        <v>5471</v>
      </c>
      <c r="D4325">
        <v>103</v>
      </c>
      <c r="E4325" t="s">
        <v>4453</v>
      </c>
      <c r="F4325" t="s">
        <v>4450</v>
      </c>
      <c r="H4325" t="str">
        <f t="shared" si="67"/>
        <v>无BOM表可用</v>
      </c>
    </row>
    <row r="4326" spans="1:8" x14ac:dyDescent="0.15">
      <c r="A4326" t="s">
        <v>5472</v>
      </c>
      <c r="B4326" t="s">
        <v>655</v>
      </c>
      <c r="C4326" t="s">
        <v>654</v>
      </c>
      <c r="D4326">
        <v>103</v>
      </c>
      <c r="E4326" t="s">
        <v>4453</v>
      </c>
      <c r="F4326" t="s">
        <v>4450</v>
      </c>
      <c r="H4326" t="str">
        <f t="shared" si="67"/>
        <v>无BOM表可用</v>
      </c>
    </row>
    <row r="4327" spans="1:8" x14ac:dyDescent="0.15">
      <c r="A4327" t="s">
        <v>12095</v>
      </c>
      <c r="B4327" t="s">
        <v>11853</v>
      </c>
      <c r="C4327" t="s">
        <v>12096</v>
      </c>
      <c r="D4327">
        <v>102</v>
      </c>
      <c r="E4327" t="s">
        <v>4449</v>
      </c>
      <c r="F4327" t="s">
        <v>4450</v>
      </c>
      <c r="H4327" t="str">
        <f t="shared" si="67"/>
        <v>有BOM表可用</v>
      </c>
    </row>
    <row r="4328" spans="1:8" x14ac:dyDescent="0.15">
      <c r="A4328" t="s">
        <v>12097</v>
      </c>
      <c r="B4328" t="s">
        <v>12098</v>
      </c>
      <c r="C4328" t="s">
        <v>12099</v>
      </c>
      <c r="D4328">
        <v>102</v>
      </c>
      <c r="E4328" t="s">
        <v>4449</v>
      </c>
      <c r="F4328" t="s">
        <v>4450</v>
      </c>
      <c r="H4328" t="str">
        <f t="shared" si="67"/>
        <v>有BOM表可用</v>
      </c>
    </row>
    <row r="4329" spans="1:8" x14ac:dyDescent="0.15">
      <c r="A4329" t="s">
        <v>12100</v>
      </c>
      <c r="B4329" t="s">
        <v>12101</v>
      </c>
      <c r="C4329" t="s">
        <v>12102</v>
      </c>
      <c r="D4329">
        <v>102</v>
      </c>
      <c r="E4329" t="s">
        <v>4449</v>
      </c>
      <c r="F4329" t="s">
        <v>4450</v>
      </c>
      <c r="H4329" t="str">
        <f t="shared" si="67"/>
        <v>有BOM表可用</v>
      </c>
    </row>
    <row r="4330" spans="1:8" x14ac:dyDescent="0.15">
      <c r="A4330" t="s">
        <v>12103</v>
      </c>
      <c r="B4330" t="s">
        <v>12104</v>
      </c>
      <c r="C4330" t="s">
        <v>12105</v>
      </c>
      <c r="D4330">
        <v>102</v>
      </c>
      <c r="E4330" t="s">
        <v>4449</v>
      </c>
      <c r="F4330" t="s">
        <v>4450</v>
      </c>
      <c r="H4330" t="str">
        <f t="shared" si="67"/>
        <v>有BOM表可用</v>
      </c>
    </row>
    <row r="4331" spans="1:8" x14ac:dyDescent="0.15">
      <c r="A4331" t="s">
        <v>12106</v>
      </c>
      <c r="B4331" t="s">
        <v>12107</v>
      </c>
      <c r="C4331" t="s">
        <v>10045</v>
      </c>
      <c r="D4331">
        <v>102</v>
      </c>
      <c r="E4331" t="s">
        <v>4449</v>
      </c>
      <c r="F4331" t="s">
        <v>4450</v>
      </c>
      <c r="H4331" t="str">
        <f t="shared" si="67"/>
        <v>有BOM表可用</v>
      </c>
    </row>
    <row r="4332" spans="1:8" x14ac:dyDescent="0.15">
      <c r="A4332" t="s">
        <v>12108</v>
      </c>
      <c r="B4332" t="s">
        <v>12109</v>
      </c>
      <c r="C4332" t="s">
        <v>12110</v>
      </c>
      <c r="D4332">
        <v>102</v>
      </c>
      <c r="E4332" t="s">
        <v>4449</v>
      </c>
      <c r="F4332" t="s">
        <v>4450</v>
      </c>
      <c r="H4332" t="str">
        <f t="shared" si="67"/>
        <v>有BOM表可用</v>
      </c>
    </row>
    <row r="4333" spans="1:8" x14ac:dyDescent="0.15">
      <c r="A4333" t="s">
        <v>12111</v>
      </c>
      <c r="B4333" t="s">
        <v>12112</v>
      </c>
      <c r="C4333" t="s">
        <v>12113</v>
      </c>
      <c r="D4333">
        <v>102</v>
      </c>
      <c r="E4333" t="s">
        <v>4449</v>
      </c>
      <c r="F4333" t="s">
        <v>4450</v>
      </c>
      <c r="H4333" t="str">
        <f t="shared" si="67"/>
        <v>有BOM表可用</v>
      </c>
    </row>
    <row r="4334" spans="1:8" x14ac:dyDescent="0.15">
      <c r="A4334" t="s">
        <v>12114</v>
      </c>
      <c r="B4334" t="s">
        <v>11981</v>
      </c>
      <c r="C4334" t="s">
        <v>12115</v>
      </c>
      <c r="D4334">
        <v>102</v>
      </c>
      <c r="E4334" t="s">
        <v>4449</v>
      </c>
      <c r="F4334" t="s">
        <v>4450</v>
      </c>
      <c r="H4334" t="str">
        <f t="shared" si="67"/>
        <v>有BOM表可用</v>
      </c>
    </row>
    <row r="4335" spans="1:8" x14ac:dyDescent="0.15">
      <c r="A4335" t="s">
        <v>12116</v>
      </c>
      <c r="B4335" t="s">
        <v>12117</v>
      </c>
      <c r="C4335" t="s">
        <v>12118</v>
      </c>
      <c r="D4335">
        <v>102</v>
      </c>
      <c r="E4335" t="s">
        <v>4449</v>
      </c>
      <c r="F4335" t="s">
        <v>4450</v>
      </c>
      <c r="H4335" t="str">
        <f t="shared" si="67"/>
        <v>有BOM表可用</v>
      </c>
    </row>
    <row r="4336" spans="1:8" x14ac:dyDescent="0.15">
      <c r="A4336" t="s">
        <v>9017</v>
      </c>
      <c r="B4336" t="s">
        <v>9018</v>
      </c>
      <c r="C4336" t="s">
        <v>9018</v>
      </c>
      <c r="D4336">
        <v>103</v>
      </c>
      <c r="E4336" t="s">
        <v>4453</v>
      </c>
      <c r="F4336" t="s">
        <v>4450</v>
      </c>
      <c r="H4336" t="str">
        <f t="shared" si="67"/>
        <v>无BOM表可用</v>
      </c>
    </row>
    <row r="4337" spans="1:8" x14ac:dyDescent="0.15">
      <c r="A4337" t="s">
        <v>9019</v>
      </c>
      <c r="B4337" t="s">
        <v>9020</v>
      </c>
      <c r="C4337" t="s">
        <v>9020</v>
      </c>
      <c r="D4337">
        <v>103</v>
      </c>
      <c r="E4337" t="s">
        <v>4453</v>
      </c>
      <c r="F4337" t="s">
        <v>4450</v>
      </c>
      <c r="H4337" t="str">
        <f t="shared" si="67"/>
        <v>无BOM表可用</v>
      </c>
    </row>
    <row r="4338" spans="1:8" x14ac:dyDescent="0.15">
      <c r="A4338" t="s">
        <v>9021</v>
      </c>
      <c r="B4338" t="s">
        <v>5786</v>
      </c>
      <c r="C4338" t="s">
        <v>5786</v>
      </c>
      <c r="D4338">
        <v>103</v>
      </c>
      <c r="E4338" t="s">
        <v>4453</v>
      </c>
      <c r="F4338" t="s">
        <v>4450</v>
      </c>
      <c r="H4338" t="str">
        <f t="shared" si="67"/>
        <v>无BOM表可用</v>
      </c>
    </row>
    <row r="4339" spans="1:8" x14ac:dyDescent="0.15">
      <c r="A4339" t="s">
        <v>8333</v>
      </c>
      <c r="B4339" t="s">
        <v>8334</v>
      </c>
      <c r="C4339" t="s">
        <v>6031</v>
      </c>
      <c r="D4339">
        <v>102</v>
      </c>
      <c r="E4339" t="s">
        <v>4453</v>
      </c>
      <c r="F4339" t="s">
        <v>4450</v>
      </c>
      <c r="H4339" t="str">
        <f t="shared" si="67"/>
        <v>无BOM表可用</v>
      </c>
    </row>
    <row r="4340" spans="1:8" x14ac:dyDescent="0.15">
      <c r="A4340" t="s">
        <v>8335</v>
      </c>
      <c r="B4340" t="s">
        <v>6593</v>
      </c>
      <c r="C4340" t="s">
        <v>6312</v>
      </c>
      <c r="D4340">
        <v>102</v>
      </c>
      <c r="E4340" t="s">
        <v>4453</v>
      </c>
      <c r="F4340" t="s">
        <v>4450</v>
      </c>
      <c r="H4340" t="str">
        <f t="shared" si="67"/>
        <v>无BOM表可用</v>
      </c>
    </row>
    <row r="4341" spans="1:8" x14ac:dyDescent="0.15">
      <c r="A4341" t="s">
        <v>8336</v>
      </c>
      <c r="B4341" t="s">
        <v>507</v>
      </c>
      <c r="C4341" t="s">
        <v>199</v>
      </c>
      <c r="D4341">
        <v>102</v>
      </c>
      <c r="E4341" t="s">
        <v>4449</v>
      </c>
      <c r="F4341" t="s">
        <v>4450</v>
      </c>
      <c r="H4341" t="str">
        <f t="shared" si="67"/>
        <v>有BOM表可用</v>
      </c>
    </row>
    <row r="4342" spans="1:8" x14ac:dyDescent="0.15">
      <c r="A4342" t="s">
        <v>8337</v>
      </c>
      <c r="B4342" t="s">
        <v>5631</v>
      </c>
      <c r="C4342" t="s">
        <v>5629</v>
      </c>
      <c r="D4342">
        <v>102</v>
      </c>
      <c r="E4342" t="s">
        <v>4453</v>
      </c>
      <c r="F4342" t="s">
        <v>4450</v>
      </c>
      <c r="H4342" t="str">
        <f t="shared" si="67"/>
        <v>无BOM表可用</v>
      </c>
    </row>
    <row r="4343" spans="1:8" x14ac:dyDescent="0.15">
      <c r="A4343" t="s">
        <v>8338</v>
      </c>
      <c r="B4343" t="s">
        <v>6380</v>
      </c>
      <c r="C4343" t="s">
        <v>85</v>
      </c>
      <c r="D4343">
        <v>102</v>
      </c>
      <c r="E4343" t="s">
        <v>4453</v>
      </c>
      <c r="F4343" t="s">
        <v>4450</v>
      </c>
      <c r="H4343" t="str">
        <f t="shared" si="67"/>
        <v>无BOM表可用</v>
      </c>
    </row>
    <row r="4344" spans="1:8" x14ac:dyDescent="0.15">
      <c r="A4344" t="s">
        <v>15636</v>
      </c>
      <c r="B4344" t="s">
        <v>11915</v>
      </c>
      <c r="C4344" t="s">
        <v>11915</v>
      </c>
      <c r="D4344">
        <v>103</v>
      </c>
      <c r="E4344" t="s">
        <v>4453</v>
      </c>
      <c r="F4344" t="s">
        <v>4450</v>
      </c>
      <c r="H4344" t="str">
        <f t="shared" si="67"/>
        <v>无BOM表可用</v>
      </c>
    </row>
    <row r="4345" spans="1:8" x14ac:dyDescent="0.15">
      <c r="A4345" t="s">
        <v>15637</v>
      </c>
      <c r="B4345" t="s">
        <v>913</v>
      </c>
      <c r="C4345" t="s">
        <v>913</v>
      </c>
      <c r="D4345">
        <v>103</v>
      </c>
      <c r="E4345" t="s">
        <v>4453</v>
      </c>
      <c r="F4345" t="s">
        <v>4450</v>
      </c>
      <c r="H4345" t="str">
        <f t="shared" si="67"/>
        <v>无BOM表可用</v>
      </c>
    </row>
    <row r="4346" spans="1:8" x14ac:dyDescent="0.15">
      <c r="A4346" t="s">
        <v>15638</v>
      </c>
      <c r="B4346" t="s">
        <v>11919</v>
      </c>
      <c r="C4346" t="s">
        <v>4249</v>
      </c>
      <c r="D4346">
        <v>103</v>
      </c>
      <c r="E4346" t="s">
        <v>4453</v>
      </c>
      <c r="F4346" t="s">
        <v>4450</v>
      </c>
      <c r="H4346" t="str">
        <f t="shared" si="67"/>
        <v>无BOM表可用</v>
      </c>
    </row>
    <row r="4347" spans="1:8" x14ac:dyDescent="0.15">
      <c r="A4347" t="s">
        <v>15639</v>
      </c>
      <c r="B4347" t="s">
        <v>1542</v>
      </c>
      <c r="C4347" t="s">
        <v>1543</v>
      </c>
      <c r="D4347">
        <v>103</v>
      </c>
      <c r="E4347" t="s">
        <v>4453</v>
      </c>
      <c r="F4347" t="s">
        <v>4450</v>
      </c>
      <c r="H4347" t="str">
        <f t="shared" si="67"/>
        <v>无BOM表可用</v>
      </c>
    </row>
    <row r="4348" spans="1:8" x14ac:dyDescent="0.15">
      <c r="A4348" t="s">
        <v>15640</v>
      </c>
      <c r="B4348" t="s">
        <v>15641</v>
      </c>
      <c r="C4348" t="s">
        <v>2883</v>
      </c>
      <c r="D4348">
        <v>103</v>
      </c>
      <c r="E4348" t="s">
        <v>4453</v>
      </c>
      <c r="F4348" t="s">
        <v>4450</v>
      </c>
      <c r="H4348" t="str">
        <f t="shared" si="67"/>
        <v>无BOM表可用</v>
      </c>
    </row>
    <row r="4349" spans="1:8" x14ac:dyDescent="0.15">
      <c r="A4349" t="s">
        <v>15642</v>
      </c>
      <c r="B4349" t="s">
        <v>15643</v>
      </c>
      <c r="C4349" t="s">
        <v>3922</v>
      </c>
      <c r="D4349">
        <v>103</v>
      </c>
      <c r="E4349" t="s">
        <v>4449</v>
      </c>
      <c r="F4349" t="s">
        <v>4450</v>
      </c>
      <c r="H4349" t="str">
        <f t="shared" si="67"/>
        <v>有BOM表可用</v>
      </c>
    </row>
    <row r="4350" spans="1:8" x14ac:dyDescent="0.15">
      <c r="A4350" t="s">
        <v>1631</v>
      </c>
      <c r="B4350" t="s">
        <v>81</v>
      </c>
      <c r="C4350" t="s">
        <v>81</v>
      </c>
      <c r="D4350">
        <v>103</v>
      </c>
      <c r="E4350" t="s">
        <v>4449</v>
      </c>
      <c r="F4350" t="s">
        <v>4450</v>
      </c>
      <c r="H4350" t="str">
        <f t="shared" si="67"/>
        <v>有BOM表可用</v>
      </c>
    </row>
    <row r="4351" spans="1:8" x14ac:dyDescent="0.15">
      <c r="A4351" t="s">
        <v>17214</v>
      </c>
      <c r="B4351" t="s">
        <v>14910</v>
      </c>
      <c r="C4351" t="s">
        <v>14911</v>
      </c>
      <c r="D4351">
        <v>102</v>
      </c>
      <c r="E4351" t="s">
        <v>4449</v>
      </c>
      <c r="F4351" t="s">
        <v>4450</v>
      </c>
      <c r="H4351" t="str">
        <f t="shared" si="67"/>
        <v>有BOM表可用</v>
      </c>
    </row>
    <row r="4352" spans="1:8" x14ac:dyDescent="0.15">
      <c r="A4352" t="s">
        <v>17215</v>
      </c>
      <c r="B4352" t="s">
        <v>17145</v>
      </c>
      <c r="C4352" t="s">
        <v>17146</v>
      </c>
      <c r="D4352">
        <v>102</v>
      </c>
      <c r="E4352" t="s">
        <v>4449</v>
      </c>
      <c r="F4352" t="s">
        <v>4450</v>
      </c>
      <c r="H4352" t="str">
        <f t="shared" si="67"/>
        <v>有BOM表可用</v>
      </c>
    </row>
    <row r="4353" spans="1:8" x14ac:dyDescent="0.15">
      <c r="A4353" t="s">
        <v>17216</v>
      </c>
      <c r="B4353" t="s">
        <v>16655</v>
      </c>
      <c r="C4353" t="s">
        <v>15335</v>
      </c>
      <c r="D4353">
        <v>102</v>
      </c>
      <c r="E4353" t="s">
        <v>4449</v>
      </c>
      <c r="F4353" t="s">
        <v>4450</v>
      </c>
      <c r="H4353" t="str">
        <f t="shared" si="67"/>
        <v>有BOM表可用</v>
      </c>
    </row>
    <row r="4354" spans="1:8" x14ac:dyDescent="0.15">
      <c r="A4354" t="s">
        <v>17217</v>
      </c>
      <c r="B4354" t="s">
        <v>10146</v>
      </c>
      <c r="C4354" t="s">
        <v>17218</v>
      </c>
      <c r="D4354">
        <v>102</v>
      </c>
      <c r="E4354" t="s">
        <v>4449</v>
      </c>
      <c r="F4354" t="s">
        <v>4450</v>
      </c>
      <c r="H4354" t="str">
        <f t="shared" si="67"/>
        <v>有BOM表可用</v>
      </c>
    </row>
    <row r="4355" spans="1:8" x14ac:dyDescent="0.15">
      <c r="A4355" t="s">
        <v>6675</v>
      </c>
      <c r="B4355" t="s">
        <v>6325</v>
      </c>
      <c r="C4355" t="s">
        <v>6676</v>
      </c>
      <c r="D4355">
        <v>102</v>
      </c>
      <c r="E4355" t="s">
        <v>4449</v>
      </c>
      <c r="F4355" t="s">
        <v>4450</v>
      </c>
      <c r="H4355" t="str">
        <f t="shared" si="67"/>
        <v>有BOM表可用</v>
      </c>
    </row>
    <row r="4356" spans="1:8" x14ac:dyDescent="0.15">
      <c r="A4356" t="s">
        <v>6677</v>
      </c>
      <c r="B4356" t="s">
        <v>6678</v>
      </c>
      <c r="C4356" t="s">
        <v>6679</v>
      </c>
      <c r="D4356">
        <v>102</v>
      </c>
      <c r="E4356" t="s">
        <v>4449</v>
      </c>
      <c r="F4356" t="s">
        <v>4450</v>
      </c>
      <c r="H4356" t="str">
        <f t="shared" ref="H4356:H4419" si="68">E4356&amp;F4356</f>
        <v>有BOM表可用</v>
      </c>
    </row>
    <row r="4357" spans="1:8" x14ac:dyDescent="0.15">
      <c r="A4357" t="s">
        <v>6643</v>
      </c>
      <c r="B4357" t="s">
        <v>6644</v>
      </c>
      <c r="C4357" t="s">
        <v>6645</v>
      </c>
      <c r="D4357">
        <v>102</v>
      </c>
      <c r="E4357" t="s">
        <v>4449</v>
      </c>
      <c r="F4357" t="s">
        <v>4450</v>
      </c>
      <c r="H4357" t="str">
        <f t="shared" si="68"/>
        <v>有BOM表可用</v>
      </c>
    </row>
    <row r="4358" spans="1:8" x14ac:dyDescent="0.15">
      <c r="A4358" t="s">
        <v>6646</v>
      </c>
      <c r="B4358" t="s">
        <v>4694</v>
      </c>
      <c r="C4358" t="s">
        <v>6647</v>
      </c>
      <c r="D4358">
        <v>102</v>
      </c>
      <c r="E4358" t="s">
        <v>4449</v>
      </c>
      <c r="F4358" t="s">
        <v>4450</v>
      </c>
      <c r="H4358" t="str">
        <f t="shared" si="68"/>
        <v>有BOM表可用</v>
      </c>
    </row>
    <row r="4359" spans="1:8" x14ac:dyDescent="0.15">
      <c r="A4359" t="s">
        <v>6648</v>
      </c>
      <c r="B4359" t="s">
        <v>90</v>
      </c>
      <c r="C4359" t="s">
        <v>4831</v>
      </c>
      <c r="D4359">
        <v>102</v>
      </c>
      <c r="E4359" t="s">
        <v>4449</v>
      </c>
      <c r="F4359" t="s">
        <v>4450</v>
      </c>
      <c r="H4359" t="str">
        <f t="shared" si="68"/>
        <v>有BOM表可用</v>
      </c>
    </row>
    <row r="4360" spans="1:8" x14ac:dyDescent="0.15">
      <c r="A4360" t="s">
        <v>6649</v>
      </c>
      <c r="B4360" t="s">
        <v>1247</v>
      </c>
      <c r="C4360" t="s">
        <v>4701</v>
      </c>
      <c r="D4360">
        <v>102</v>
      </c>
      <c r="E4360" t="s">
        <v>4449</v>
      </c>
      <c r="F4360" t="s">
        <v>4450</v>
      </c>
      <c r="H4360" t="str">
        <f t="shared" si="68"/>
        <v>有BOM表可用</v>
      </c>
    </row>
    <row r="4361" spans="1:8" x14ac:dyDescent="0.15">
      <c r="A4361" t="s">
        <v>6650</v>
      </c>
      <c r="B4361" t="s">
        <v>1261</v>
      </c>
      <c r="C4361" t="s">
        <v>5017</v>
      </c>
      <c r="D4361">
        <v>102</v>
      </c>
      <c r="E4361" t="s">
        <v>4449</v>
      </c>
      <c r="F4361" t="s">
        <v>4450</v>
      </c>
      <c r="H4361" t="str">
        <f t="shared" si="68"/>
        <v>有BOM表可用</v>
      </c>
    </row>
    <row r="4362" spans="1:8" x14ac:dyDescent="0.15">
      <c r="A4362" t="s">
        <v>6651</v>
      </c>
      <c r="B4362" t="s">
        <v>4551</v>
      </c>
      <c r="C4362" t="s">
        <v>4552</v>
      </c>
      <c r="D4362">
        <v>102</v>
      </c>
      <c r="E4362" t="s">
        <v>4449</v>
      </c>
      <c r="F4362" t="s">
        <v>4450</v>
      </c>
      <c r="H4362" t="str">
        <f t="shared" si="68"/>
        <v>有BOM表可用</v>
      </c>
    </row>
    <row r="4363" spans="1:8" x14ac:dyDescent="0.15">
      <c r="A4363" t="s">
        <v>6652</v>
      </c>
      <c r="B4363" t="s">
        <v>4704</v>
      </c>
      <c r="C4363" t="s">
        <v>4705</v>
      </c>
      <c r="D4363">
        <v>102</v>
      </c>
      <c r="E4363" t="s">
        <v>4449</v>
      </c>
      <c r="F4363" t="s">
        <v>4450</v>
      </c>
      <c r="H4363" t="str">
        <f t="shared" si="68"/>
        <v>有BOM表可用</v>
      </c>
    </row>
    <row r="4364" spans="1:8" x14ac:dyDescent="0.15">
      <c r="A4364" t="s">
        <v>5501</v>
      </c>
      <c r="B4364" t="s">
        <v>5502</v>
      </c>
      <c r="C4364" t="s">
        <v>13</v>
      </c>
      <c r="D4364">
        <v>103</v>
      </c>
      <c r="E4364" t="s">
        <v>4449</v>
      </c>
      <c r="F4364" t="s">
        <v>4450</v>
      </c>
      <c r="H4364" t="str">
        <f t="shared" si="68"/>
        <v>有BOM表可用</v>
      </c>
    </row>
    <row r="4365" spans="1:8" x14ac:dyDescent="0.15">
      <c r="A4365" t="s">
        <v>4964</v>
      </c>
      <c r="B4365" t="s">
        <v>4965</v>
      </c>
      <c r="C4365" t="s">
        <v>4966</v>
      </c>
      <c r="D4365">
        <v>102</v>
      </c>
      <c r="E4365" t="s">
        <v>4449</v>
      </c>
      <c r="F4365" t="s">
        <v>4450</v>
      </c>
      <c r="H4365" t="str">
        <f t="shared" si="68"/>
        <v>有BOM表可用</v>
      </c>
    </row>
    <row r="4366" spans="1:8" x14ac:dyDescent="0.15">
      <c r="A4366" t="s">
        <v>4967</v>
      </c>
      <c r="B4366" t="s">
        <v>4968</v>
      </c>
      <c r="C4366" t="s">
        <v>4968</v>
      </c>
      <c r="D4366">
        <v>103</v>
      </c>
      <c r="E4366" t="s">
        <v>4453</v>
      </c>
      <c r="F4366" t="s">
        <v>4450</v>
      </c>
      <c r="H4366" t="str">
        <f t="shared" si="68"/>
        <v>无BOM表可用</v>
      </c>
    </row>
    <row r="4367" spans="1:8" x14ac:dyDescent="0.15">
      <c r="A4367" t="s">
        <v>4969</v>
      </c>
      <c r="B4367" t="s">
        <v>4970</v>
      </c>
      <c r="C4367" t="s">
        <v>4970</v>
      </c>
      <c r="D4367">
        <v>103</v>
      </c>
      <c r="E4367" t="s">
        <v>4453</v>
      </c>
      <c r="F4367" t="s">
        <v>4450</v>
      </c>
      <c r="H4367" t="str">
        <f t="shared" si="68"/>
        <v>无BOM表可用</v>
      </c>
    </row>
    <row r="4368" spans="1:8" x14ac:dyDescent="0.15">
      <c r="A4368" t="s">
        <v>4971</v>
      </c>
      <c r="B4368" t="s">
        <v>4748</v>
      </c>
      <c r="C4368" t="s">
        <v>4748</v>
      </c>
      <c r="D4368">
        <v>103</v>
      </c>
      <c r="E4368" t="s">
        <v>4453</v>
      </c>
      <c r="F4368" t="s">
        <v>4450</v>
      </c>
      <c r="H4368" t="str">
        <f t="shared" si="68"/>
        <v>无BOM表可用</v>
      </c>
    </row>
    <row r="4369" spans="1:8" x14ac:dyDescent="0.15">
      <c r="A4369" t="s">
        <v>4972</v>
      </c>
      <c r="B4369" t="s">
        <v>4973</v>
      </c>
      <c r="C4369" t="s">
        <v>4973</v>
      </c>
      <c r="D4369">
        <v>103</v>
      </c>
      <c r="E4369" t="s">
        <v>4453</v>
      </c>
      <c r="F4369" t="s">
        <v>4450</v>
      </c>
      <c r="H4369" t="str">
        <f t="shared" si="68"/>
        <v>无BOM表可用</v>
      </c>
    </row>
    <row r="4370" spans="1:8" x14ac:dyDescent="0.15">
      <c r="A4370" t="s">
        <v>4974</v>
      </c>
      <c r="B4370" t="s">
        <v>4975</v>
      </c>
      <c r="C4370" t="s">
        <v>4975</v>
      </c>
      <c r="D4370">
        <v>103</v>
      </c>
      <c r="E4370" t="s">
        <v>4453</v>
      </c>
      <c r="F4370" t="s">
        <v>4450</v>
      </c>
      <c r="H4370" t="str">
        <f t="shared" si="68"/>
        <v>无BOM表可用</v>
      </c>
    </row>
    <row r="4371" spans="1:8" x14ac:dyDescent="0.15">
      <c r="A4371" t="s">
        <v>5900</v>
      </c>
      <c r="B4371" t="s">
        <v>5901</v>
      </c>
      <c r="C4371" t="s">
        <v>5736</v>
      </c>
      <c r="D4371">
        <v>102</v>
      </c>
      <c r="E4371" t="s">
        <v>4453</v>
      </c>
      <c r="F4371" t="s">
        <v>4450</v>
      </c>
      <c r="H4371" t="str">
        <f t="shared" si="68"/>
        <v>无BOM表可用</v>
      </c>
    </row>
    <row r="4372" spans="1:8" x14ac:dyDescent="0.15">
      <c r="A4372" t="s">
        <v>5902</v>
      </c>
      <c r="B4372" t="s">
        <v>3894</v>
      </c>
      <c r="C4372" t="s">
        <v>3894</v>
      </c>
      <c r="D4372">
        <v>102</v>
      </c>
      <c r="E4372" t="s">
        <v>4453</v>
      </c>
      <c r="F4372" t="s">
        <v>4450</v>
      </c>
      <c r="H4372" t="str">
        <f t="shared" si="68"/>
        <v>无BOM表可用</v>
      </c>
    </row>
    <row r="4373" spans="1:8" x14ac:dyDescent="0.15">
      <c r="A4373" t="s">
        <v>5903</v>
      </c>
      <c r="B4373" t="s">
        <v>1570</v>
      </c>
      <c r="C4373" t="s">
        <v>1570</v>
      </c>
      <c r="D4373">
        <v>102</v>
      </c>
      <c r="E4373" t="s">
        <v>4449</v>
      </c>
      <c r="F4373" t="s">
        <v>4450</v>
      </c>
      <c r="H4373" t="str">
        <f t="shared" si="68"/>
        <v>有BOM表可用</v>
      </c>
    </row>
    <row r="4374" spans="1:8" x14ac:dyDescent="0.15">
      <c r="A4374" t="s">
        <v>5904</v>
      </c>
      <c r="B4374" t="s">
        <v>5738</v>
      </c>
      <c r="C4374" t="s">
        <v>5738</v>
      </c>
      <c r="D4374">
        <v>102</v>
      </c>
      <c r="E4374" t="s">
        <v>4453</v>
      </c>
      <c r="F4374" t="s">
        <v>4450</v>
      </c>
      <c r="H4374" t="str">
        <f t="shared" si="68"/>
        <v>无BOM表可用</v>
      </c>
    </row>
    <row r="4375" spans="1:8" x14ac:dyDescent="0.15">
      <c r="A4375" t="s">
        <v>5905</v>
      </c>
      <c r="B4375" t="s">
        <v>5906</v>
      </c>
      <c r="C4375" t="s">
        <v>81</v>
      </c>
      <c r="D4375">
        <v>102</v>
      </c>
      <c r="E4375" t="s">
        <v>4453</v>
      </c>
      <c r="F4375" t="s">
        <v>4450</v>
      </c>
      <c r="H4375" t="str">
        <f t="shared" si="68"/>
        <v>无BOM表可用</v>
      </c>
    </row>
    <row r="4376" spans="1:8" x14ac:dyDescent="0.15">
      <c r="A4376" t="s">
        <v>5907</v>
      </c>
      <c r="B4376" t="s">
        <v>1624</v>
      </c>
      <c r="C4376" t="s">
        <v>81</v>
      </c>
      <c r="D4376">
        <v>102</v>
      </c>
      <c r="E4376" t="s">
        <v>4449</v>
      </c>
      <c r="F4376" t="s">
        <v>4450</v>
      </c>
      <c r="H4376" t="str">
        <f t="shared" si="68"/>
        <v>有BOM表可用</v>
      </c>
    </row>
    <row r="4377" spans="1:8" x14ac:dyDescent="0.15">
      <c r="A4377" t="s">
        <v>5908</v>
      </c>
      <c r="B4377" t="s">
        <v>925</v>
      </c>
      <c r="C4377" t="s">
        <v>5909</v>
      </c>
      <c r="D4377">
        <v>102</v>
      </c>
      <c r="E4377" t="s">
        <v>4453</v>
      </c>
      <c r="F4377" t="s">
        <v>4450</v>
      </c>
      <c r="H4377" t="str">
        <f t="shared" si="68"/>
        <v>无BOM表可用</v>
      </c>
    </row>
    <row r="4378" spans="1:8" x14ac:dyDescent="0.15">
      <c r="A4378" t="s">
        <v>5910</v>
      </c>
      <c r="B4378" t="s">
        <v>5911</v>
      </c>
      <c r="C4378" t="s">
        <v>5912</v>
      </c>
      <c r="D4378">
        <v>102</v>
      </c>
      <c r="E4378" t="s">
        <v>4453</v>
      </c>
      <c r="F4378" t="s">
        <v>4450</v>
      </c>
      <c r="H4378" t="str">
        <f t="shared" si="68"/>
        <v>无BOM表可用</v>
      </c>
    </row>
    <row r="4379" spans="1:8" x14ac:dyDescent="0.15">
      <c r="A4379" t="s">
        <v>5913</v>
      </c>
      <c r="B4379" t="s">
        <v>5914</v>
      </c>
      <c r="C4379" t="s">
        <v>5912</v>
      </c>
      <c r="D4379">
        <v>102</v>
      </c>
      <c r="E4379" t="s">
        <v>4449</v>
      </c>
      <c r="F4379" t="s">
        <v>4450</v>
      </c>
      <c r="H4379" t="str">
        <f t="shared" si="68"/>
        <v>有BOM表可用</v>
      </c>
    </row>
    <row r="4380" spans="1:8" x14ac:dyDescent="0.15">
      <c r="A4380" t="s">
        <v>2037</v>
      </c>
      <c r="B4380" t="s">
        <v>1993</v>
      </c>
      <c r="C4380" t="s">
        <v>738</v>
      </c>
      <c r="D4380">
        <v>103</v>
      </c>
      <c r="E4380" t="s">
        <v>4449</v>
      </c>
      <c r="F4380" t="s">
        <v>4450</v>
      </c>
      <c r="H4380" t="str">
        <f t="shared" si="68"/>
        <v>有BOM表可用</v>
      </c>
    </row>
    <row r="4381" spans="1:8" x14ac:dyDescent="0.15">
      <c r="A4381" t="s">
        <v>10651</v>
      </c>
      <c r="B4381" t="s">
        <v>6517</v>
      </c>
      <c r="C4381" t="s">
        <v>7</v>
      </c>
      <c r="D4381">
        <v>103</v>
      </c>
      <c r="E4381" t="s">
        <v>4449</v>
      </c>
      <c r="F4381" t="s">
        <v>4450</v>
      </c>
      <c r="H4381" t="str">
        <f t="shared" si="68"/>
        <v>有BOM表可用</v>
      </c>
    </row>
    <row r="4382" spans="1:8" x14ac:dyDescent="0.15">
      <c r="A4382" t="s">
        <v>10652</v>
      </c>
      <c r="B4382" t="s">
        <v>10653</v>
      </c>
      <c r="C4382" t="s">
        <v>7</v>
      </c>
      <c r="D4382">
        <v>103</v>
      </c>
      <c r="E4382" t="s">
        <v>4449</v>
      </c>
      <c r="F4382" t="s">
        <v>4450</v>
      </c>
      <c r="H4382" t="str">
        <f t="shared" si="68"/>
        <v>有BOM表可用</v>
      </c>
    </row>
    <row r="4383" spans="1:8" x14ac:dyDescent="0.15">
      <c r="A4383" t="s">
        <v>10654</v>
      </c>
      <c r="B4383" t="s">
        <v>10655</v>
      </c>
      <c r="C4383" t="s">
        <v>9129</v>
      </c>
      <c r="D4383">
        <v>102</v>
      </c>
      <c r="E4383" t="s">
        <v>4449</v>
      </c>
      <c r="F4383" t="s">
        <v>4450</v>
      </c>
      <c r="H4383" t="str">
        <f t="shared" si="68"/>
        <v>有BOM表可用</v>
      </c>
    </row>
    <row r="4384" spans="1:8" x14ac:dyDescent="0.15">
      <c r="A4384" t="s">
        <v>10656</v>
      </c>
      <c r="B4384" t="s">
        <v>10657</v>
      </c>
      <c r="C4384" t="s">
        <v>9129</v>
      </c>
      <c r="D4384">
        <v>102</v>
      </c>
      <c r="E4384" t="s">
        <v>4449</v>
      </c>
      <c r="F4384" t="s">
        <v>4450</v>
      </c>
      <c r="H4384" t="str">
        <f t="shared" si="68"/>
        <v>有BOM表可用</v>
      </c>
    </row>
    <row r="4385" spans="1:8" x14ac:dyDescent="0.15">
      <c r="A4385" t="s">
        <v>10658</v>
      </c>
      <c r="B4385" t="s">
        <v>8495</v>
      </c>
      <c r="C4385" t="s">
        <v>10659</v>
      </c>
      <c r="D4385">
        <v>102</v>
      </c>
      <c r="E4385" t="s">
        <v>4449</v>
      </c>
      <c r="F4385" t="s">
        <v>4450</v>
      </c>
      <c r="H4385" t="str">
        <f t="shared" si="68"/>
        <v>有BOM表可用</v>
      </c>
    </row>
    <row r="4386" spans="1:8" x14ac:dyDescent="0.15">
      <c r="A4386" t="s">
        <v>10660</v>
      </c>
      <c r="B4386" t="s">
        <v>9134</v>
      </c>
      <c r="C4386" t="s">
        <v>9135</v>
      </c>
      <c r="D4386">
        <v>102</v>
      </c>
      <c r="E4386" t="s">
        <v>4449</v>
      </c>
      <c r="F4386" t="s">
        <v>4450</v>
      </c>
      <c r="H4386" t="str">
        <f t="shared" si="68"/>
        <v>有BOM表可用</v>
      </c>
    </row>
    <row r="4387" spans="1:8" x14ac:dyDescent="0.15">
      <c r="A4387" t="s">
        <v>10661</v>
      </c>
      <c r="B4387" t="s">
        <v>10662</v>
      </c>
      <c r="C4387" t="s">
        <v>9140</v>
      </c>
      <c r="D4387">
        <v>102</v>
      </c>
      <c r="E4387" t="s">
        <v>4449</v>
      </c>
      <c r="F4387" t="s">
        <v>4450</v>
      </c>
      <c r="H4387" t="str">
        <f t="shared" si="68"/>
        <v>有BOM表可用</v>
      </c>
    </row>
    <row r="4388" spans="1:8" x14ac:dyDescent="0.15">
      <c r="A4388" t="s">
        <v>15290</v>
      </c>
      <c r="B4388" t="s">
        <v>15291</v>
      </c>
      <c r="C4388" t="s">
        <v>15292</v>
      </c>
      <c r="D4388">
        <v>102</v>
      </c>
      <c r="E4388" t="s">
        <v>4449</v>
      </c>
      <c r="F4388" t="s">
        <v>4450</v>
      </c>
      <c r="H4388" t="str">
        <f t="shared" si="68"/>
        <v>有BOM表可用</v>
      </c>
    </row>
    <row r="4389" spans="1:8" x14ac:dyDescent="0.15">
      <c r="A4389" t="s">
        <v>15293</v>
      </c>
      <c r="B4389" t="s">
        <v>15291</v>
      </c>
      <c r="C4389" t="s">
        <v>15292</v>
      </c>
      <c r="D4389">
        <v>102</v>
      </c>
      <c r="E4389" t="s">
        <v>4449</v>
      </c>
      <c r="F4389" t="s">
        <v>4450</v>
      </c>
      <c r="H4389" t="str">
        <f t="shared" si="68"/>
        <v>有BOM表可用</v>
      </c>
    </row>
    <row r="4390" spans="1:8" x14ac:dyDescent="0.15">
      <c r="A4390" t="s">
        <v>15294</v>
      </c>
      <c r="B4390" t="s">
        <v>9350</v>
      </c>
      <c r="C4390" t="s">
        <v>14872</v>
      </c>
      <c r="D4390">
        <v>102</v>
      </c>
      <c r="E4390" t="s">
        <v>4449</v>
      </c>
      <c r="F4390" t="s">
        <v>4450</v>
      </c>
      <c r="H4390" t="str">
        <f t="shared" si="68"/>
        <v>有BOM表可用</v>
      </c>
    </row>
    <row r="4391" spans="1:8" x14ac:dyDescent="0.15">
      <c r="A4391" t="s">
        <v>15295</v>
      </c>
      <c r="B4391" t="s">
        <v>15296</v>
      </c>
      <c r="C4391" t="s">
        <v>15297</v>
      </c>
      <c r="D4391">
        <v>102</v>
      </c>
      <c r="E4391" t="s">
        <v>4449</v>
      </c>
      <c r="F4391" t="s">
        <v>4450</v>
      </c>
      <c r="H4391" t="str">
        <f t="shared" si="68"/>
        <v>有BOM表可用</v>
      </c>
    </row>
    <row r="4392" spans="1:8" x14ac:dyDescent="0.15">
      <c r="A4392" t="s">
        <v>15298</v>
      </c>
      <c r="B4392" t="s">
        <v>14874</v>
      </c>
      <c r="C4392" t="s">
        <v>4684</v>
      </c>
      <c r="D4392">
        <v>102</v>
      </c>
      <c r="E4392" t="s">
        <v>4449</v>
      </c>
      <c r="F4392" t="s">
        <v>4450</v>
      </c>
      <c r="H4392" t="str">
        <f t="shared" si="68"/>
        <v>有BOM表可用</v>
      </c>
    </row>
    <row r="4393" spans="1:8" x14ac:dyDescent="0.15">
      <c r="A4393" t="s">
        <v>15299</v>
      </c>
      <c r="B4393" t="s">
        <v>14876</v>
      </c>
      <c r="C4393" t="s">
        <v>6647</v>
      </c>
      <c r="D4393">
        <v>102</v>
      </c>
      <c r="E4393" t="s">
        <v>4449</v>
      </c>
      <c r="F4393" t="s">
        <v>4450</v>
      </c>
      <c r="H4393" t="str">
        <f t="shared" si="68"/>
        <v>有BOM表可用</v>
      </c>
    </row>
    <row r="4394" spans="1:8" x14ac:dyDescent="0.15">
      <c r="A4394" t="s">
        <v>12265</v>
      </c>
      <c r="B4394" t="s">
        <v>12266</v>
      </c>
      <c r="C4394" t="s">
        <v>12266</v>
      </c>
      <c r="D4394">
        <v>103</v>
      </c>
      <c r="E4394" t="s">
        <v>4453</v>
      </c>
      <c r="F4394" t="s">
        <v>4450</v>
      </c>
      <c r="H4394" t="str">
        <f t="shared" si="68"/>
        <v>无BOM表可用</v>
      </c>
    </row>
    <row r="4395" spans="1:8" x14ac:dyDescent="0.15">
      <c r="A4395" t="s">
        <v>12267</v>
      </c>
      <c r="B4395" t="s">
        <v>12268</v>
      </c>
      <c r="C4395" t="s">
        <v>12268</v>
      </c>
      <c r="D4395">
        <v>103</v>
      </c>
      <c r="E4395" t="s">
        <v>4453</v>
      </c>
      <c r="F4395" t="s">
        <v>4450</v>
      </c>
      <c r="H4395" t="str">
        <f t="shared" si="68"/>
        <v>无BOM表可用</v>
      </c>
    </row>
    <row r="4396" spans="1:8" x14ac:dyDescent="0.15">
      <c r="A4396" t="s">
        <v>10644</v>
      </c>
      <c r="B4396" t="s">
        <v>10645</v>
      </c>
      <c r="C4396" t="s">
        <v>8160</v>
      </c>
      <c r="D4396">
        <v>103</v>
      </c>
      <c r="E4396" t="s">
        <v>4449</v>
      </c>
      <c r="F4396" t="s">
        <v>4450</v>
      </c>
      <c r="H4396" t="str">
        <f t="shared" si="68"/>
        <v>有BOM表可用</v>
      </c>
    </row>
    <row r="4397" spans="1:8" x14ac:dyDescent="0.15">
      <c r="A4397" t="s">
        <v>10646</v>
      </c>
      <c r="B4397" t="s">
        <v>196</v>
      </c>
      <c r="C4397" t="s">
        <v>196</v>
      </c>
      <c r="D4397">
        <v>103</v>
      </c>
      <c r="E4397" t="s">
        <v>4453</v>
      </c>
      <c r="F4397" t="s">
        <v>4457</v>
      </c>
      <c r="H4397" t="str">
        <f t="shared" si="68"/>
        <v>无BOM表不可用</v>
      </c>
    </row>
    <row r="4398" spans="1:8" x14ac:dyDescent="0.15">
      <c r="A4398" t="s">
        <v>10647</v>
      </c>
      <c r="B4398" t="s">
        <v>10648</v>
      </c>
      <c r="C4398" t="s">
        <v>196</v>
      </c>
      <c r="D4398">
        <v>103</v>
      </c>
      <c r="E4398" t="s">
        <v>4453</v>
      </c>
      <c r="F4398" t="s">
        <v>4450</v>
      </c>
      <c r="H4398" t="str">
        <f t="shared" si="68"/>
        <v>无BOM表可用</v>
      </c>
    </row>
    <row r="4399" spans="1:8" x14ac:dyDescent="0.15">
      <c r="A4399" t="s">
        <v>3625</v>
      </c>
      <c r="B4399" t="s">
        <v>3626</v>
      </c>
      <c r="C4399" t="s">
        <v>3085</v>
      </c>
      <c r="D4399">
        <v>103</v>
      </c>
      <c r="E4399" t="s">
        <v>4449</v>
      </c>
      <c r="F4399" t="s">
        <v>4450</v>
      </c>
      <c r="H4399" t="str">
        <f t="shared" si="68"/>
        <v>有BOM表可用</v>
      </c>
    </row>
    <row r="4400" spans="1:8" x14ac:dyDescent="0.15">
      <c r="A4400" t="s">
        <v>10649</v>
      </c>
      <c r="B4400" t="s">
        <v>10196</v>
      </c>
      <c r="C4400" t="s">
        <v>8269</v>
      </c>
      <c r="D4400">
        <v>102</v>
      </c>
      <c r="E4400" t="s">
        <v>4453</v>
      </c>
      <c r="F4400" t="s">
        <v>4450</v>
      </c>
      <c r="H4400" t="str">
        <f t="shared" si="68"/>
        <v>无BOM表可用</v>
      </c>
    </row>
    <row r="4401" spans="1:8" x14ac:dyDescent="0.15">
      <c r="A4401" t="s">
        <v>10650</v>
      </c>
      <c r="B4401" t="s">
        <v>2875</v>
      </c>
      <c r="C4401" t="s">
        <v>2875</v>
      </c>
      <c r="D4401">
        <v>102</v>
      </c>
      <c r="E4401" t="s">
        <v>4453</v>
      </c>
      <c r="F4401" t="s">
        <v>4450</v>
      </c>
      <c r="H4401" t="str">
        <f t="shared" si="68"/>
        <v>无BOM表可用</v>
      </c>
    </row>
    <row r="4402" spans="1:8" x14ac:dyDescent="0.15">
      <c r="A4402" t="s">
        <v>7316</v>
      </c>
      <c r="B4402" t="s">
        <v>237</v>
      </c>
      <c r="C4402" t="s">
        <v>237</v>
      </c>
      <c r="D4402">
        <v>102</v>
      </c>
      <c r="E4402" t="s">
        <v>4449</v>
      </c>
      <c r="F4402" t="s">
        <v>4450</v>
      </c>
      <c r="H4402" t="str">
        <f t="shared" si="68"/>
        <v>有BOM表可用</v>
      </c>
    </row>
    <row r="4403" spans="1:8" x14ac:dyDescent="0.15">
      <c r="A4403" t="s">
        <v>7317</v>
      </c>
      <c r="B4403" t="s">
        <v>925</v>
      </c>
      <c r="C4403" t="s">
        <v>80</v>
      </c>
      <c r="D4403">
        <v>102</v>
      </c>
      <c r="E4403" t="s">
        <v>4453</v>
      </c>
      <c r="F4403" t="s">
        <v>4450</v>
      </c>
      <c r="H4403" t="str">
        <f t="shared" si="68"/>
        <v>无BOM表可用</v>
      </c>
    </row>
    <row r="4404" spans="1:8" x14ac:dyDescent="0.15">
      <c r="A4404" t="s">
        <v>7318</v>
      </c>
      <c r="B4404" t="s">
        <v>2283</v>
      </c>
      <c r="C4404" t="s">
        <v>80</v>
      </c>
      <c r="D4404">
        <v>102</v>
      </c>
      <c r="E4404" t="s">
        <v>4453</v>
      </c>
      <c r="F4404" t="s">
        <v>4450</v>
      </c>
      <c r="H4404" t="str">
        <f t="shared" si="68"/>
        <v>无BOM表可用</v>
      </c>
    </row>
    <row r="4405" spans="1:8" x14ac:dyDescent="0.15">
      <c r="A4405" t="s">
        <v>4982</v>
      </c>
      <c r="B4405" t="s">
        <v>678</v>
      </c>
      <c r="C4405" t="s">
        <v>6</v>
      </c>
      <c r="D4405">
        <v>103</v>
      </c>
      <c r="E4405" t="s">
        <v>4453</v>
      </c>
      <c r="F4405" t="s">
        <v>4450</v>
      </c>
      <c r="H4405" t="str">
        <f t="shared" si="68"/>
        <v>无BOM表可用</v>
      </c>
    </row>
    <row r="4406" spans="1:8" x14ac:dyDescent="0.15">
      <c r="A4406" t="s">
        <v>1226</v>
      </c>
      <c r="B4406" t="s">
        <v>1227</v>
      </c>
      <c r="C4406" t="s">
        <v>437</v>
      </c>
      <c r="D4406">
        <v>103</v>
      </c>
      <c r="E4406" t="s">
        <v>4449</v>
      </c>
      <c r="F4406" t="s">
        <v>4450</v>
      </c>
      <c r="H4406" t="str">
        <f t="shared" si="68"/>
        <v>有BOM表可用</v>
      </c>
    </row>
    <row r="4407" spans="1:8" x14ac:dyDescent="0.15">
      <c r="A4407" t="s">
        <v>4983</v>
      </c>
      <c r="B4407" t="s">
        <v>787</v>
      </c>
      <c r="C4407" t="s">
        <v>787</v>
      </c>
      <c r="D4407">
        <v>103</v>
      </c>
      <c r="E4407" t="s">
        <v>4453</v>
      </c>
      <c r="F4407" t="s">
        <v>4450</v>
      </c>
      <c r="H4407" t="str">
        <f t="shared" si="68"/>
        <v>无BOM表可用</v>
      </c>
    </row>
    <row r="4408" spans="1:8" x14ac:dyDescent="0.15">
      <c r="A4408" t="s">
        <v>1612</v>
      </c>
      <c r="B4408" t="s">
        <v>4377</v>
      </c>
      <c r="C4408" t="s">
        <v>51</v>
      </c>
      <c r="D4408">
        <v>103</v>
      </c>
      <c r="E4408" t="s">
        <v>4449</v>
      </c>
      <c r="F4408" t="s">
        <v>4450</v>
      </c>
      <c r="H4408" t="str">
        <f t="shared" si="68"/>
        <v>有BOM表可用</v>
      </c>
    </row>
    <row r="4409" spans="1:8" x14ac:dyDescent="0.15">
      <c r="A4409" t="s">
        <v>8893</v>
      </c>
      <c r="B4409" t="s">
        <v>8894</v>
      </c>
      <c r="C4409" t="s">
        <v>87</v>
      </c>
      <c r="D4409">
        <v>103</v>
      </c>
      <c r="E4409" t="s">
        <v>4453</v>
      </c>
      <c r="F4409" t="s">
        <v>4450</v>
      </c>
      <c r="H4409" t="str">
        <f t="shared" si="68"/>
        <v>无BOM表可用</v>
      </c>
    </row>
    <row r="4410" spans="1:8" x14ac:dyDescent="0.15">
      <c r="A4410" t="s">
        <v>3913</v>
      </c>
      <c r="B4410" t="s">
        <v>3914</v>
      </c>
      <c r="C4410" t="s">
        <v>85</v>
      </c>
      <c r="D4410">
        <v>103</v>
      </c>
      <c r="E4410" t="s">
        <v>4449</v>
      </c>
      <c r="F4410" t="s">
        <v>4450</v>
      </c>
      <c r="H4410" t="str">
        <f t="shared" si="68"/>
        <v>有BOM表可用</v>
      </c>
    </row>
    <row r="4411" spans="1:8" x14ac:dyDescent="0.15">
      <c r="A4411" t="s">
        <v>8895</v>
      </c>
      <c r="B4411" t="s">
        <v>8896</v>
      </c>
      <c r="C4411" t="s">
        <v>8897</v>
      </c>
      <c r="D4411">
        <v>103</v>
      </c>
      <c r="E4411" t="s">
        <v>4453</v>
      </c>
      <c r="F4411" t="s">
        <v>4450</v>
      </c>
      <c r="H4411" t="str">
        <f t="shared" si="68"/>
        <v>无BOM表可用</v>
      </c>
    </row>
    <row r="4412" spans="1:8" x14ac:dyDescent="0.15">
      <c r="A4412" t="s">
        <v>1670</v>
      </c>
      <c r="B4412" t="s">
        <v>1671</v>
      </c>
      <c r="C4412" t="s">
        <v>1671</v>
      </c>
      <c r="D4412">
        <v>103</v>
      </c>
      <c r="E4412" t="s">
        <v>4449</v>
      </c>
      <c r="F4412" t="s">
        <v>4450</v>
      </c>
      <c r="H4412" t="str">
        <f t="shared" si="68"/>
        <v>有BOM表可用</v>
      </c>
    </row>
    <row r="4413" spans="1:8" x14ac:dyDescent="0.15">
      <c r="A4413" t="s">
        <v>8898</v>
      </c>
      <c r="B4413" t="s">
        <v>8899</v>
      </c>
      <c r="C4413" t="s">
        <v>8899</v>
      </c>
      <c r="D4413">
        <v>103</v>
      </c>
      <c r="E4413" t="s">
        <v>4453</v>
      </c>
      <c r="F4413" t="s">
        <v>4450</v>
      </c>
      <c r="H4413" t="str">
        <f t="shared" si="68"/>
        <v>无BOM表可用</v>
      </c>
    </row>
    <row r="4414" spans="1:8" x14ac:dyDescent="0.15">
      <c r="A4414" t="s">
        <v>1024</v>
      </c>
      <c r="B4414" t="s">
        <v>1025</v>
      </c>
      <c r="C4414" t="s">
        <v>1025</v>
      </c>
      <c r="D4414">
        <v>103</v>
      </c>
      <c r="E4414" t="s">
        <v>4449</v>
      </c>
      <c r="F4414" t="s">
        <v>4450</v>
      </c>
      <c r="H4414" t="str">
        <f t="shared" si="68"/>
        <v>有BOM表可用</v>
      </c>
    </row>
    <row r="4415" spans="1:8" x14ac:dyDescent="0.15">
      <c r="A4415" t="s">
        <v>13886</v>
      </c>
      <c r="B4415" t="s">
        <v>13887</v>
      </c>
      <c r="C4415" t="s">
        <v>10386</v>
      </c>
      <c r="D4415">
        <v>102</v>
      </c>
      <c r="E4415" t="s">
        <v>4449</v>
      </c>
      <c r="F4415" t="s">
        <v>4450</v>
      </c>
      <c r="H4415" t="str">
        <f t="shared" si="68"/>
        <v>有BOM表可用</v>
      </c>
    </row>
    <row r="4416" spans="1:8" x14ac:dyDescent="0.15">
      <c r="A4416" t="s">
        <v>13888</v>
      </c>
      <c r="B4416" t="s">
        <v>8043</v>
      </c>
      <c r="C4416" t="s">
        <v>13889</v>
      </c>
      <c r="D4416">
        <v>102</v>
      </c>
      <c r="E4416" t="s">
        <v>4449</v>
      </c>
      <c r="F4416" t="s">
        <v>4450</v>
      </c>
      <c r="H4416" t="str">
        <f t="shared" si="68"/>
        <v>有BOM表可用</v>
      </c>
    </row>
    <row r="4417" spans="1:8" x14ac:dyDescent="0.15">
      <c r="A4417" t="s">
        <v>11937</v>
      </c>
      <c r="B4417" t="s">
        <v>11312</v>
      </c>
      <c r="C4417" t="s">
        <v>5768</v>
      </c>
      <c r="D4417">
        <v>102</v>
      </c>
      <c r="E4417" t="s">
        <v>4449</v>
      </c>
      <c r="F4417" t="s">
        <v>4450</v>
      </c>
      <c r="H4417" t="str">
        <f t="shared" si="68"/>
        <v>有BOM表可用</v>
      </c>
    </row>
    <row r="4418" spans="1:8" x14ac:dyDescent="0.15">
      <c r="A4418" t="s">
        <v>11938</v>
      </c>
      <c r="B4418" t="s">
        <v>11314</v>
      </c>
      <c r="C4418" t="s">
        <v>11315</v>
      </c>
      <c r="D4418">
        <v>102</v>
      </c>
      <c r="E4418" t="s">
        <v>4449</v>
      </c>
      <c r="F4418" t="s">
        <v>4450</v>
      </c>
      <c r="H4418" t="str">
        <f t="shared" si="68"/>
        <v>有BOM表可用</v>
      </c>
    </row>
    <row r="4419" spans="1:8" x14ac:dyDescent="0.15">
      <c r="A4419" t="s">
        <v>11939</v>
      </c>
      <c r="B4419" t="s">
        <v>11940</v>
      </c>
      <c r="C4419" t="s">
        <v>11941</v>
      </c>
      <c r="D4419">
        <v>102</v>
      </c>
      <c r="E4419" t="s">
        <v>4453</v>
      </c>
      <c r="F4419" t="s">
        <v>4450</v>
      </c>
      <c r="H4419" t="str">
        <f t="shared" si="68"/>
        <v>无BOM表可用</v>
      </c>
    </row>
    <row r="4420" spans="1:8" x14ac:dyDescent="0.15">
      <c r="A4420" t="s">
        <v>11942</v>
      </c>
      <c r="B4420" t="s">
        <v>7105</v>
      </c>
      <c r="C4420" t="s">
        <v>11943</v>
      </c>
      <c r="D4420">
        <v>102</v>
      </c>
      <c r="E4420" t="s">
        <v>4449</v>
      </c>
      <c r="F4420" t="s">
        <v>4450</v>
      </c>
      <c r="H4420" t="str">
        <f t="shared" ref="H4420:H4483" si="69">E4420&amp;F4420</f>
        <v>有BOM表可用</v>
      </c>
    </row>
    <row r="4421" spans="1:8" x14ac:dyDescent="0.15">
      <c r="A4421" t="s">
        <v>11944</v>
      </c>
      <c r="B4421" t="s">
        <v>11945</v>
      </c>
      <c r="C4421" t="s">
        <v>11946</v>
      </c>
      <c r="D4421">
        <v>102</v>
      </c>
      <c r="E4421" t="s">
        <v>4449</v>
      </c>
      <c r="F4421" t="s">
        <v>4450</v>
      </c>
      <c r="H4421" t="str">
        <f t="shared" si="69"/>
        <v>有BOM表可用</v>
      </c>
    </row>
    <row r="4422" spans="1:8" x14ac:dyDescent="0.15">
      <c r="A4422" t="s">
        <v>13880</v>
      </c>
      <c r="B4422" t="s">
        <v>2021</v>
      </c>
      <c r="C4422" t="s">
        <v>2019</v>
      </c>
      <c r="D4422">
        <v>102</v>
      </c>
      <c r="E4422" t="s">
        <v>4453</v>
      </c>
      <c r="F4422" t="s">
        <v>4450</v>
      </c>
      <c r="H4422" t="str">
        <f t="shared" si="69"/>
        <v>无BOM表可用</v>
      </c>
    </row>
    <row r="4423" spans="1:8" x14ac:dyDescent="0.15">
      <c r="A4423" t="s">
        <v>13881</v>
      </c>
      <c r="B4423" t="s">
        <v>1220</v>
      </c>
      <c r="C4423" t="s">
        <v>437</v>
      </c>
      <c r="D4423">
        <v>102</v>
      </c>
      <c r="E4423" t="s">
        <v>4449</v>
      </c>
      <c r="F4423" t="s">
        <v>4450</v>
      </c>
      <c r="H4423" t="str">
        <f t="shared" si="69"/>
        <v>有BOM表可用</v>
      </c>
    </row>
    <row r="4424" spans="1:8" x14ac:dyDescent="0.15">
      <c r="A4424" t="s">
        <v>13882</v>
      </c>
      <c r="B4424" t="s">
        <v>3990</v>
      </c>
      <c r="C4424" t="s">
        <v>847</v>
      </c>
      <c r="D4424">
        <v>102</v>
      </c>
      <c r="E4424" t="s">
        <v>4449</v>
      </c>
      <c r="F4424" t="s">
        <v>4450</v>
      </c>
      <c r="H4424" t="str">
        <f t="shared" si="69"/>
        <v>有BOM表可用</v>
      </c>
    </row>
    <row r="4425" spans="1:8" x14ac:dyDescent="0.15">
      <c r="A4425" t="s">
        <v>13883</v>
      </c>
      <c r="B4425" t="s">
        <v>925</v>
      </c>
      <c r="C4425" t="s">
        <v>889</v>
      </c>
      <c r="D4425">
        <v>102</v>
      </c>
      <c r="E4425" t="s">
        <v>4453</v>
      </c>
      <c r="F4425" t="s">
        <v>4450</v>
      </c>
      <c r="H4425" t="str">
        <f t="shared" si="69"/>
        <v>无BOM表可用</v>
      </c>
    </row>
    <row r="4426" spans="1:8" x14ac:dyDescent="0.15">
      <c r="A4426" t="s">
        <v>13884</v>
      </c>
      <c r="B4426" t="s">
        <v>5862</v>
      </c>
      <c r="C4426" t="s">
        <v>9</v>
      </c>
      <c r="D4426">
        <v>103</v>
      </c>
      <c r="E4426" t="s">
        <v>4449</v>
      </c>
      <c r="F4426" t="s">
        <v>4450</v>
      </c>
      <c r="H4426" t="str">
        <f t="shared" si="69"/>
        <v>有BOM表可用</v>
      </c>
    </row>
    <row r="4427" spans="1:8" x14ac:dyDescent="0.15">
      <c r="A4427" t="s">
        <v>597</v>
      </c>
      <c r="B4427" t="s">
        <v>598</v>
      </c>
      <c r="C4427" t="s">
        <v>460</v>
      </c>
      <c r="D4427">
        <v>103</v>
      </c>
      <c r="E4427" t="s">
        <v>4449</v>
      </c>
      <c r="F4427" t="s">
        <v>4450</v>
      </c>
      <c r="H4427" t="str">
        <f t="shared" si="69"/>
        <v>有BOM表可用</v>
      </c>
    </row>
    <row r="4428" spans="1:8" x14ac:dyDescent="0.15">
      <c r="A4428" t="s">
        <v>2567</v>
      </c>
      <c r="B4428" t="s">
        <v>2568</v>
      </c>
      <c r="C4428" t="s">
        <v>460</v>
      </c>
      <c r="D4428">
        <v>103</v>
      </c>
      <c r="E4428" t="s">
        <v>4449</v>
      </c>
      <c r="F4428" t="s">
        <v>4450</v>
      </c>
      <c r="H4428" t="str">
        <f t="shared" si="69"/>
        <v>有BOM表可用</v>
      </c>
    </row>
    <row r="4429" spans="1:8" x14ac:dyDescent="0.15">
      <c r="A4429" t="s">
        <v>7580</v>
      </c>
      <c r="B4429" t="s">
        <v>7581</v>
      </c>
      <c r="C4429" t="s">
        <v>437</v>
      </c>
      <c r="D4429">
        <v>103</v>
      </c>
      <c r="E4429" t="s">
        <v>4453</v>
      </c>
      <c r="F4429" t="s">
        <v>4450</v>
      </c>
      <c r="H4429" t="str">
        <f t="shared" si="69"/>
        <v>无BOM表可用</v>
      </c>
    </row>
    <row r="4430" spans="1:8" x14ac:dyDescent="0.15">
      <c r="A4430" t="s">
        <v>1221</v>
      </c>
      <c r="B4430" t="s">
        <v>1222</v>
      </c>
      <c r="C4430" t="s">
        <v>437</v>
      </c>
      <c r="D4430">
        <v>103</v>
      </c>
      <c r="E4430" t="s">
        <v>4449</v>
      </c>
      <c r="F4430" t="s">
        <v>4450</v>
      </c>
      <c r="H4430" t="str">
        <f t="shared" si="69"/>
        <v>有BOM表可用</v>
      </c>
    </row>
    <row r="4431" spans="1:8" x14ac:dyDescent="0.15">
      <c r="A4431" t="s">
        <v>7582</v>
      </c>
      <c r="B4431" t="s">
        <v>6803</v>
      </c>
      <c r="C4431" t="s">
        <v>6</v>
      </c>
      <c r="D4431">
        <v>103</v>
      </c>
      <c r="E4431" t="s">
        <v>4449</v>
      </c>
      <c r="F4431" t="s">
        <v>4450</v>
      </c>
      <c r="H4431" t="str">
        <f t="shared" si="69"/>
        <v>有BOM表可用</v>
      </c>
    </row>
    <row r="4432" spans="1:8" x14ac:dyDescent="0.15">
      <c r="A4432" t="s">
        <v>7583</v>
      </c>
      <c r="B4432" t="s">
        <v>4537</v>
      </c>
      <c r="C4432" t="s">
        <v>787</v>
      </c>
      <c r="D4432">
        <v>103</v>
      </c>
      <c r="E4432" t="s">
        <v>4449</v>
      </c>
      <c r="F4432" t="s">
        <v>4450</v>
      </c>
      <c r="H4432" t="str">
        <f t="shared" si="69"/>
        <v>有BOM表可用</v>
      </c>
    </row>
    <row r="4433" spans="1:8" x14ac:dyDescent="0.15">
      <c r="A4433" t="s">
        <v>11646</v>
      </c>
      <c r="B4433" t="s">
        <v>11647</v>
      </c>
      <c r="C4433" t="s">
        <v>51</v>
      </c>
      <c r="D4433">
        <v>103</v>
      </c>
      <c r="E4433" t="s">
        <v>4453</v>
      </c>
      <c r="F4433" t="s">
        <v>4450</v>
      </c>
      <c r="H4433" t="str">
        <f t="shared" si="69"/>
        <v>无BOM表可用</v>
      </c>
    </row>
    <row r="4434" spans="1:8" x14ac:dyDescent="0.15">
      <c r="A4434" t="s">
        <v>179</v>
      </c>
      <c r="B4434" t="s">
        <v>180</v>
      </c>
      <c r="C4434" t="s">
        <v>87</v>
      </c>
      <c r="D4434">
        <v>103</v>
      </c>
      <c r="E4434" t="s">
        <v>4449</v>
      </c>
      <c r="F4434" t="s">
        <v>4450</v>
      </c>
      <c r="H4434" t="str">
        <f t="shared" si="69"/>
        <v>有BOM表可用</v>
      </c>
    </row>
    <row r="4435" spans="1:8" x14ac:dyDescent="0.15">
      <c r="A4435" t="s">
        <v>11648</v>
      </c>
      <c r="B4435" t="s">
        <v>11117</v>
      </c>
      <c r="C4435" t="s">
        <v>199</v>
      </c>
      <c r="D4435">
        <v>103</v>
      </c>
      <c r="E4435" t="s">
        <v>4449</v>
      </c>
      <c r="F4435" t="s">
        <v>4450</v>
      </c>
      <c r="H4435" t="str">
        <f t="shared" si="69"/>
        <v>有BOM表可用</v>
      </c>
    </row>
    <row r="4436" spans="1:8" x14ac:dyDescent="0.15">
      <c r="A4436" t="s">
        <v>1565</v>
      </c>
      <c r="B4436" t="s">
        <v>1566</v>
      </c>
      <c r="C4436" t="s">
        <v>1566</v>
      </c>
      <c r="D4436">
        <v>103</v>
      </c>
      <c r="E4436" t="s">
        <v>4449</v>
      </c>
      <c r="F4436" t="s">
        <v>4450</v>
      </c>
      <c r="H4436" t="str">
        <f t="shared" si="69"/>
        <v>有BOM表可用</v>
      </c>
    </row>
    <row r="4437" spans="1:8" x14ac:dyDescent="0.15">
      <c r="A4437" t="s">
        <v>17243</v>
      </c>
      <c r="B4437" t="s">
        <v>17244</v>
      </c>
      <c r="C4437" t="s">
        <v>9300</v>
      </c>
      <c r="D4437">
        <v>102</v>
      </c>
      <c r="E4437" t="s">
        <v>4449</v>
      </c>
      <c r="F4437" t="s">
        <v>4450</v>
      </c>
      <c r="H4437" t="str">
        <f t="shared" si="69"/>
        <v>有BOM表可用</v>
      </c>
    </row>
    <row r="4438" spans="1:8" x14ac:dyDescent="0.15">
      <c r="A4438" t="s">
        <v>17245</v>
      </c>
      <c r="B4438" t="s">
        <v>17038</v>
      </c>
      <c r="C4438" t="s">
        <v>9082</v>
      </c>
      <c r="D4438">
        <v>102</v>
      </c>
      <c r="E4438" t="s">
        <v>4449</v>
      </c>
      <c r="F4438" t="s">
        <v>4450</v>
      </c>
      <c r="H4438" t="str">
        <f t="shared" si="69"/>
        <v>有BOM表可用</v>
      </c>
    </row>
    <row r="4439" spans="1:8" x14ac:dyDescent="0.15">
      <c r="A4439" t="s">
        <v>17246</v>
      </c>
      <c r="B4439" t="s">
        <v>17247</v>
      </c>
      <c r="C4439" t="s">
        <v>10619</v>
      </c>
      <c r="D4439">
        <v>102</v>
      </c>
      <c r="E4439" t="s">
        <v>4449</v>
      </c>
      <c r="F4439" t="s">
        <v>4450</v>
      </c>
      <c r="H4439" t="str">
        <f t="shared" si="69"/>
        <v>有BOM表可用</v>
      </c>
    </row>
    <row r="4440" spans="1:8" x14ac:dyDescent="0.15">
      <c r="A4440" t="s">
        <v>17248</v>
      </c>
      <c r="B4440" t="s">
        <v>17249</v>
      </c>
      <c r="C4440" t="s">
        <v>10837</v>
      </c>
      <c r="D4440">
        <v>102</v>
      </c>
      <c r="E4440" t="s">
        <v>4449</v>
      </c>
      <c r="F4440" t="s">
        <v>4450</v>
      </c>
      <c r="H4440" t="str">
        <f t="shared" si="69"/>
        <v>有BOM表可用</v>
      </c>
    </row>
    <row r="4441" spans="1:8" x14ac:dyDescent="0.15">
      <c r="A4441" t="s">
        <v>17250</v>
      </c>
      <c r="B4441" t="s">
        <v>10289</v>
      </c>
      <c r="C4441" t="s">
        <v>16964</v>
      </c>
      <c r="D4441">
        <v>102</v>
      </c>
      <c r="E4441" t="s">
        <v>4449</v>
      </c>
      <c r="F4441" t="s">
        <v>4450</v>
      </c>
      <c r="H4441" t="str">
        <f t="shared" si="69"/>
        <v>有BOM表可用</v>
      </c>
    </row>
    <row r="4442" spans="1:8" x14ac:dyDescent="0.15">
      <c r="A4442" t="s">
        <v>15442</v>
      </c>
      <c r="B4442" t="s">
        <v>15443</v>
      </c>
      <c r="C4442" t="s">
        <v>15444</v>
      </c>
      <c r="D4442">
        <v>102</v>
      </c>
      <c r="E4442" t="s">
        <v>4449</v>
      </c>
      <c r="F4442" t="s">
        <v>4450</v>
      </c>
      <c r="H4442" t="str">
        <f t="shared" si="69"/>
        <v>有BOM表可用</v>
      </c>
    </row>
    <row r="4443" spans="1:8" x14ac:dyDescent="0.15">
      <c r="A4443" t="s">
        <v>15445</v>
      </c>
      <c r="B4443" t="s">
        <v>14624</v>
      </c>
      <c r="C4443" t="s">
        <v>14625</v>
      </c>
      <c r="D4443">
        <v>102</v>
      </c>
      <c r="E4443" t="s">
        <v>4449</v>
      </c>
      <c r="F4443" t="s">
        <v>4450</v>
      </c>
      <c r="H4443" t="str">
        <f t="shared" si="69"/>
        <v>有BOM表可用</v>
      </c>
    </row>
    <row r="4444" spans="1:8" x14ac:dyDescent="0.15">
      <c r="A4444" t="s">
        <v>15446</v>
      </c>
      <c r="B4444" t="s">
        <v>11179</v>
      </c>
      <c r="C4444" t="s">
        <v>14629</v>
      </c>
      <c r="D4444">
        <v>102</v>
      </c>
      <c r="E4444" t="s">
        <v>4453</v>
      </c>
      <c r="F4444" t="s">
        <v>4450</v>
      </c>
      <c r="H4444" t="str">
        <f t="shared" si="69"/>
        <v>无BOM表可用</v>
      </c>
    </row>
    <row r="4445" spans="1:8" x14ac:dyDescent="0.15">
      <c r="A4445" t="s">
        <v>15447</v>
      </c>
      <c r="B4445" t="s">
        <v>15448</v>
      </c>
      <c r="C4445" t="s">
        <v>15449</v>
      </c>
      <c r="D4445">
        <v>102</v>
      </c>
      <c r="E4445" t="s">
        <v>4453</v>
      </c>
      <c r="F4445" t="s">
        <v>4450</v>
      </c>
      <c r="H4445" t="str">
        <f t="shared" si="69"/>
        <v>无BOM表可用</v>
      </c>
    </row>
    <row r="4446" spans="1:8" x14ac:dyDescent="0.15">
      <c r="A4446" t="s">
        <v>16579</v>
      </c>
      <c r="B4446" t="s">
        <v>7581</v>
      </c>
      <c r="C4446" t="s">
        <v>437</v>
      </c>
      <c r="D4446">
        <v>102</v>
      </c>
      <c r="E4446" t="s">
        <v>4453</v>
      </c>
      <c r="F4446" t="s">
        <v>4450</v>
      </c>
      <c r="H4446" t="str">
        <f t="shared" si="69"/>
        <v>无BOM表可用</v>
      </c>
    </row>
    <row r="4447" spans="1:8" x14ac:dyDescent="0.15">
      <c r="A4447" t="s">
        <v>16580</v>
      </c>
      <c r="B4447" t="s">
        <v>10740</v>
      </c>
      <c r="C4447" t="s">
        <v>10740</v>
      </c>
      <c r="D4447">
        <v>102</v>
      </c>
      <c r="E4447" t="s">
        <v>4453</v>
      </c>
      <c r="F4447" t="s">
        <v>4450</v>
      </c>
      <c r="H4447" t="str">
        <f t="shared" si="69"/>
        <v>无BOM表可用</v>
      </c>
    </row>
    <row r="4448" spans="1:8" x14ac:dyDescent="0.15">
      <c r="A4448" t="s">
        <v>16581</v>
      </c>
      <c r="B4448" t="s">
        <v>925</v>
      </c>
      <c r="C4448" t="s">
        <v>1234</v>
      </c>
      <c r="D4448">
        <v>102</v>
      </c>
      <c r="E4448" t="s">
        <v>4453</v>
      </c>
      <c r="F4448" t="s">
        <v>4450</v>
      </c>
      <c r="H4448" t="str">
        <f t="shared" si="69"/>
        <v>无BOM表可用</v>
      </c>
    </row>
    <row r="4449" spans="1:8" x14ac:dyDescent="0.15">
      <c r="A4449" t="s">
        <v>16582</v>
      </c>
      <c r="B4449" t="s">
        <v>7806</v>
      </c>
      <c r="C4449" t="s">
        <v>1234</v>
      </c>
      <c r="D4449">
        <v>102</v>
      </c>
      <c r="E4449" t="s">
        <v>4449</v>
      </c>
      <c r="F4449" t="s">
        <v>4450</v>
      </c>
      <c r="H4449" t="str">
        <f t="shared" si="69"/>
        <v>有BOM表可用</v>
      </c>
    </row>
    <row r="4450" spans="1:8" x14ac:dyDescent="0.15">
      <c r="A4450" t="s">
        <v>16583</v>
      </c>
      <c r="B4450" t="s">
        <v>1399</v>
      </c>
      <c r="C4450" t="s">
        <v>1234</v>
      </c>
      <c r="D4450">
        <v>102</v>
      </c>
      <c r="E4450" t="s">
        <v>4449</v>
      </c>
      <c r="F4450" t="s">
        <v>4450</v>
      </c>
      <c r="H4450" t="str">
        <f t="shared" si="69"/>
        <v>有BOM表可用</v>
      </c>
    </row>
    <row r="4451" spans="1:8" x14ac:dyDescent="0.15">
      <c r="A4451" t="s">
        <v>16584</v>
      </c>
      <c r="B4451" t="s">
        <v>1738</v>
      </c>
      <c r="C4451" t="s">
        <v>1691</v>
      </c>
      <c r="D4451">
        <v>102</v>
      </c>
      <c r="E4451" t="s">
        <v>4449</v>
      </c>
      <c r="F4451" t="s">
        <v>4450</v>
      </c>
      <c r="H4451" t="str">
        <f t="shared" si="69"/>
        <v>有BOM表可用</v>
      </c>
    </row>
    <row r="4452" spans="1:8" x14ac:dyDescent="0.15">
      <c r="A4452" t="s">
        <v>17237</v>
      </c>
      <c r="B4452" t="s">
        <v>9523</v>
      </c>
      <c r="C4452" t="s">
        <v>5862</v>
      </c>
      <c r="D4452">
        <v>103</v>
      </c>
      <c r="E4452" t="s">
        <v>4449</v>
      </c>
      <c r="F4452" t="s">
        <v>4450</v>
      </c>
      <c r="H4452" t="str">
        <f t="shared" si="69"/>
        <v>有BOM表可用</v>
      </c>
    </row>
    <row r="4453" spans="1:8" x14ac:dyDescent="0.15">
      <c r="A4453" t="s">
        <v>17238</v>
      </c>
      <c r="B4453" t="s">
        <v>9525</v>
      </c>
      <c r="C4453" t="s">
        <v>6017</v>
      </c>
      <c r="D4453">
        <v>103</v>
      </c>
      <c r="E4453" t="s">
        <v>4449</v>
      </c>
      <c r="F4453" t="s">
        <v>4450</v>
      </c>
      <c r="H4453" t="str">
        <f t="shared" si="69"/>
        <v>有BOM表可用</v>
      </c>
    </row>
    <row r="4454" spans="1:8" x14ac:dyDescent="0.15">
      <c r="A4454" t="s">
        <v>17239</v>
      </c>
      <c r="B4454" t="s">
        <v>5701</v>
      </c>
      <c r="C4454" t="s">
        <v>9</v>
      </c>
      <c r="D4454">
        <v>103</v>
      </c>
      <c r="E4454" t="s">
        <v>4449</v>
      </c>
      <c r="F4454" t="s">
        <v>4450</v>
      </c>
      <c r="H4454" t="str">
        <f t="shared" si="69"/>
        <v>有BOM表可用</v>
      </c>
    </row>
    <row r="4455" spans="1:8" x14ac:dyDescent="0.15">
      <c r="A4455" t="s">
        <v>17240</v>
      </c>
      <c r="B4455" t="s">
        <v>17241</v>
      </c>
      <c r="C4455" t="s">
        <v>9</v>
      </c>
      <c r="D4455">
        <v>103</v>
      </c>
      <c r="E4455" t="s">
        <v>4449</v>
      </c>
      <c r="F4455" t="s">
        <v>4450</v>
      </c>
      <c r="H4455" t="str">
        <f t="shared" si="69"/>
        <v>有BOM表可用</v>
      </c>
    </row>
    <row r="4456" spans="1:8" x14ac:dyDescent="0.15">
      <c r="A4456" t="s">
        <v>1829</v>
      </c>
      <c r="B4456" t="s">
        <v>1691</v>
      </c>
      <c r="C4456" t="s">
        <v>1691</v>
      </c>
      <c r="D4456">
        <v>103</v>
      </c>
      <c r="E4456" t="s">
        <v>4449</v>
      </c>
      <c r="F4456" t="s">
        <v>4450</v>
      </c>
      <c r="H4456" t="str">
        <f t="shared" si="69"/>
        <v>有BOM表可用</v>
      </c>
    </row>
    <row r="4457" spans="1:8" x14ac:dyDescent="0.15">
      <c r="A4457" t="s">
        <v>1852</v>
      </c>
      <c r="B4457" t="s">
        <v>1728</v>
      </c>
      <c r="C4457" t="s">
        <v>1691</v>
      </c>
      <c r="D4457">
        <v>103</v>
      </c>
      <c r="E4457" t="s">
        <v>4449</v>
      </c>
      <c r="F4457" t="s">
        <v>4450</v>
      </c>
      <c r="H4457" t="str">
        <f t="shared" si="69"/>
        <v>有BOM表可用</v>
      </c>
    </row>
    <row r="4458" spans="1:8" x14ac:dyDescent="0.15">
      <c r="A4458" t="s">
        <v>1415</v>
      </c>
      <c r="B4458" t="s">
        <v>588</v>
      </c>
      <c r="C4458" t="s">
        <v>588</v>
      </c>
      <c r="D4458">
        <v>103</v>
      </c>
      <c r="E4458" t="s">
        <v>4449</v>
      </c>
      <c r="F4458" t="s">
        <v>4450</v>
      </c>
      <c r="H4458" t="str">
        <f t="shared" si="69"/>
        <v>有BOM表可用</v>
      </c>
    </row>
    <row r="4459" spans="1:8" x14ac:dyDescent="0.15">
      <c r="A4459" t="s">
        <v>10745</v>
      </c>
      <c r="B4459" t="s">
        <v>5647</v>
      </c>
      <c r="C4459" t="s">
        <v>6775</v>
      </c>
      <c r="D4459">
        <v>103</v>
      </c>
      <c r="E4459" t="s">
        <v>4449</v>
      </c>
      <c r="F4459" t="s">
        <v>4450</v>
      </c>
      <c r="H4459" t="str">
        <f t="shared" si="69"/>
        <v>有BOM表可用</v>
      </c>
    </row>
    <row r="4460" spans="1:8" x14ac:dyDescent="0.15">
      <c r="A4460" t="s">
        <v>10746</v>
      </c>
      <c r="B4460" t="s">
        <v>8175</v>
      </c>
      <c r="C4460" t="s">
        <v>8175</v>
      </c>
      <c r="D4460">
        <v>103</v>
      </c>
      <c r="E4460" t="s">
        <v>4449</v>
      </c>
      <c r="F4460" t="s">
        <v>4450</v>
      </c>
      <c r="H4460" t="str">
        <f t="shared" si="69"/>
        <v>有BOM表可用</v>
      </c>
    </row>
    <row r="4461" spans="1:8" x14ac:dyDescent="0.15">
      <c r="A4461" t="s">
        <v>10747</v>
      </c>
      <c r="B4461" t="s">
        <v>7248</v>
      </c>
      <c r="C4461" t="s">
        <v>7248</v>
      </c>
      <c r="D4461">
        <v>103</v>
      </c>
      <c r="E4461" t="s">
        <v>4453</v>
      </c>
      <c r="F4461" t="s">
        <v>4450</v>
      </c>
      <c r="H4461" t="str">
        <f t="shared" si="69"/>
        <v>无BOM表可用</v>
      </c>
    </row>
    <row r="4462" spans="1:8" x14ac:dyDescent="0.15">
      <c r="A4462" t="s">
        <v>1564</v>
      </c>
      <c r="B4462" t="s">
        <v>4383</v>
      </c>
      <c r="C4462" t="s">
        <v>38</v>
      </c>
      <c r="D4462">
        <v>103</v>
      </c>
      <c r="E4462" t="s">
        <v>4449</v>
      </c>
      <c r="F4462" t="s">
        <v>4450</v>
      </c>
      <c r="H4462" t="str">
        <f t="shared" si="69"/>
        <v>有BOM表可用</v>
      </c>
    </row>
    <row r="4463" spans="1:8" x14ac:dyDescent="0.15">
      <c r="A4463" t="s">
        <v>15438</v>
      </c>
      <c r="B4463" t="s">
        <v>11306</v>
      </c>
      <c r="C4463" t="s">
        <v>11307</v>
      </c>
      <c r="D4463">
        <v>103</v>
      </c>
      <c r="E4463" t="s">
        <v>4449</v>
      </c>
      <c r="F4463" t="s">
        <v>4450</v>
      </c>
      <c r="H4463" t="str">
        <f t="shared" si="69"/>
        <v>有BOM表可用</v>
      </c>
    </row>
    <row r="4464" spans="1:8" x14ac:dyDescent="0.15">
      <c r="A4464" t="s">
        <v>15439</v>
      </c>
      <c r="B4464" t="s">
        <v>2786</v>
      </c>
      <c r="C4464" t="s">
        <v>2785</v>
      </c>
      <c r="D4464">
        <v>103</v>
      </c>
      <c r="E4464" t="s">
        <v>4453</v>
      </c>
      <c r="F4464" t="s">
        <v>4450</v>
      </c>
      <c r="H4464" t="str">
        <f t="shared" si="69"/>
        <v>无BOM表可用</v>
      </c>
    </row>
    <row r="4465" spans="1:8" x14ac:dyDescent="0.15">
      <c r="A4465" t="s">
        <v>3141</v>
      </c>
      <c r="B4465" t="s">
        <v>2361</v>
      </c>
      <c r="C4465" t="s">
        <v>2361</v>
      </c>
      <c r="D4465">
        <v>103</v>
      </c>
      <c r="E4465" t="s">
        <v>4449</v>
      </c>
      <c r="F4465" t="s">
        <v>4450</v>
      </c>
      <c r="H4465" t="str">
        <f t="shared" si="69"/>
        <v>有BOM表可用</v>
      </c>
    </row>
    <row r="4466" spans="1:8" x14ac:dyDescent="0.15">
      <c r="A4466" t="s">
        <v>15440</v>
      </c>
      <c r="B4466" t="s">
        <v>13333</v>
      </c>
      <c r="C4466" t="s">
        <v>10837</v>
      </c>
      <c r="D4466">
        <v>102</v>
      </c>
      <c r="E4466" t="s">
        <v>4449</v>
      </c>
      <c r="F4466" t="s">
        <v>4450</v>
      </c>
      <c r="H4466" t="str">
        <f t="shared" si="69"/>
        <v>有BOM表可用</v>
      </c>
    </row>
    <row r="4467" spans="1:8" x14ac:dyDescent="0.15">
      <c r="A4467" t="s">
        <v>15441</v>
      </c>
      <c r="B4467" t="s">
        <v>11174</v>
      </c>
      <c r="C4467" t="s">
        <v>10837</v>
      </c>
      <c r="D4467">
        <v>102</v>
      </c>
      <c r="E4467" t="s">
        <v>4449</v>
      </c>
      <c r="F4467" t="s">
        <v>4450</v>
      </c>
      <c r="H4467" t="str">
        <f t="shared" si="69"/>
        <v>有BOM表可用</v>
      </c>
    </row>
    <row r="4468" spans="1:8" x14ac:dyDescent="0.15">
      <c r="A4468" t="s">
        <v>17251</v>
      </c>
      <c r="B4468" t="s">
        <v>11853</v>
      </c>
      <c r="C4468" t="s">
        <v>16177</v>
      </c>
      <c r="D4468">
        <v>102</v>
      </c>
      <c r="E4468" t="s">
        <v>4449</v>
      </c>
      <c r="F4468" t="s">
        <v>4450</v>
      </c>
      <c r="H4468" t="str">
        <f t="shared" si="69"/>
        <v>有BOM表可用</v>
      </c>
    </row>
    <row r="4469" spans="1:8" x14ac:dyDescent="0.15">
      <c r="A4469" t="s">
        <v>17252</v>
      </c>
      <c r="B4469" t="s">
        <v>17253</v>
      </c>
      <c r="C4469" t="s">
        <v>17254</v>
      </c>
      <c r="D4469">
        <v>102</v>
      </c>
      <c r="E4469" t="s">
        <v>4449</v>
      </c>
      <c r="F4469" t="s">
        <v>4450</v>
      </c>
      <c r="H4469" t="str">
        <f t="shared" si="69"/>
        <v>有BOM表可用</v>
      </c>
    </row>
    <row r="4470" spans="1:8" x14ac:dyDescent="0.15">
      <c r="A4470" t="s">
        <v>17255</v>
      </c>
      <c r="B4470" t="s">
        <v>13891</v>
      </c>
      <c r="C4470" t="s">
        <v>13892</v>
      </c>
      <c r="D4470">
        <v>102</v>
      </c>
      <c r="E4470" t="s">
        <v>4449</v>
      </c>
      <c r="F4470" t="s">
        <v>4450</v>
      </c>
      <c r="H4470" t="str">
        <f t="shared" si="69"/>
        <v>有BOM表可用</v>
      </c>
    </row>
    <row r="4471" spans="1:8" x14ac:dyDescent="0.15">
      <c r="A4471" t="s">
        <v>17256</v>
      </c>
      <c r="B4471" t="s">
        <v>13759</v>
      </c>
      <c r="C4471" t="s">
        <v>13764</v>
      </c>
      <c r="D4471">
        <v>102</v>
      </c>
      <c r="E4471" t="s">
        <v>4449</v>
      </c>
      <c r="F4471" t="s">
        <v>4450</v>
      </c>
      <c r="H4471" t="str">
        <f t="shared" si="69"/>
        <v>有BOM表可用</v>
      </c>
    </row>
    <row r="4472" spans="1:8" x14ac:dyDescent="0.15">
      <c r="A4472" t="s">
        <v>17257</v>
      </c>
      <c r="B4472" t="s">
        <v>17258</v>
      </c>
      <c r="C4472" t="s">
        <v>14280</v>
      </c>
      <c r="D4472">
        <v>102</v>
      </c>
      <c r="E4472" t="s">
        <v>4449</v>
      </c>
      <c r="F4472" t="s">
        <v>4450</v>
      </c>
      <c r="H4472" t="str">
        <f t="shared" si="69"/>
        <v>有BOM表可用</v>
      </c>
    </row>
    <row r="4473" spans="1:8" x14ac:dyDescent="0.15">
      <c r="A4473" t="s">
        <v>17259</v>
      </c>
      <c r="B4473" t="s">
        <v>17260</v>
      </c>
      <c r="C4473" t="s">
        <v>17261</v>
      </c>
      <c r="D4473">
        <v>102</v>
      </c>
      <c r="E4473" t="s">
        <v>4449</v>
      </c>
      <c r="F4473" t="s">
        <v>4450</v>
      </c>
      <c r="H4473" t="str">
        <f t="shared" si="69"/>
        <v>有BOM表可用</v>
      </c>
    </row>
    <row r="4474" spans="1:8" x14ac:dyDescent="0.15">
      <c r="A4474" t="s">
        <v>17262</v>
      </c>
      <c r="B4474" t="s">
        <v>13461</v>
      </c>
      <c r="C4474" t="s">
        <v>5762</v>
      </c>
      <c r="D4474">
        <v>102</v>
      </c>
      <c r="E4474" t="s">
        <v>4449</v>
      </c>
      <c r="F4474" t="s">
        <v>4450</v>
      </c>
      <c r="H4474" t="str">
        <f t="shared" si="69"/>
        <v>有BOM表可用</v>
      </c>
    </row>
    <row r="4475" spans="1:8" x14ac:dyDescent="0.15">
      <c r="A4475" t="s">
        <v>13137</v>
      </c>
      <c r="B4475" t="s">
        <v>11406</v>
      </c>
      <c r="C4475" t="s">
        <v>11406</v>
      </c>
      <c r="D4475">
        <v>103</v>
      </c>
      <c r="E4475" t="s">
        <v>4453</v>
      </c>
      <c r="F4475" t="s">
        <v>4450</v>
      </c>
      <c r="H4475" t="str">
        <f t="shared" si="69"/>
        <v>无BOM表可用</v>
      </c>
    </row>
    <row r="4476" spans="1:8" x14ac:dyDescent="0.15">
      <c r="A4476" t="s">
        <v>13138</v>
      </c>
      <c r="B4476" t="s">
        <v>11500</v>
      </c>
      <c r="C4476" t="s">
        <v>11500</v>
      </c>
      <c r="D4476">
        <v>103</v>
      </c>
      <c r="E4476" t="s">
        <v>4453</v>
      </c>
      <c r="F4476" t="s">
        <v>4450</v>
      </c>
      <c r="H4476" t="str">
        <f t="shared" si="69"/>
        <v>无BOM表可用</v>
      </c>
    </row>
    <row r="4477" spans="1:8" x14ac:dyDescent="0.15">
      <c r="A4477" t="s">
        <v>13115</v>
      </c>
      <c r="B4477" t="s">
        <v>925</v>
      </c>
      <c r="C4477" t="s">
        <v>649</v>
      </c>
      <c r="D4477">
        <v>102</v>
      </c>
      <c r="E4477" t="s">
        <v>4453</v>
      </c>
      <c r="F4477" t="s">
        <v>4450</v>
      </c>
      <c r="H4477" t="str">
        <f t="shared" si="69"/>
        <v>无BOM表可用</v>
      </c>
    </row>
    <row r="4478" spans="1:8" x14ac:dyDescent="0.15">
      <c r="A4478" t="s">
        <v>13116</v>
      </c>
      <c r="B4478" t="s">
        <v>209</v>
      </c>
      <c r="C4478" t="s">
        <v>209</v>
      </c>
      <c r="D4478">
        <v>102</v>
      </c>
      <c r="E4478" t="s">
        <v>4453</v>
      </c>
      <c r="F4478" t="s">
        <v>4450</v>
      </c>
      <c r="H4478" t="str">
        <f t="shared" si="69"/>
        <v>无BOM表可用</v>
      </c>
    </row>
    <row r="4479" spans="1:8" x14ac:dyDescent="0.15">
      <c r="A4479" t="s">
        <v>13117</v>
      </c>
      <c r="B4479" t="s">
        <v>2082</v>
      </c>
      <c r="C4479" t="s">
        <v>2082</v>
      </c>
      <c r="D4479">
        <v>102</v>
      </c>
      <c r="E4479" t="s">
        <v>4449</v>
      </c>
      <c r="F4479" t="s">
        <v>4450</v>
      </c>
      <c r="H4479" t="str">
        <f t="shared" si="69"/>
        <v>有BOM表可用</v>
      </c>
    </row>
    <row r="4480" spans="1:8" x14ac:dyDescent="0.15">
      <c r="A4480" t="s">
        <v>13118</v>
      </c>
      <c r="B4480" t="s">
        <v>2108</v>
      </c>
      <c r="C4480" t="s">
        <v>49</v>
      </c>
      <c r="D4480">
        <v>102</v>
      </c>
      <c r="E4480" t="s">
        <v>4453</v>
      </c>
      <c r="F4480" t="s">
        <v>4450</v>
      </c>
      <c r="H4480" t="str">
        <f t="shared" si="69"/>
        <v>无BOM表可用</v>
      </c>
    </row>
    <row r="4481" spans="1:8" x14ac:dyDescent="0.15">
      <c r="A4481" t="s">
        <v>14412</v>
      </c>
      <c r="B4481" t="s">
        <v>12636</v>
      </c>
      <c r="C4481" t="s">
        <v>5813</v>
      </c>
      <c r="D4481">
        <v>103</v>
      </c>
      <c r="E4481" t="s">
        <v>4449</v>
      </c>
      <c r="F4481" t="s">
        <v>4450</v>
      </c>
      <c r="H4481" t="str">
        <f t="shared" si="69"/>
        <v>有BOM表可用</v>
      </c>
    </row>
    <row r="4482" spans="1:8" x14ac:dyDescent="0.15">
      <c r="A4482" t="s">
        <v>4251</v>
      </c>
      <c r="B4482" t="s">
        <v>4252</v>
      </c>
      <c r="C4482" t="s">
        <v>3700</v>
      </c>
      <c r="D4482">
        <v>103</v>
      </c>
      <c r="E4482" t="s">
        <v>4453</v>
      </c>
      <c r="F4482" t="s">
        <v>4450</v>
      </c>
      <c r="H4482" t="str">
        <f t="shared" si="69"/>
        <v>无BOM表可用</v>
      </c>
    </row>
    <row r="4483" spans="1:8" x14ac:dyDescent="0.15">
      <c r="A4483" t="s">
        <v>17242</v>
      </c>
      <c r="B4483" t="s">
        <v>2035</v>
      </c>
      <c r="C4483" t="s">
        <v>2036</v>
      </c>
      <c r="D4483">
        <v>103</v>
      </c>
      <c r="E4483" t="s">
        <v>4449</v>
      </c>
      <c r="F4483" t="s">
        <v>4450</v>
      </c>
      <c r="H4483" t="str">
        <f t="shared" si="69"/>
        <v>有BOM表可用</v>
      </c>
    </row>
    <row r="4484" spans="1:8" x14ac:dyDescent="0.15">
      <c r="A4484" t="s">
        <v>9502</v>
      </c>
      <c r="B4484" t="s">
        <v>5122</v>
      </c>
      <c r="C4484" t="s">
        <v>5123</v>
      </c>
      <c r="D4484">
        <v>102</v>
      </c>
      <c r="E4484" t="s">
        <v>4449</v>
      </c>
      <c r="F4484" t="s">
        <v>4450</v>
      </c>
      <c r="H4484" t="str">
        <f t="shared" ref="H4484:H4547" si="70">E4484&amp;F4484</f>
        <v>有BOM表可用</v>
      </c>
    </row>
    <row r="4485" spans="1:8" x14ac:dyDescent="0.15">
      <c r="A4485" t="s">
        <v>9503</v>
      </c>
      <c r="B4485" t="s">
        <v>5122</v>
      </c>
      <c r="C4485" t="s">
        <v>9504</v>
      </c>
      <c r="D4485">
        <v>102</v>
      </c>
      <c r="E4485" t="s">
        <v>4449</v>
      </c>
      <c r="F4485" t="s">
        <v>4450</v>
      </c>
      <c r="H4485" t="str">
        <f t="shared" si="70"/>
        <v>有BOM表可用</v>
      </c>
    </row>
    <row r="4486" spans="1:8" x14ac:dyDescent="0.15">
      <c r="A4486" t="s">
        <v>9505</v>
      </c>
      <c r="B4486" t="s">
        <v>4933</v>
      </c>
      <c r="C4486" t="s">
        <v>4934</v>
      </c>
      <c r="D4486">
        <v>102</v>
      </c>
      <c r="E4486" t="s">
        <v>4449</v>
      </c>
      <c r="F4486" t="s">
        <v>4450</v>
      </c>
      <c r="H4486" t="str">
        <f t="shared" si="70"/>
        <v>有BOM表可用</v>
      </c>
    </row>
    <row r="4487" spans="1:8" x14ac:dyDescent="0.15">
      <c r="A4487" t="s">
        <v>7559</v>
      </c>
      <c r="B4487" t="s">
        <v>4480</v>
      </c>
      <c r="C4487" t="s">
        <v>4481</v>
      </c>
      <c r="D4487">
        <v>102</v>
      </c>
      <c r="E4487" t="s">
        <v>4449</v>
      </c>
      <c r="F4487" t="s">
        <v>4450</v>
      </c>
      <c r="H4487" t="str">
        <f t="shared" si="70"/>
        <v>有BOM表可用</v>
      </c>
    </row>
    <row r="4488" spans="1:8" x14ac:dyDescent="0.15">
      <c r="A4488" t="s">
        <v>7560</v>
      </c>
      <c r="B4488" t="s">
        <v>4480</v>
      </c>
      <c r="C4488" t="s">
        <v>4481</v>
      </c>
      <c r="D4488">
        <v>102</v>
      </c>
      <c r="E4488" t="s">
        <v>4449</v>
      </c>
      <c r="F4488" t="s">
        <v>4450</v>
      </c>
      <c r="H4488" t="str">
        <f t="shared" si="70"/>
        <v>有BOM表可用</v>
      </c>
    </row>
    <row r="4489" spans="1:8" x14ac:dyDescent="0.15">
      <c r="A4489" t="s">
        <v>7561</v>
      </c>
      <c r="B4489" t="s">
        <v>4480</v>
      </c>
      <c r="C4489" t="s">
        <v>4481</v>
      </c>
      <c r="D4489">
        <v>102</v>
      </c>
      <c r="E4489" t="s">
        <v>4449</v>
      </c>
      <c r="F4489" t="s">
        <v>4450</v>
      </c>
      <c r="H4489" t="str">
        <f t="shared" si="70"/>
        <v>有BOM表可用</v>
      </c>
    </row>
    <row r="4490" spans="1:8" x14ac:dyDescent="0.15">
      <c r="A4490" t="s">
        <v>13297</v>
      </c>
      <c r="B4490" t="s">
        <v>748</v>
      </c>
      <c r="C4490" t="s">
        <v>748</v>
      </c>
      <c r="D4490">
        <v>103</v>
      </c>
      <c r="E4490" t="s">
        <v>4449</v>
      </c>
      <c r="F4490" t="s">
        <v>4450</v>
      </c>
      <c r="H4490" t="str">
        <f t="shared" si="70"/>
        <v>有BOM表可用</v>
      </c>
    </row>
    <row r="4491" spans="1:8" x14ac:dyDescent="0.15">
      <c r="A4491" t="s">
        <v>6110</v>
      </c>
      <c r="B4491" t="s">
        <v>5291</v>
      </c>
      <c r="C4491" t="s">
        <v>5292</v>
      </c>
      <c r="D4491">
        <v>102</v>
      </c>
      <c r="E4491" t="s">
        <v>4449</v>
      </c>
      <c r="F4491" t="s">
        <v>4450</v>
      </c>
      <c r="H4491" t="str">
        <f t="shared" si="70"/>
        <v>有BOM表可用</v>
      </c>
    </row>
    <row r="4492" spans="1:8" x14ac:dyDescent="0.15">
      <c r="A4492" t="s">
        <v>6111</v>
      </c>
      <c r="B4492" t="s">
        <v>5660</v>
      </c>
      <c r="C4492" t="s">
        <v>5661</v>
      </c>
      <c r="D4492">
        <v>102</v>
      </c>
      <c r="E4492" t="s">
        <v>4449</v>
      </c>
      <c r="F4492" t="s">
        <v>4450</v>
      </c>
      <c r="H4492" t="str">
        <f t="shared" si="70"/>
        <v>有BOM表可用</v>
      </c>
    </row>
    <row r="4493" spans="1:8" x14ac:dyDescent="0.15">
      <c r="A4493" t="s">
        <v>6112</v>
      </c>
      <c r="B4493" t="s">
        <v>5125</v>
      </c>
      <c r="C4493" t="s">
        <v>5126</v>
      </c>
      <c r="D4493">
        <v>102</v>
      </c>
      <c r="E4493" t="s">
        <v>4449</v>
      </c>
      <c r="F4493" t="s">
        <v>4450</v>
      </c>
      <c r="H4493" t="str">
        <f t="shared" si="70"/>
        <v>有BOM表可用</v>
      </c>
    </row>
    <row r="4494" spans="1:8" x14ac:dyDescent="0.15">
      <c r="A4494" t="s">
        <v>5268</v>
      </c>
      <c r="B4494" t="s">
        <v>4477</v>
      </c>
      <c r="C4494" t="s">
        <v>5060</v>
      </c>
      <c r="D4494">
        <v>102</v>
      </c>
      <c r="E4494" t="s">
        <v>4449</v>
      </c>
      <c r="F4494" t="s">
        <v>4450</v>
      </c>
      <c r="H4494" t="str">
        <f t="shared" si="70"/>
        <v>有BOM表可用</v>
      </c>
    </row>
    <row r="4495" spans="1:8" x14ac:dyDescent="0.15">
      <c r="A4495" t="s">
        <v>5269</v>
      </c>
      <c r="B4495" t="s">
        <v>4480</v>
      </c>
      <c r="C4495" t="s">
        <v>5270</v>
      </c>
      <c r="D4495">
        <v>102</v>
      </c>
      <c r="E4495" t="s">
        <v>4449</v>
      </c>
      <c r="F4495" t="s">
        <v>4450</v>
      </c>
      <c r="H4495" t="str">
        <f t="shared" si="70"/>
        <v>有BOM表可用</v>
      </c>
    </row>
    <row r="4496" spans="1:8" x14ac:dyDescent="0.15">
      <c r="A4496" t="s">
        <v>5271</v>
      </c>
      <c r="B4496" t="s">
        <v>4480</v>
      </c>
      <c r="C4496" t="s">
        <v>4481</v>
      </c>
      <c r="D4496">
        <v>102</v>
      </c>
      <c r="E4496" t="s">
        <v>4449</v>
      </c>
      <c r="F4496" t="s">
        <v>4450</v>
      </c>
      <c r="H4496" t="str">
        <f t="shared" si="70"/>
        <v>有BOM表可用</v>
      </c>
    </row>
    <row r="4497" spans="1:8" x14ac:dyDescent="0.15">
      <c r="A4497" t="s">
        <v>5272</v>
      </c>
      <c r="B4497" t="s">
        <v>4491</v>
      </c>
      <c r="C4497" t="s">
        <v>4492</v>
      </c>
      <c r="D4497">
        <v>102</v>
      </c>
      <c r="E4497" t="s">
        <v>4449</v>
      </c>
      <c r="F4497" t="s">
        <v>4450</v>
      </c>
      <c r="H4497" t="str">
        <f t="shared" si="70"/>
        <v>有BOM表可用</v>
      </c>
    </row>
    <row r="4498" spans="1:8" x14ac:dyDescent="0.15">
      <c r="A4498" t="s">
        <v>11285</v>
      </c>
      <c r="B4498" t="s">
        <v>11286</v>
      </c>
      <c r="C4498" t="s">
        <v>11287</v>
      </c>
      <c r="D4498">
        <v>102</v>
      </c>
      <c r="E4498" t="s">
        <v>4449</v>
      </c>
      <c r="F4498" t="s">
        <v>4450</v>
      </c>
      <c r="H4498" t="str">
        <f t="shared" si="70"/>
        <v>有BOM表可用</v>
      </c>
    </row>
    <row r="4499" spans="1:8" x14ac:dyDescent="0.15">
      <c r="A4499" t="s">
        <v>11288</v>
      </c>
      <c r="B4499" t="s">
        <v>11286</v>
      </c>
      <c r="C4499" t="s">
        <v>11287</v>
      </c>
      <c r="D4499">
        <v>102</v>
      </c>
      <c r="E4499" t="s">
        <v>4449</v>
      </c>
      <c r="F4499" t="s">
        <v>4450</v>
      </c>
      <c r="H4499" t="str">
        <f t="shared" si="70"/>
        <v>有BOM表可用</v>
      </c>
    </row>
    <row r="4500" spans="1:8" x14ac:dyDescent="0.15">
      <c r="A4500" t="s">
        <v>8623</v>
      </c>
      <c r="B4500" t="s">
        <v>8624</v>
      </c>
      <c r="C4500" t="s">
        <v>892</v>
      </c>
      <c r="D4500">
        <v>102</v>
      </c>
      <c r="E4500" t="s">
        <v>4453</v>
      </c>
      <c r="F4500" t="s">
        <v>4450</v>
      </c>
      <c r="H4500" t="str">
        <f t="shared" si="70"/>
        <v>无BOM表可用</v>
      </c>
    </row>
    <row r="4501" spans="1:8" x14ac:dyDescent="0.15">
      <c r="A4501" t="s">
        <v>8625</v>
      </c>
      <c r="B4501" t="s">
        <v>1278</v>
      </c>
      <c r="C4501" t="s">
        <v>588</v>
      </c>
      <c r="D4501">
        <v>102</v>
      </c>
      <c r="E4501" t="s">
        <v>4453</v>
      </c>
      <c r="F4501" t="s">
        <v>4450</v>
      </c>
      <c r="H4501" t="str">
        <f t="shared" si="70"/>
        <v>无BOM表可用</v>
      </c>
    </row>
    <row r="4502" spans="1:8" x14ac:dyDescent="0.15">
      <c r="A4502" t="s">
        <v>8626</v>
      </c>
      <c r="B4502" t="s">
        <v>1254</v>
      </c>
      <c r="C4502" t="s">
        <v>1254</v>
      </c>
      <c r="D4502">
        <v>102</v>
      </c>
      <c r="E4502" t="s">
        <v>4449</v>
      </c>
      <c r="F4502" t="s">
        <v>4450</v>
      </c>
      <c r="H4502" t="str">
        <f t="shared" si="70"/>
        <v>有BOM表可用</v>
      </c>
    </row>
    <row r="4503" spans="1:8" x14ac:dyDescent="0.15">
      <c r="A4503" t="s">
        <v>8627</v>
      </c>
      <c r="B4503" t="s">
        <v>1259</v>
      </c>
      <c r="C4503" t="s">
        <v>1254</v>
      </c>
      <c r="D4503">
        <v>102</v>
      </c>
      <c r="E4503" t="s">
        <v>4449</v>
      </c>
      <c r="F4503" t="s">
        <v>4450</v>
      </c>
      <c r="H4503" t="str">
        <f t="shared" si="70"/>
        <v>有BOM表可用</v>
      </c>
    </row>
    <row r="4504" spans="1:8" x14ac:dyDescent="0.15">
      <c r="A4504" t="s">
        <v>8628</v>
      </c>
      <c r="B4504" t="s">
        <v>8629</v>
      </c>
      <c r="C4504" t="s">
        <v>1254</v>
      </c>
      <c r="D4504">
        <v>102</v>
      </c>
      <c r="E4504" t="s">
        <v>4453</v>
      </c>
      <c r="F4504" t="s">
        <v>4450</v>
      </c>
      <c r="H4504" t="str">
        <f t="shared" si="70"/>
        <v>无BOM表可用</v>
      </c>
    </row>
    <row r="4505" spans="1:8" x14ac:dyDescent="0.15">
      <c r="A4505" t="s">
        <v>8630</v>
      </c>
      <c r="B4505" t="s">
        <v>8631</v>
      </c>
      <c r="C4505" t="s">
        <v>56</v>
      </c>
      <c r="D4505">
        <v>102</v>
      </c>
      <c r="E4505" t="s">
        <v>4449</v>
      </c>
      <c r="F4505" t="s">
        <v>4450</v>
      </c>
      <c r="H4505" t="str">
        <f t="shared" si="70"/>
        <v>有BOM表可用</v>
      </c>
    </row>
    <row r="4506" spans="1:8" x14ac:dyDescent="0.15">
      <c r="A4506" t="s">
        <v>8632</v>
      </c>
      <c r="B4506" t="s">
        <v>1285</v>
      </c>
      <c r="C4506" t="s">
        <v>1281</v>
      </c>
      <c r="D4506">
        <v>102</v>
      </c>
      <c r="E4506" t="s">
        <v>4449</v>
      </c>
      <c r="F4506" t="s">
        <v>4450</v>
      </c>
      <c r="H4506" t="str">
        <f t="shared" si="70"/>
        <v>有BOM表可用</v>
      </c>
    </row>
    <row r="4507" spans="1:8" x14ac:dyDescent="0.15">
      <c r="A4507" t="s">
        <v>11836</v>
      </c>
      <c r="B4507" t="s">
        <v>2881</v>
      </c>
      <c r="C4507" t="s">
        <v>238</v>
      </c>
      <c r="D4507">
        <v>103</v>
      </c>
      <c r="E4507" t="s">
        <v>4453</v>
      </c>
      <c r="F4507" t="s">
        <v>4457</v>
      </c>
      <c r="H4507" t="str">
        <f t="shared" si="70"/>
        <v>无BOM表不可用</v>
      </c>
    </row>
    <row r="4508" spans="1:8" x14ac:dyDescent="0.15">
      <c r="A4508" t="s">
        <v>11837</v>
      </c>
      <c r="B4508" t="s">
        <v>11838</v>
      </c>
      <c r="C4508" t="s">
        <v>213</v>
      </c>
      <c r="D4508">
        <v>103</v>
      </c>
      <c r="E4508" t="s">
        <v>4449</v>
      </c>
      <c r="F4508" t="s">
        <v>4450</v>
      </c>
      <c r="H4508" t="str">
        <f t="shared" si="70"/>
        <v>有BOM表可用</v>
      </c>
    </row>
    <row r="4509" spans="1:8" x14ac:dyDescent="0.15">
      <c r="A4509" t="s">
        <v>1548</v>
      </c>
      <c r="B4509" t="s">
        <v>1549</v>
      </c>
      <c r="C4509" t="s">
        <v>1550</v>
      </c>
      <c r="D4509">
        <v>103</v>
      </c>
      <c r="E4509" t="s">
        <v>4449</v>
      </c>
      <c r="F4509" t="s">
        <v>4450</v>
      </c>
      <c r="H4509" t="str">
        <f t="shared" si="70"/>
        <v>有BOM表可用</v>
      </c>
    </row>
    <row r="4510" spans="1:8" x14ac:dyDescent="0.15">
      <c r="A4510" t="s">
        <v>1966</v>
      </c>
      <c r="B4510" t="s">
        <v>517</v>
      </c>
      <c r="C4510" t="s">
        <v>516</v>
      </c>
      <c r="D4510">
        <v>103</v>
      </c>
      <c r="E4510" t="s">
        <v>4449</v>
      </c>
      <c r="F4510" t="s">
        <v>4450</v>
      </c>
      <c r="H4510" t="str">
        <f t="shared" si="70"/>
        <v>有BOM表可用</v>
      </c>
    </row>
    <row r="4511" spans="1:8" x14ac:dyDescent="0.15">
      <c r="A4511" t="s">
        <v>3979</v>
      </c>
      <c r="B4511" t="s">
        <v>2881</v>
      </c>
      <c r="C4511" t="s">
        <v>2822</v>
      </c>
      <c r="D4511">
        <v>103</v>
      </c>
      <c r="E4511" t="s">
        <v>4449</v>
      </c>
      <c r="F4511" t="s">
        <v>4450</v>
      </c>
      <c r="H4511" t="str">
        <f t="shared" si="70"/>
        <v>有BOM表可用</v>
      </c>
    </row>
    <row r="4512" spans="1:8" x14ac:dyDescent="0.15">
      <c r="A4512" t="s">
        <v>3145</v>
      </c>
      <c r="B4512" t="s">
        <v>3146</v>
      </c>
      <c r="C4512" t="s">
        <v>238</v>
      </c>
      <c r="D4512">
        <v>103</v>
      </c>
      <c r="E4512" t="s">
        <v>4453</v>
      </c>
      <c r="F4512" t="s">
        <v>4450</v>
      </c>
      <c r="H4512" t="str">
        <f t="shared" si="70"/>
        <v>无BOM表可用</v>
      </c>
    </row>
    <row r="4513" spans="1:8" x14ac:dyDescent="0.15">
      <c r="A4513" t="s">
        <v>3424</v>
      </c>
      <c r="B4513" t="s">
        <v>3425</v>
      </c>
      <c r="C4513" t="s">
        <v>3407</v>
      </c>
      <c r="D4513">
        <v>103</v>
      </c>
      <c r="E4513" t="s">
        <v>4449</v>
      </c>
      <c r="F4513" t="s">
        <v>4450</v>
      </c>
      <c r="H4513" t="str">
        <f t="shared" si="70"/>
        <v>有BOM表可用</v>
      </c>
    </row>
    <row r="4514" spans="1:8" x14ac:dyDescent="0.15">
      <c r="A4514" t="s">
        <v>7178</v>
      </c>
      <c r="B4514" t="s">
        <v>5287</v>
      </c>
      <c r="C4514" t="s">
        <v>13</v>
      </c>
      <c r="D4514">
        <v>103</v>
      </c>
      <c r="E4514" t="s">
        <v>4449</v>
      </c>
      <c r="F4514" t="s">
        <v>4450</v>
      </c>
      <c r="H4514" t="str">
        <f t="shared" si="70"/>
        <v>有BOM表可用</v>
      </c>
    </row>
    <row r="4515" spans="1:8" x14ac:dyDescent="0.15">
      <c r="A4515" t="s">
        <v>7179</v>
      </c>
      <c r="B4515" t="s">
        <v>7180</v>
      </c>
      <c r="C4515" t="s">
        <v>13</v>
      </c>
      <c r="D4515">
        <v>103</v>
      </c>
      <c r="E4515" t="s">
        <v>4449</v>
      </c>
      <c r="F4515" t="s">
        <v>4450</v>
      </c>
      <c r="H4515" t="str">
        <f t="shared" si="70"/>
        <v>有BOM表可用</v>
      </c>
    </row>
    <row r="4516" spans="1:8" x14ac:dyDescent="0.15">
      <c r="A4516" t="s">
        <v>7181</v>
      </c>
      <c r="B4516" t="s">
        <v>1172</v>
      </c>
      <c r="C4516" t="s">
        <v>1170</v>
      </c>
      <c r="D4516">
        <v>103</v>
      </c>
      <c r="E4516" t="s">
        <v>4449</v>
      </c>
      <c r="F4516" t="s">
        <v>4450</v>
      </c>
      <c r="H4516" t="str">
        <f t="shared" si="70"/>
        <v>有BOM表可用</v>
      </c>
    </row>
    <row r="4517" spans="1:8" x14ac:dyDescent="0.15">
      <c r="A4517" t="s">
        <v>7182</v>
      </c>
      <c r="B4517" t="s">
        <v>7183</v>
      </c>
      <c r="C4517" t="s">
        <v>3757</v>
      </c>
      <c r="D4517">
        <v>103</v>
      </c>
      <c r="E4517" t="s">
        <v>4449</v>
      </c>
      <c r="F4517" t="s">
        <v>4450</v>
      </c>
      <c r="H4517" t="str">
        <f t="shared" si="70"/>
        <v>有BOM表可用</v>
      </c>
    </row>
    <row r="4518" spans="1:8" x14ac:dyDescent="0.15">
      <c r="A4518" t="s">
        <v>5264</v>
      </c>
      <c r="B4518" t="s">
        <v>4579</v>
      </c>
      <c r="C4518" t="s">
        <v>4580</v>
      </c>
      <c r="D4518">
        <v>103</v>
      </c>
      <c r="E4518" t="s">
        <v>4449</v>
      </c>
      <c r="F4518" t="s">
        <v>4450</v>
      </c>
      <c r="H4518" t="str">
        <f t="shared" si="70"/>
        <v>有BOM表可用</v>
      </c>
    </row>
    <row r="4519" spans="1:8" x14ac:dyDescent="0.15">
      <c r="A4519" t="s">
        <v>5265</v>
      </c>
      <c r="B4519" t="s">
        <v>5266</v>
      </c>
      <c r="C4519" t="s">
        <v>5266</v>
      </c>
      <c r="D4519">
        <v>103</v>
      </c>
      <c r="E4519" t="s">
        <v>4449</v>
      </c>
      <c r="F4519" t="s">
        <v>4457</v>
      </c>
      <c r="H4519" t="str">
        <f t="shared" si="70"/>
        <v>有BOM表不可用</v>
      </c>
    </row>
    <row r="4520" spans="1:8" x14ac:dyDescent="0.15">
      <c r="A4520" t="s">
        <v>5267</v>
      </c>
      <c r="B4520" t="s">
        <v>652</v>
      </c>
      <c r="C4520" t="s">
        <v>68</v>
      </c>
      <c r="D4520">
        <v>103</v>
      </c>
      <c r="E4520" t="s">
        <v>4453</v>
      </c>
      <c r="F4520" t="s">
        <v>4450</v>
      </c>
      <c r="H4520" t="str">
        <f t="shared" si="70"/>
        <v>无BOM表可用</v>
      </c>
    </row>
    <row r="4521" spans="1:8" x14ac:dyDescent="0.15">
      <c r="A4521" t="s">
        <v>11845</v>
      </c>
      <c r="B4521" t="s">
        <v>11571</v>
      </c>
      <c r="C4521" t="s">
        <v>5475</v>
      </c>
      <c r="D4521">
        <v>102</v>
      </c>
      <c r="E4521" t="s">
        <v>4449</v>
      </c>
      <c r="F4521" t="s">
        <v>4450</v>
      </c>
      <c r="H4521" t="str">
        <f t="shared" si="70"/>
        <v>有BOM表可用</v>
      </c>
    </row>
    <row r="4522" spans="1:8" x14ac:dyDescent="0.15">
      <c r="A4522" t="s">
        <v>11846</v>
      </c>
      <c r="B4522" t="s">
        <v>11847</v>
      </c>
      <c r="C4522" t="s">
        <v>5475</v>
      </c>
      <c r="D4522">
        <v>102</v>
      </c>
      <c r="E4522" t="s">
        <v>4449</v>
      </c>
      <c r="F4522" t="s">
        <v>4450</v>
      </c>
      <c r="H4522" t="str">
        <f t="shared" si="70"/>
        <v>有BOM表可用</v>
      </c>
    </row>
    <row r="4523" spans="1:8" x14ac:dyDescent="0.15">
      <c r="A4523" t="s">
        <v>11848</v>
      </c>
      <c r="B4523" t="s">
        <v>11661</v>
      </c>
      <c r="C4523" t="s">
        <v>4787</v>
      </c>
      <c r="D4523">
        <v>102</v>
      </c>
      <c r="E4523" t="s">
        <v>4453</v>
      </c>
      <c r="F4523" t="s">
        <v>4450</v>
      </c>
      <c r="H4523" t="str">
        <f t="shared" si="70"/>
        <v>无BOM表可用</v>
      </c>
    </row>
    <row r="4524" spans="1:8" x14ac:dyDescent="0.15">
      <c r="A4524" t="s">
        <v>11849</v>
      </c>
      <c r="B4524" t="s">
        <v>4477</v>
      </c>
      <c r="C4524" t="s">
        <v>11850</v>
      </c>
      <c r="D4524">
        <v>102</v>
      </c>
      <c r="E4524" t="s">
        <v>4449</v>
      </c>
      <c r="F4524" t="s">
        <v>4450</v>
      </c>
      <c r="H4524" t="str">
        <f t="shared" si="70"/>
        <v>有BOM表可用</v>
      </c>
    </row>
    <row r="4525" spans="1:8" x14ac:dyDescent="0.15">
      <c r="A4525" t="s">
        <v>11851</v>
      </c>
      <c r="B4525" t="s">
        <v>4477</v>
      </c>
      <c r="C4525" t="s">
        <v>11850</v>
      </c>
      <c r="D4525">
        <v>102</v>
      </c>
      <c r="E4525" t="s">
        <v>4449</v>
      </c>
      <c r="F4525" t="s">
        <v>4450</v>
      </c>
      <c r="H4525" t="str">
        <f t="shared" si="70"/>
        <v>有BOM表可用</v>
      </c>
    </row>
    <row r="4526" spans="1:8" x14ac:dyDescent="0.15">
      <c r="A4526" t="s">
        <v>11852</v>
      </c>
      <c r="B4526" t="s">
        <v>11853</v>
      </c>
      <c r="C4526" t="s">
        <v>11854</v>
      </c>
      <c r="D4526">
        <v>102</v>
      </c>
      <c r="E4526" t="s">
        <v>4449</v>
      </c>
      <c r="F4526" t="s">
        <v>4450</v>
      </c>
      <c r="H4526" t="str">
        <f t="shared" si="70"/>
        <v>有BOM表可用</v>
      </c>
    </row>
    <row r="4527" spans="1:8" x14ac:dyDescent="0.15">
      <c r="A4527" t="s">
        <v>11855</v>
      </c>
      <c r="B4527" t="s">
        <v>11856</v>
      </c>
      <c r="C4527" t="s">
        <v>11857</v>
      </c>
      <c r="D4527">
        <v>102</v>
      </c>
      <c r="E4527" t="s">
        <v>4449</v>
      </c>
      <c r="F4527" t="s">
        <v>4450</v>
      </c>
      <c r="H4527" t="str">
        <f t="shared" si="70"/>
        <v>有BOM表可用</v>
      </c>
    </row>
    <row r="4528" spans="1:8" x14ac:dyDescent="0.15">
      <c r="A4528" t="s">
        <v>11858</v>
      </c>
      <c r="B4528" t="s">
        <v>11859</v>
      </c>
      <c r="C4528" t="s">
        <v>11860</v>
      </c>
      <c r="D4528">
        <v>102</v>
      </c>
      <c r="E4528" t="s">
        <v>4449</v>
      </c>
      <c r="F4528" t="s">
        <v>4450</v>
      </c>
      <c r="H4528" t="str">
        <f t="shared" si="70"/>
        <v>有BOM表可用</v>
      </c>
    </row>
    <row r="4529" spans="1:8" x14ac:dyDescent="0.15">
      <c r="A4529" t="s">
        <v>11861</v>
      </c>
      <c r="B4529" t="s">
        <v>11859</v>
      </c>
      <c r="C4529" t="s">
        <v>11862</v>
      </c>
      <c r="D4529">
        <v>102</v>
      </c>
      <c r="E4529" t="s">
        <v>4449</v>
      </c>
      <c r="F4529" t="s">
        <v>4450</v>
      </c>
      <c r="H4529" t="str">
        <f t="shared" si="70"/>
        <v>有BOM表可用</v>
      </c>
    </row>
    <row r="4530" spans="1:8" x14ac:dyDescent="0.15">
      <c r="A4530" t="s">
        <v>11863</v>
      </c>
      <c r="B4530" t="s">
        <v>11864</v>
      </c>
      <c r="C4530" t="s">
        <v>11865</v>
      </c>
      <c r="D4530">
        <v>102</v>
      </c>
      <c r="E4530" t="s">
        <v>4449</v>
      </c>
      <c r="F4530" t="s">
        <v>4450</v>
      </c>
      <c r="H4530" t="str">
        <f t="shared" si="70"/>
        <v>有BOM表可用</v>
      </c>
    </row>
    <row r="4531" spans="1:8" x14ac:dyDescent="0.15">
      <c r="A4531" t="s">
        <v>11866</v>
      </c>
      <c r="B4531" t="s">
        <v>11867</v>
      </c>
      <c r="C4531" t="s">
        <v>11868</v>
      </c>
      <c r="D4531">
        <v>102</v>
      </c>
      <c r="E4531" t="s">
        <v>4449</v>
      </c>
      <c r="F4531" t="s">
        <v>4450</v>
      </c>
      <c r="H4531" t="str">
        <f t="shared" si="70"/>
        <v>有BOM表可用</v>
      </c>
    </row>
    <row r="4532" spans="1:8" x14ac:dyDescent="0.15">
      <c r="A4532" t="s">
        <v>9352</v>
      </c>
      <c r="B4532" t="s">
        <v>9353</v>
      </c>
      <c r="C4532" t="s">
        <v>9353</v>
      </c>
      <c r="D4532">
        <v>103</v>
      </c>
      <c r="E4532" t="s">
        <v>4453</v>
      </c>
      <c r="F4532" t="s">
        <v>4450</v>
      </c>
      <c r="H4532" t="str">
        <f t="shared" si="70"/>
        <v>无BOM表可用</v>
      </c>
    </row>
    <row r="4533" spans="1:8" x14ac:dyDescent="0.15">
      <c r="A4533" t="s">
        <v>9354</v>
      </c>
      <c r="B4533" t="s">
        <v>8022</v>
      </c>
      <c r="C4533" t="s">
        <v>8022</v>
      </c>
      <c r="D4533">
        <v>103</v>
      </c>
      <c r="E4533" t="s">
        <v>4453</v>
      </c>
      <c r="F4533" t="s">
        <v>4450</v>
      </c>
      <c r="H4533" t="str">
        <f t="shared" si="70"/>
        <v>无BOM表可用</v>
      </c>
    </row>
    <row r="4534" spans="1:8" x14ac:dyDescent="0.15">
      <c r="A4534" t="s">
        <v>9355</v>
      </c>
      <c r="B4534" t="s">
        <v>8024</v>
      </c>
      <c r="C4534" t="s">
        <v>8024</v>
      </c>
      <c r="D4534">
        <v>103</v>
      </c>
      <c r="E4534" t="s">
        <v>4453</v>
      </c>
      <c r="F4534" t="s">
        <v>4450</v>
      </c>
      <c r="H4534" t="str">
        <f t="shared" si="70"/>
        <v>无BOM表可用</v>
      </c>
    </row>
    <row r="4535" spans="1:8" x14ac:dyDescent="0.15">
      <c r="A4535" t="s">
        <v>9356</v>
      </c>
      <c r="B4535" t="s">
        <v>9357</v>
      </c>
      <c r="C4535" t="s">
        <v>9357</v>
      </c>
      <c r="D4535">
        <v>103</v>
      </c>
      <c r="E4535" t="s">
        <v>4453</v>
      </c>
      <c r="F4535" t="s">
        <v>4450</v>
      </c>
      <c r="H4535" t="str">
        <f t="shared" si="70"/>
        <v>无BOM表可用</v>
      </c>
    </row>
    <row r="4536" spans="1:8" x14ac:dyDescent="0.15">
      <c r="A4536" t="s">
        <v>9358</v>
      </c>
      <c r="B4536" t="s">
        <v>9359</v>
      </c>
      <c r="C4536" t="s">
        <v>9359</v>
      </c>
      <c r="D4536">
        <v>103</v>
      </c>
      <c r="E4536" t="s">
        <v>4453</v>
      </c>
      <c r="F4536" t="s">
        <v>4450</v>
      </c>
      <c r="H4536" t="str">
        <f t="shared" si="70"/>
        <v>无BOM表可用</v>
      </c>
    </row>
    <row r="4537" spans="1:8" x14ac:dyDescent="0.15">
      <c r="A4537" t="s">
        <v>9360</v>
      </c>
      <c r="B4537" t="s">
        <v>9361</v>
      </c>
      <c r="C4537" t="s">
        <v>9361</v>
      </c>
      <c r="D4537">
        <v>103</v>
      </c>
      <c r="E4537" t="s">
        <v>4453</v>
      </c>
      <c r="F4537" t="s">
        <v>4450</v>
      </c>
      <c r="H4537" t="str">
        <f t="shared" si="70"/>
        <v>无BOM表可用</v>
      </c>
    </row>
    <row r="4538" spans="1:8" x14ac:dyDescent="0.15">
      <c r="A4538" t="s">
        <v>9362</v>
      </c>
      <c r="B4538" t="s">
        <v>9363</v>
      </c>
      <c r="C4538" t="s">
        <v>9363</v>
      </c>
      <c r="D4538">
        <v>103</v>
      </c>
      <c r="E4538" t="s">
        <v>4453</v>
      </c>
      <c r="F4538" t="s">
        <v>4450</v>
      </c>
      <c r="H4538" t="str">
        <f t="shared" si="70"/>
        <v>无BOM表可用</v>
      </c>
    </row>
    <row r="4539" spans="1:8" x14ac:dyDescent="0.15">
      <c r="A4539" t="s">
        <v>9364</v>
      </c>
      <c r="B4539" t="s">
        <v>9365</v>
      </c>
      <c r="C4539" t="s">
        <v>9365</v>
      </c>
      <c r="D4539">
        <v>103</v>
      </c>
      <c r="E4539" t="s">
        <v>4453</v>
      </c>
      <c r="F4539" t="s">
        <v>4450</v>
      </c>
      <c r="H4539" t="str">
        <f t="shared" si="70"/>
        <v>无BOM表可用</v>
      </c>
    </row>
    <row r="4540" spans="1:8" x14ac:dyDescent="0.15">
      <c r="A4540" t="s">
        <v>8570</v>
      </c>
      <c r="B4540" t="s">
        <v>5819</v>
      </c>
      <c r="C4540" t="s">
        <v>5629</v>
      </c>
      <c r="D4540">
        <v>102</v>
      </c>
      <c r="E4540" t="s">
        <v>4449</v>
      </c>
      <c r="F4540" t="s">
        <v>4450</v>
      </c>
      <c r="H4540" t="str">
        <f t="shared" si="70"/>
        <v>有BOM表可用</v>
      </c>
    </row>
    <row r="4541" spans="1:8" x14ac:dyDescent="0.15">
      <c r="A4541" t="s">
        <v>8571</v>
      </c>
      <c r="B4541" t="s">
        <v>5629</v>
      </c>
      <c r="C4541" t="s">
        <v>5629</v>
      </c>
      <c r="D4541">
        <v>102</v>
      </c>
      <c r="E4541" t="s">
        <v>4449</v>
      </c>
      <c r="F4541" t="s">
        <v>4450</v>
      </c>
      <c r="H4541" t="str">
        <f t="shared" si="70"/>
        <v>有BOM表可用</v>
      </c>
    </row>
    <row r="4542" spans="1:8" x14ac:dyDescent="0.15">
      <c r="A4542" t="s">
        <v>8572</v>
      </c>
      <c r="B4542" t="s">
        <v>6382</v>
      </c>
      <c r="C4542" t="s">
        <v>85</v>
      </c>
      <c r="D4542">
        <v>102</v>
      </c>
      <c r="E4542" t="s">
        <v>4453</v>
      </c>
      <c r="F4542" t="s">
        <v>4450</v>
      </c>
      <c r="H4542" t="str">
        <f t="shared" si="70"/>
        <v>无BOM表可用</v>
      </c>
    </row>
    <row r="4543" spans="1:8" x14ac:dyDescent="0.15">
      <c r="A4543" t="s">
        <v>8573</v>
      </c>
      <c r="B4543" t="s">
        <v>3205</v>
      </c>
      <c r="C4543" t="s">
        <v>85</v>
      </c>
      <c r="D4543">
        <v>102</v>
      </c>
      <c r="E4543" t="s">
        <v>4453</v>
      </c>
      <c r="F4543" t="s">
        <v>4450</v>
      </c>
      <c r="H4543" t="str">
        <f t="shared" si="70"/>
        <v>无BOM表可用</v>
      </c>
    </row>
    <row r="4544" spans="1:8" x14ac:dyDescent="0.15">
      <c r="A4544" t="s">
        <v>8574</v>
      </c>
      <c r="B4544" t="s">
        <v>8575</v>
      </c>
      <c r="C4544" t="s">
        <v>85</v>
      </c>
      <c r="D4544">
        <v>102</v>
      </c>
      <c r="E4544" t="s">
        <v>4449</v>
      </c>
      <c r="F4544" t="s">
        <v>4450</v>
      </c>
      <c r="H4544" t="str">
        <f t="shared" si="70"/>
        <v>有BOM表可用</v>
      </c>
    </row>
    <row r="4545" spans="1:8" x14ac:dyDescent="0.15">
      <c r="A4545" t="s">
        <v>14507</v>
      </c>
      <c r="B4545" t="s">
        <v>913</v>
      </c>
      <c r="C4545" t="s">
        <v>913</v>
      </c>
      <c r="D4545">
        <v>103</v>
      </c>
      <c r="E4545" t="s">
        <v>4453</v>
      </c>
      <c r="F4545" t="s">
        <v>4450</v>
      </c>
      <c r="H4545" t="str">
        <f t="shared" si="70"/>
        <v>无BOM表可用</v>
      </c>
    </row>
    <row r="4546" spans="1:8" x14ac:dyDescent="0.15">
      <c r="A4546" t="s">
        <v>14508</v>
      </c>
      <c r="B4546" t="s">
        <v>1665</v>
      </c>
      <c r="C4546" t="s">
        <v>1665</v>
      </c>
      <c r="D4546">
        <v>103</v>
      </c>
      <c r="E4546" t="s">
        <v>4453</v>
      </c>
      <c r="F4546" t="s">
        <v>4450</v>
      </c>
      <c r="H4546" t="str">
        <f t="shared" si="70"/>
        <v>无BOM表可用</v>
      </c>
    </row>
    <row r="4547" spans="1:8" x14ac:dyDescent="0.15">
      <c r="A4547" t="s">
        <v>1662</v>
      </c>
      <c r="B4547" t="s">
        <v>324</v>
      </c>
      <c r="C4547" t="s">
        <v>590</v>
      </c>
      <c r="D4547">
        <v>103</v>
      </c>
      <c r="E4547" t="s">
        <v>4449</v>
      </c>
      <c r="F4547" t="s">
        <v>4450</v>
      </c>
      <c r="H4547" t="str">
        <f t="shared" si="70"/>
        <v>有BOM表可用</v>
      </c>
    </row>
    <row r="4548" spans="1:8" x14ac:dyDescent="0.15">
      <c r="A4548" t="s">
        <v>14509</v>
      </c>
      <c r="B4548" t="s">
        <v>14510</v>
      </c>
      <c r="C4548" t="s">
        <v>14510</v>
      </c>
      <c r="D4548">
        <v>103</v>
      </c>
      <c r="E4548" t="s">
        <v>4453</v>
      </c>
      <c r="F4548" t="s">
        <v>4450</v>
      </c>
      <c r="H4548" t="str">
        <f t="shared" ref="H4548:H4611" si="71">E4548&amp;F4548</f>
        <v>无BOM表可用</v>
      </c>
    </row>
    <row r="4549" spans="1:8" x14ac:dyDescent="0.15">
      <c r="A4549" t="s">
        <v>2577</v>
      </c>
      <c r="B4549" t="s">
        <v>460</v>
      </c>
      <c r="C4549" t="s">
        <v>460</v>
      </c>
      <c r="D4549">
        <v>103</v>
      </c>
      <c r="E4549" t="s">
        <v>4449</v>
      </c>
      <c r="F4549" t="s">
        <v>4450</v>
      </c>
      <c r="H4549" t="str">
        <f t="shared" si="71"/>
        <v>有BOM表可用</v>
      </c>
    </row>
    <row r="4550" spans="1:8" x14ac:dyDescent="0.15">
      <c r="A4550" t="s">
        <v>53</v>
      </c>
      <c r="B4550" t="s">
        <v>2578</v>
      </c>
      <c r="C4550" t="s">
        <v>54</v>
      </c>
      <c r="D4550">
        <v>103</v>
      </c>
      <c r="E4550" t="s">
        <v>4449</v>
      </c>
      <c r="F4550" t="s">
        <v>4450</v>
      </c>
      <c r="H4550" t="str">
        <f t="shared" si="71"/>
        <v>有BOM表可用</v>
      </c>
    </row>
    <row r="4551" spans="1:8" x14ac:dyDescent="0.15">
      <c r="A4551" t="s">
        <v>897</v>
      </c>
      <c r="B4551" t="s">
        <v>892</v>
      </c>
      <c r="C4551" t="s">
        <v>892</v>
      </c>
      <c r="D4551">
        <v>103</v>
      </c>
      <c r="E4551" t="s">
        <v>4449</v>
      </c>
      <c r="F4551" t="s">
        <v>4450</v>
      </c>
      <c r="H4551" t="str">
        <f t="shared" si="71"/>
        <v>有BOM表可用</v>
      </c>
    </row>
    <row r="4552" spans="1:8" x14ac:dyDescent="0.15">
      <c r="A4552" t="s">
        <v>1414</v>
      </c>
      <c r="B4552" t="s">
        <v>588</v>
      </c>
      <c r="C4552" t="s">
        <v>588</v>
      </c>
      <c r="D4552">
        <v>103</v>
      </c>
      <c r="E4552" t="s">
        <v>4449</v>
      </c>
      <c r="F4552" t="s">
        <v>4450</v>
      </c>
      <c r="H4552" t="str">
        <f t="shared" si="71"/>
        <v>有BOM表可用</v>
      </c>
    </row>
    <row r="4553" spans="1:8" x14ac:dyDescent="0.15">
      <c r="A4553" t="s">
        <v>7322</v>
      </c>
      <c r="B4553" t="s">
        <v>3159</v>
      </c>
      <c r="C4553" t="s">
        <v>3159</v>
      </c>
      <c r="D4553">
        <v>103</v>
      </c>
      <c r="E4553" t="s">
        <v>4449</v>
      </c>
      <c r="F4553" t="s">
        <v>4450</v>
      </c>
      <c r="H4553" t="str">
        <f t="shared" si="71"/>
        <v>有BOM表可用</v>
      </c>
    </row>
    <row r="4554" spans="1:8" x14ac:dyDescent="0.15">
      <c r="A4554" t="s">
        <v>7323</v>
      </c>
      <c r="B4554" t="s">
        <v>208</v>
      </c>
      <c r="C4554" t="s">
        <v>208</v>
      </c>
      <c r="D4554">
        <v>103</v>
      </c>
      <c r="E4554" t="s">
        <v>4449</v>
      </c>
      <c r="F4554" t="s">
        <v>4450</v>
      </c>
      <c r="H4554" t="str">
        <f t="shared" si="71"/>
        <v>有BOM表可用</v>
      </c>
    </row>
    <row r="4555" spans="1:8" x14ac:dyDescent="0.15">
      <c r="A4555" t="s">
        <v>11929</v>
      </c>
      <c r="B4555" t="s">
        <v>653</v>
      </c>
      <c r="C4555" t="s">
        <v>173</v>
      </c>
      <c r="D4555">
        <v>103</v>
      </c>
      <c r="E4555" t="s">
        <v>4453</v>
      </c>
      <c r="F4555" t="s">
        <v>4450</v>
      </c>
      <c r="H4555" t="str">
        <f t="shared" si="71"/>
        <v>无BOM表可用</v>
      </c>
    </row>
    <row r="4556" spans="1:8" x14ac:dyDescent="0.15">
      <c r="A4556" t="s">
        <v>11930</v>
      </c>
      <c r="B4556" t="s">
        <v>11931</v>
      </c>
      <c r="C4556" t="s">
        <v>11931</v>
      </c>
      <c r="D4556">
        <v>103</v>
      </c>
      <c r="E4556" t="s">
        <v>4453</v>
      </c>
      <c r="F4556" t="s">
        <v>4457</v>
      </c>
      <c r="H4556" t="str">
        <f t="shared" si="71"/>
        <v>无BOM表不可用</v>
      </c>
    </row>
    <row r="4557" spans="1:8" x14ac:dyDescent="0.15">
      <c r="A4557" t="s">
        <v>11932</v>
      </c>
      <c r="B4557" t="s">
        <v>4059</v>
      </c>
      <c r="C4557" t="s">
        <v>4058</v>
      </c>
      <c r="D4557">
        <v>103</v>
      </c>
      <c r="E4557" t="s">
        <v>4449</v>
      </c>
      <c r="F4557" t="s">
        <v>4450</v>
      </c>
      <c r="H4557" t="str">
        <f t="shared" si="71"/>
        <v>有BOM表可用</v>
      </c>
    </row>
    <row r="4558" spans="1:8" x14ac:dyDescent="0.15">
      <c r="A4558" t="s">
        <v>11933</v>
      </c>
      <c r="B4558" t="s">
        <v>11934</v>
      </c>
      <c r="C4558" t="s">
        <v>10837</v>
      </c>
      <c r="D4558">
        <v>102</v>
      </c>
      <c r="E4558" t="s">
        <v>4449</v>
      </c>
      <c r="F4558" t="s">
        <v>4450</v>
      </c>
      <c r="H4558" t="str">
        <f t="shared" si="71"/>
        <v>有BOM表可用</v>
      </c>
    </row>
    <row r="4559" spans="1:8" x14ac:dyDescent="0.15">
      <c r="A4559" t="s">
        <v>11935</v>
      </c>
      <c r="B4559" t="s">
        <v>11936</v>
      </c>
      <c r="C4559" t="s">
        <v>10837</v>
      </c>
      <c r="D4559">
        <v>102</v>
      </c>
      <c r="E4559" t="s">
        <v>4449</v>
      </c>
      <c r="F4559" t="s">
        <v>4450</v>
      </c>
      <c r="H4559" t="str">
        <f t="shared" si="71"/>
        <v>有BOM表可用</v>
      </c>
    </row>
    <row r="4560" spans="1:8" x14ac:dyDescent="0.15">
      <c r="A4560" t="s">
        <v>13890</v>
      </c>
      <c r="B4560" t="s">
        <v>13891</v>
      </c>
      <c r="C4560" t="s">
        <v>13892</v>
      </c>
      <c r="D4560">
        <v>102</v>
      </c>
      <c r="E4560" t="s">
        <v>4449</v>
      </c>
      <c r="F4560" t="s">
        <v>4450</v>
      </c>
      <c r="H4560" t="str">
        <f t="shared" si="71"/>
        <v>有BOM表可用</v>
      </c>
    </row>
    <row r="4561" spans="1:8" x14ac:dyDescent="0.15">
      <c r="A4561" t="s">
        <v>13893</v>
      </c>
      <c r="B4561" t="s">
        <v>13312</v>
      </c>
      <c r="C4561" t="s">
        <v>13894</v>
      </c>
      <c r="D4561">
        <v>102</v>
      </c>
      <c r="E4561" t="s">
        <v>4449</v>
      </c>
      <c r="F4561" t="s">
        <v>4450</v>
      </c>
      <c r="H4561" t="str">
        <f t="shared" si="71"/>
        <v>有BOM表可用</v>
      </c>
    </row>
    <row r="4562" spans="1:8" x14ac:dyDescent="0.15">
      <c r="A4562" t="s">
        <v>5842</v>
      </c>
      <c r="B4562" t="s">
        <v>5843</v>
      </c>
      <c r="C4562" t="s">
        <v>5844</v>
      </c>
      <c r="D4562">
        <v>102</v>
      </c>
      <c r="E4562" t="s">
        <v>4449</v>
      </c>
      <c r="F4562" t="s">
        <v>4450</v>
      </c>
      <c r="H4562" t="str">
        <f t="shared" si="71"/>
        <v>有BOM表可用</v>
      </c>
    </row>
    <row r="4563" spans="1:8" x14ac:dyDescent="0.15">
      <c r="A4563" t="s">
        <v>5845</v>
      </c>
      <c r="B4563" t="s">
        <v>5846</v>
      </c>
      <c r="C4563" t="s">
        <v>5847</v>
      </c>
      <c r="D4563">
        <v>102</v>
      </c>
      <c r="E4563" t="s">
        <v>4449</v>
      </c>
      <c r="F4563" t="s">
        <v>4450</v>
      </c>
      <c r="H4563" t="str">
        <f t="shared" si="71"/>
        <v>有BOM表可用</v>
      </c>
    </row>
    <row r="4564" spans="1:8" x14ac:dyDescent="0.15">
      <c r="A4564" t="s">
        <v>5848</v>
      </c>
      <c r="B4564" t="s">
        <v>5849</v>
      </c>
      <c r="C4564" t="s">
        <v>5850</v>
      </c>
      <c r="D4564">
        <v>102</v>
      </c>
      <c r="E4564" t="s">
        <v>4449</v>
      </c>
      <c r="F4564" t="s">
        <v>4450</v>
      </c>
      <c r="H4564" t="str">
        <f t="shared" si="71"/>
        <v>有BOM表可用</v>
      </c>
    </row>
    <row r="4565" spans="1:8" x14ac:dyDescent="0.15">
      <c r="A4565" t="s">
        <v>10114</v>
      </c>
      <c r="B4565" t="s">
        <v>10115</v>
      </c>
      <c r="C4565" t="s">
        <v>10115</v>
      </c>
      <c r="D4565">
        <v>103</v>
      </c>
      <c r="E4565" t="s">
        <v>4453</v>
      </c>
      <c r="F4565" t="s">
        <v>4450</v>
      </c>
      <c r="H4565" t="str">
        <f t="shared" si="71"/>
        <v>无BOM表可用</v>
      </c>
    </row>
    <row r="4566" spans="1:8" x14ac:dyDescent="0.15">
      <c r="A4566" t="s">
        <v>10116</v>
      </c>
      <c r="B4566" t="s">
        <v>10117</v>
      </c>
      <c r="C4566" t="s">
        <v>10117</v>
      </c>
      <c r="D4566">
        <v>103</v>
      </c>
      <c r="E4566" t="s">
        <v>4453</v>
      </c>
      <c r="F4566" t="s">
        <v>4450</v>
      </c>
      <c r="H4566" t="str">
        <f t="shared" si="71"/>
        <v>无BOM表可用</v>
      </c>
    </row>
    <row r="4567" spans="1:8" x14ac:dyDescent="0.15">
      <c r="A4567" t="s">
        <v>10118</v>
      </c>
      <c r="B4567" t="s">
        <v>10119</v>
      </c>
      <c r="C4567" t="s">
        <v>10119</v>
      </c>
      <c r="D4567">
        <v>103</v>
      </c>
      <c r="E4567" t="s">
        <v>4453</v>
      </c>
      <c r="F4567" t="s">
        <v>4450</v>
      </c>
      <c r="H4567" t="str">
        <f t="shared" si="71"/>
        <v>无BOM表可用</v>
      </c>
    </row>
    <row r="4568" spans="1:8" x14ac:dyDescent="0.15">
      <c r="A4568" t="s">
        <v>10120</v>
      </c>
      <c r="B4568" t="s">
        <v>10119</v>
      </c>
      <c r="C4568" t="s">
        <v>10119</v>
      </c>
      <c r="D4568">
        <v>103</v>
      </c>
      <c r="E4568" t="s">
        <v>4453</v>
      </c>
      <c r="F4568" t="s">
        <v>4450</v>
      </c>
      <c r="H4568" t="str">
        <f t="shared" si="71"/>
        <v>无BOM表可用</v>
      </c>
    </row>
    <row r="4569" spans="1:8" x14ac:dyDescent="0.15">
      <c r="A4569" t="s">
        <v>10121</v>
      </c>
      <c r="B4569" t="s">
        <v>10122</v>
      </c>
      <c r="C4569" t="s">
        <v>10122</v>
      </c>
      <c r="D4569">
        <v>103</v>
      </c>
      <c r="E4569" t="s">
        <v>4453</v>
      </c>
      <c r="F4569" t="s">
        <v>4450</v>
      </c>
      <c r="H4569" t="str">
        <f t="shared" si="71"/>
        <v>无BOM表可用</v>
      </c>
    </row>
    <row r="4570" spans="1:8" x14ac:dyDescent="0.15">
      <c r="A4570" t="s">
        <v>10123</v>
      </c>
      <c r="B4570" t="s">
        <v>10124</v>
      </c>
      <c r="C4570" t="s">
        <v>10124</v>
      </c>
      <c r="D4570">
        <v>103</v>
      </c>
      <c r="E4570" t="s">
        <v>4453</v>
      </c>
      <c r="F4570" t="s">
        <v>4450</v>
      </c>
      <c r="H4570" t="str">
        <f t="shared" si="71"/>
        <v>无BOM表可用</v>
      </c>
    </row>
    <row r="4571" spans="1:8" x14ac:dyDescent="0.15">
      <c r="A4571" t="s">
        <v>10086</v>
      </c>
      <c r="B4571" t="s">
        <v>925</v>
      </c>
      <c r="C4571" t="s">
        <v>696</v>
      </c>
      <c r="D4571">
        <v>102</v>
      </c>
      <c r="E4571" t="s">
        <v>4453</v>
      </c>
      <c r="F4571" t="s">
        <v>4450</v>
      </c>
      <c r="H4571" t="str">
        <f t="shared" si="71"/>
        <v>无BOM表可用</v>
      </c>
    </row>
    <row r="4572" spans="1:8" x14ac:dyDescent="0.15">
      <c r="A4572" t="s">
        <v>10087</v>
      </c>
      <c r="B4572" t="s">
        <v>925</v>
      </c>
      <c r="C4572" t="s">
        <v>2988</v>
      </c>
      <c r="D4572">
        <v>102</v>
      </c>
      <c r="E4572" t="s">
        <v>4453</v>
      </c>
      <c r="F4572" t="s">
        <v>4450</v>
      </c>
      <c r="H4572" t="str">
        <f t="shared" si="71"/>
        <v>无BOM表可用</v>
      </c>
    </row>
    <row r="4573" spans="1:8" x14ac:dyDescent="0.15">
      <c r="A4573" t="s">
        <v>10088</v>
      </c>
      <c r="B4573" t="s">
        <v>1027</v>
      </c>
      <c r="C4573" t="s">
        <v>434</v>
      </c>
      <c r="D4573">
        <v>102</v>
      </c>
      <c r="E4573" t="s">
        <v>4453</v>
      </c>
      <c r="F4573" t="s">
        <v>4450</v>
      </c>
      <c r="H4573" t="str">
        <f t="shared" si="71"/>
        <v>无BOM表可用</v>
      </c>
    </row>
    <row r="4574" spans="1:8" x14ac:dyDescent="0.15">
      <c r="A4574" t="s">
        <v>10089</v>
      </c>
      <c r="B4574" t="s">
        <v>617</v>
      </c>
      <c r="C4574" t="s">
        <v>616</v>
      </c>
      <c r="D4574">
        <v>102</v>
      </c>
      <c r="E4574" t="s">
        <v>4453</v>
      </c>
      <c r="F4574" t="s">
        <v>4450</v>
      </c>
      <c r="H4574" t="str">
        <f t="shared" si="71"/>
        <v>无BOM表可用</v>
      </c>
    </row>
    <row r="4575" spans="1:8" x14ac:dyDescent="0.15">
      <c r="A4575" t="s">
        <v>10090</v>
      </c>
      <c r="B4575" t="s">
        <v>1043</v>
      </c>
      <c r="C4575" t="s">
        <v>79</v>
      </c>
      <c r="D4575">
        <v>102</v>
      </c>
      <c r="E4575" t="s">
        <v>4453</v>
      </c>
      <c r="F4575" t="s">
        <v>4450</v>
      </c>
      <c r="H4575" t="str">
        <f t="shared" si="71"/>
        <v>无BOM表可用</v>
      </c>
    </row>
    <row r="4576" spans="1:8" x14ac:dyDescent="0.15">
      <c r="A4576" t="s">
        <v>10091</v>
      </c>
      <c r="B4576" t="s">
        <v>1055</v>
      </c>
      <c r="C4576" t="s">
        <v>79</v>
      </c>
      <c r="D4576">
        <v>102</v>
      </c>
      <c r="E4576" t="s">
        <v>4453</v>
      </c>
      <c r="F4576" t="s">
        <v>4450</v>
      </c>
      <c r="H4576" t="str">
        <f t="shared" si="71"/>
        <v>无BOM表可用</v>
      </c>
    </row>
    <row r="4577" spans="1:8" x14ac:dyDescent="0.15">
      <c r="A4577" t="s">
        <v>10092</v>
      </c>
      <c r="B4577" t="s">
        <v>5420</v>
      </c>
      <c r="C4577" t="s">
        <v>74</v>
      </c>
      <c r="D4577">
        <v>102</v>
      </c>
      <c r="E4577" t="s">
        <v>4453</v>
      </c>
      <c r="F4577" t="s">
        <v>4450</v>
      </c>
      <c r="H4577" t="str">
        <f t="shared" si="71"/>
        <v>无BOM表可用</v>
      </c>
    </row>
    <row r="4578" spans="1:8" x14ac:dyDescent="0.15">
      <c r="A4578" t="s">
        <v>10093</v>
      </c>
      <c r="B4578" t="s">
        <v>9071</v>
      </c>
      <c r="C4578" t="s">
        <v>8235</v>
      </c>
      <c r="D4578">
        <v>102</v>
      </c>
      <c r="E4578" t="s">
        <v>4453</v>
      </c>
      <c r="F4578" t="s">
        <v>4450</v>
      </c>
      <c r="H4578" t="str">
        <f t="shared" si="71"/>
        <v>无BOM表可用</v>
      </c>
    </row>
    <row r="4579" spans="1:8" x14ac:dyDescent="0.15">
      <c r="A4579" t="s">
        <v>10687</v>
      </c>
      <c r="B4579" t="s">
        <v>5813</v>
      </c>
      <c r="C4579" t="s">
        <v>5813</v>
      </c>
      <c r="D4579">
        <v>103</v>
      </c>
      <c r="E4579" t="s">
        <v>4449</v>
      </c>
      <c r="F4579" t="s">
        <v>4450</v>
      </c>
      <c r="H4579" t="str">
        <f t="shared" si="71"/>
        <v>有BOM表可用</v>
      </c>
    </row>
    <row r="4580" spans="1:8" x14ac:dyDescent="0.15">
      <c r="A4580" t="s">
        <v>10688</v>
      </c>
      <c r="B4580" t="s">
        <v>8821</v>
      </c>
      <c r="C4580" t="s">
        <v>5813</v>
      </c>
      <c r="D4580">
        <v>103</v>
      </c>
      <c r="E4580" t="s">
        <v>4449</v>
      </c>
      <c r="F4580" t="s">
        <v>4450</v>
      </c>
      <c r="H4580" t="str">
        <f t="shared" si="71"/>
        <v>有BOM表可用</v>
      </c>
    </row>
    <row r="4581" spans="1:8" x14ac:dyDescent="0.15">
      <c r="A4581" t="s">
        <v>1773</v>
      </c>
      <c r="B4581" t="s">
        <v>1774</v>
      </c>
      <c r="C4581" t="s">
        <v>1762</v>
      </c>
      <c r="D4581">
        <v>103</v>
      </c>
      <c r="E4581" t="s">
        <v>4449</v>
      </c>
      <c r="F4581" t="s">
        <v>4450</v>
      </c>
      <c r="H4581" t="str">
        <f t="shared" si="71"/>
        <v>有BOM表可用</v>
      </c>
    </row>
    <row r="4582" spans="1:8" x14ac:dyDescent="0.15">
      <c r="A4582" t="s">
        <v>10689</v>
      </c>
      <c r="B4582" t="s">
        <v>5651</v>
      </c>
      <c r="C4582" t="s">
        <v>4920</v>
      </c>
      <c r="D4582">
        <v>103</v>
      </c>
      <c r="E4582" t="s">
        <v>4449</v>
      </c>
      <c r="F4582" t="s">
        <v>4450</v>
      </c>
      <c r="H4582" t="str">
        <f t="shared" si="71"/>
        <v>有BOM表可用</v>
      </c>
    </row>
    <row r="4583" spans="1:8" x14ac:dyDescent="0.15">
      <c r="A4583" t="s">
        <v>1092</v>
      </c>
      <c r="B4583" t="s">
        <v>1091</v>
      </c>
      <c r="C4583" t="s">
        <v>1091</v>
      </c>
      <c r="D4583">
        <v>103</v>
      </c>
      <c r="E4583" t="s">
        <v>4449</v>
      </c>
      <c r="F4583" t="s">
        <v>4450</v>
      </c>
      <c r="H4583" t="str">
        <f t="shared" si="71"/>
        <v>有BOM表可用</v>
      </c>
    </row>
    <row r="4584" spans="1:8" x14ac:dyDescent="0.15">
      <c r="A4584" t="s">
        <v>3749</v>
      </c>
      <c r="B4584" t="s">
        <v>3750</v>
      </c>
      <c r="C4584" t="s">
        <v>363</v>
      </c>
      <c r="D4584">
        <v>103</v>
      </c>
      <c r="E4584" t="s">
        <v>4449</v>
      </c>
      <c r="F4584" t="s">
        <v>4450</v>
      </c>
      <c r="H4584" t="str">
        <f t="shared" si="71"/>
        <v>有BOM表可用</v>
      </c>
    </row>
    <row r="4585" spans="1:8" x14ac:dyDescent="0.15">
      <c r="A4585" t="s">
        <v>13885</v>
      </c>
      <c r="B4585" t="s">
        <v>1973</v>
      </c>
      <c r="C4585" t="s">
        <v>363</v>
      </c>
      <c r="D4585">
        <v>103</v>
      </c>
      <c r="E4585" t="s">
        <v>4453</v>
      </c>
      <c r="F4585" t="s">
        <v>4450</v>
      </c>
      <c r="H4585" t="str">
        <f t="shared" si="71"/>
        <v>无BOM表可用</v>
      </c>
    </row>
    <row r="4586" spans="1:8" x14ac:dyDescent="0.15">
      <c r="A4586" t="s">
        <v>3893</v>
      </c>
      <c r="B4586" t="s">
        <v>3895</v>
      </c>
      <c r="C4586" t="s">
        <v>3894</v>
      </c>
      <c r="D4586">
        <v>103</v>
      </c>
      <c r="E4586" t="s">
        <v>4449</v>
      </c>
      <c r="F4586" t="s">
        <v>4450</v>
      </c>
      <c r="H4586" t="str">
        <f t="shared" si="71"/>
        <v>有BOM表可用</v>
      </c>
    </row>
    <row r="4587" spans="1:8" x14ac:dyDescent="0.15">
      <c r="A4587" t="s">
        <v>5829</v>
      </c>
      <c r="B4587" t="s">
        <v>4933</v>
      </c>
      <c r="C4587" t="s">
        <v>4934</v>
      </c>
      <c r="D4587">
        <v>102</v>
      </c>
      <c r="E4587" t="s">
        <v>4449</v>
      </c>
      <c r="F4587" t="s">
        <v>4450</v>
      </c>
      <c r="H4587" t="str">
        <f t="shared" si="71"/>
        <v>有BOM表可用</v>
      </c>
    </row>
    <row r="4588" spans="1:8" x14ac:dyDescent="0.15">
      <c r="A4588" t="s">
        <v>5830</v>
      </c>
      <c r="B4588" t="s">
        <v>4933</v>
      </c>
      <c r="C4588" t="s">
        <v>4934</v>
      </c>
      <c r="D4588">
        <v>102</v>
      </c>
      <c r="E4588" t="s">
        <v>4449</v>
      </c>
      <c r="F4588" t="s">
        <v>4450</v>
      </c>
      <c r="H4588" t="str">
        <f t="shared" si="71"/>
        <v>有BOM表可用</v>
      </c>
    </row>
    <row r="4589" spans="1:8" x14ac:dyDescent="0.15">
      <c r="A4589" t="s">
        <v>5831</v>
      </c>
      <c r="B4589" t="s">
        <v>4933</v>
      </c>
      <c r="C4589" t="s">
        <v>4934</v>
      </c>
      <c r="D4589">
        <v>102</v>
      </c>
      <c r="E4589" t="s">
        <v>4449</v>
      </c>
      <c r="F4589" t="s">
        <v>4450</v>
      </c>
      <c r="H4589" t="str">
        <f t="shared" si="71"/>
        <v>有BOM表可用</v>
      </c>
    </row>
    <row r="4590" spans="1:8" x14ac:dyDescent="0.15">
      <c r="A4590" t="s">
        <v>5832</v>
      </c>
      <c r="B4590" t="s">
        <v>5666</v>
      </c>
      <c r="C4590" t="s">
        <v>5833</v>
      </c>
      <c r="D4590">
        <v>102</v>
      </c>
      <c r="E4590" t="s">
        <v>4449</v>
      </c>
      <c r="F4590" t="s">
        <v>4450</v>
      </c>
      <c r="H4590" t="str">
        <f t="shared" si="71"/>
        <v>有BOM表可用</v>
      </c>
    </row>
    <row r="4591" spans="1:8" x14ac:dyDescent="0.15">
      <c r="A4591" t="s">
        <v>4956</v>
      </c>
      <c r="B4591" t="s">
        <v>4488</v>
      </c>
      <c r="C4591" t="s">
        <v>4489</v>
      </c>
      <c r="D4591">
        <v>102</v>
      </c>
      <c r="E4591" t="s">
        <v>4449</v>
      </c>
      <c r="F4591" t="s">
        <v>4450</v>
      </c>
      <c r="H4591" t="str">
        <f t="shared" si="71"/>
        <v>有BOM表可用</v>
      </c>
    </row>
    <row r="4592" spans="1:8" x14ac:dyDescent="0.15">
      <c r="A4592" t="s">
        <v>4957</v>
      </c>
      <c r="B4592" t="s">
        <v>4958</v>
      </c>
      <c r="C4592" t="s">
        <v>4959</v>
      </c>
      <c r="D4592">
        <v>102</v>
      </c>
      <c r="E4592" t="s">
        <v>4449</v>
      </c>
      <c r="F4592" t="s">
        <v>4450</v>
      </c>
      <c r="H4592" t="str">
        <f t="shared" si="71"/>
        <v>有BOM表可用</v>
      </c>
    </row>
    <row r="4593" spans="1:8" x14ac:dyDescent="0.15">
      <c r="A4593" t="s">
        <v>10693</v>
      </c>
      <c r="B4593" t="s">
        <v>1568</v>
      </c>
      <c r="C4593" t="s">
        <v>10694</v>
      </c>
      <c r="D4593">
        <v>102</v>
      </c>
      <c r="E4593" t="s">
        <v>4449</v>
      </c>
      <c r="F4593" t="s">
        <v>4450</v>
      </c>
      <c r="H4593" t="str">
        <f t="shared" si="71"/>
        <v>有BOM表可用</v>
      </c>
    </row>
    <row r="4594" spans="1:8" x14ac:dyDescent="0.15">
      <c r="A4594" t="s">
        <v>10695</v>
      </c>
      <c r="B4594" t="s">
        <v>4543</v>
      </c>
      <c r="C4594" t="s">
        <v>4544</v>
      </c>
      <c r="D4594">
        <v>102</v>
      </c>
      <c r="E4594" t="s">
        <v>4449</v>
      </c>
      <c r="F4594" t="s">
        <v>4450</v>
      </c>
      <c r="H4594" t="str">
        <f t="shared" si="71"/>
        <v>有BOM表可用</v>
      </c>
    </row>
    <row r="4595" spans="1:8" x14ac:dyDescent="0.15">
      <c r="A4595" t="s">
        <v>10696</v>
      </c>
      <c r="B4595" t="s">
        <v>6782</v>
      </c>
      <c r="C4595" t="s">
        <v>5353</v>
      </c>
      <c r="D4595">
        <v>102</v>
      </c>
      <c r="E4595" t="s">
        <v>4449</v>
      </c>
      <c r="F4595" t="s">
        <v>4450</v>
      </c>
      <c r="H4595" t="str">
        <f t="shared" si="71"/>
        <v>有BOM表可用</v>
      </c>
    </row>
    <row r="4596" spans="1:8" x14ac:dyDescent="0.15">
      <c r="A4596" t="s">
        <v>10697</v>
      </c>
      <c r="B4596" t="s">
        <v>1261</v>
      </c>
      <c r="C4596" t="s">
        <v>10698</v>
      </c>
      <c r="D4596">
        <v>102</v>
      </c>
      <c r="E4596" t="s">
        <v>4449</v>
      </c>
      <c r="F4596" t="s">
        <v>4450</v>
      </c>
      <c r="H4596" t="str">
        <f t="shared" si="71"/>
        <v>有BOM表可用</v>
      </c>
    </row>
    <row r="4597" spans="1:8" x14ac:dyDescent="0.15">
      <c r="A4597" t="s">
        <v>10699</v>
      </c>
      <c r="B4597" t="s">
        <v>10700</v>
      </c>
      <c r="C4597" t="s">
        <v>10701</v>
      </c>
      <c r="D4597">
        <v>102</v>
      </c>
      <c r="E4597" t="s">
        <v>4449</v>
      </c>
      <c r="F4597" t="s">
        <v>4450</v>
      </c>
      <c r="H4597" t="str">
        <f t="shared" si="71"/>
        <v>有BOM表可用</v>
      </c>
    </row>
    <row r="4598" spans="1:8" x14ac:dyDescent="0.15">
      <c r="A4598" t="s">
        <v>10702</v>
      </c>
      <c r="B4598" t="s">
        <v>10703</v>
      </c>
      <c r="C4598" t="s">
        <v>10704</v>
      </c>
      <c r="D4598">
        <v>102</v>
      </c>
      <c r="E4598" t="s">
        <v>4449</v>
      </c>
      <c r="F4598" t="s">
        <v>4450</v>
      </c>
      <c r="H4598" t="str">
        <f t="shared" si="71"/>
        <v>有BOM表可用</v>
      </c>
    </row>
    <row r="4599" spans="1:8" x14ac:dyDescent="0.15">
      <c r="A4599" t="s">
        <v>10705</v>
      </c>
      <c r="B4599" t="s">
        <v>7169</v>
      </c>
      <c r="C4599" t="s">
        <v>7170</v>
      </c>
      <c r="D4599">
        <v>102</v>
      </c>
      <c r="E4599" t="s">
        <v>4449</v>
      </c>
      <c r="F4599" t="s">
        <v>4450</v>
      </c>
      <c r="H4599" t="str">
        <f t="shared" si="71"/>
        <v>有BOM表可用</v>
      </c>
    </row>
    <row r="4600" spans="1:8" x14ac:dyDescent="0.15">
      <c r="A4600" t="s">
        <v>8847</v>
      </c>
      <c r="B4600" t="s">
        <v>1459</v>
      </c>
      <c r="C4600" t="s">
        <v>56</v>
      </c>
      <c r="D4600">
        <v>102</v>
      </c>
      <c r="E4600" t="s">
        <v>4453</v>
      </c>
      <c r="F4600" t="s">
        <v>4450</v>
      </c>
      <c r="H4600" t="str">
        <f t="shared" si="71"/>
        <v>无BOM表可用</v>
      </c>
    </row>
    <row r="4601" spans="1:8" x14ac:dyDescent="0.15">
      <c r="A4601" t="s">
        <v>8848</v>
      </c>
      <c r="B4601" t="s">
        <v>311</v>
      </c>
      <c r="C4601" t="s">
        <v>56</v>
      </c>
      <c r="D4601">
        <v>102</v>
      </c>
      <c r="E4601" t="s">
        <v>4449</v>
      </c>
      <c r="F4601" t="s">
        <v>4450</v>
      </c>
      <c r="H4601" t="str">
        <f t="shared" si="71"/>
        <v>有BOM表可用</v>
      </c>
    </row>
    <row r="4602" spans="1:8" x14ac:dyDescent="0.15">
      <c r="A4602" t="s">
        <v>8849</v>
      </c>
      <c r="B4602" t="s">
        <v>1281</v>
      </c>
      <c r="C4602" t="s">
        <v>1281</v>
      </c>
      <c r="D4602">
        <v>102</v>
      </c>
      <c r="E4602" t="s">
        <v>4449</v>
      </c>
      <c r="F4602" t="s">
        <v>4450</v>
      </c>
      <c r="H4602" t="str">
        <f t="shared" si="71"/>
        <v>有BOM表可用</v>
      </c>
    </row>
    <row r="4603" spans="1:8" x14ac:dyDescent="0.15">
      <c r="A4603" t="s">
        <v>320</v>
      </c>
      <c r="B4603" t="s">
        <v>321</v>
      </c>
      <c r="C4603" t="s">
        <v>238</v>
      </c>
      <c r="D4603">
        <v>103</v>
      </c>
      <c r="E4603" t="s">
        <v>4449</v>
      </c>
      <c r="F4603" t="s">
        <v>4450</v>
      </c>
      <c r="H4603" t="str">
        <f t="shared" si="71"/>
        <v>有BOM表可用</v>
      </c>
    </row>
    <row r="4604" spans="1:8" x14ac:dyDescent="0.15">
      <c r="A4604" t="s">
        <v>3955</v>
      </c>
      <c r="B4604" t="s">
        <v>3956</v>
      </c>
      <c r="C4604" t="s">
        <v>213</v>
      </c>
      <c r="D4604">
        <v>103</v>
      </c>
      <c r="E4604" t="s">
        <v>4449</v>
      </c>
      <c r="F4604" t="s">
        <v>4450</v>
      </c>
      <c r="H4604" t="str">
        <f t="shared" si="71"/>
        <v>有BOM表可用</v>
      </c>
    </row>
    <row r="4605" spans="1:8" x14ac:dyDescent="0.15">
      <c r="A4605" t="s">
        <v>4016</v>
      </c>
      <c r="B4605" t="s">
        <v>4017</v>
      </c>
      <c r="C4605" t="s">
        <v>3407</v>
      </c>
      <c r="D4605">
        <v>103</v>
      </c>
      <c r="E4605" t="s">
        <v>4449</v>
      </c>
      <c r="F4605" t="s">
        <v>4450</v>
      </c>
      <c r="H4605" t="str">
        <f t="shared" si="71"/>
        <v>有BOM表可用</v>
      </c>
    </row>
    <row r="4606" spans="1:8" x14ac:dyDescent="0.15">
      <c r="A4606" t="s">
        <v>3618</v>
      </c>
      <c r="B4606" t="s">
        <v>3619</v>
      </c>
      <c r="C4606" t="s">
        <v>3407</v>
      </c>
      <c r="D4606">
        <v>103</v>
      </c>
      <c r="E4606" t="s">
        <v>4449</v>
      </c>
      <c r="F4606" t="s">
        <v>4450</v>
      </c>
      <c r="H4606" t="str">
        <f t="shared" si="71"/>
        <v>有BOM表可用</v>
      </c>
    </row>
    <row r="4607" spans="1:8" x14ac:dyDescent="0.15">
      <c r="A4607" t="s">
        <v>5915</v>
      </c>
      <c r="B4607" t="s">
        <v>3330</v>
      </c>
      <c r="C4607" t="s">
        <v>13</v>
      </c>
      <c r="D4607">
        <v>103</v>
      </c>
      <c r="E4607" t="s">
        <v>4449</v>
      </c>
      <c r="F4607" t="s">
        <v>4450</v>
      </c>
      <c r="H4607" t="str">
        <f t="shared" si="71"/>
        <v>有BOM表可用</v>
      </c>
    </row>
    <row r="4608" spans="1:8" x14ac:dyDescent="0.15">
      <c r="A4608" t="s">
        <v>5916</v>
      </c>
      <c r="B4608" t="s">
        <v>1431</v>
      </c>
      <c r="C4608" t="s">
        <v>13</v>
      </c>
      <c r="D4608">
        <v>103</v>
      </c>
      <c r="E4608" t="s">
        <v>4449</v>
      </c>
      <c r="F4608" t="s">
        <v>4450</v>
      </c>
      <c r="H4608" t="str">
        <f t="shared" si="71"/>
        <v>有BOM表可用</v>
      </c>
    </row>
    <row r="4609" spans="1:8" x14ac:dyDescent="0.15">
      <c r="A4609" t="s">
        <v>5917</v>
      </c>
      <c r="B4609" t="s">
        <v>5289</v>
      </c>
      <c r="C4609" t="s">
        <v>67</v>
      </c>
      <c r="D4609">
        <v>103</v>
      </c>
      <c r="E4609" t="s">
        <v>4449</v>
      </c>
      <c r="F4609" t="s">
        <v>4450</v>
      </c>
      <c r="H4609" t="str">
        <f t="shared" si="71"/>
        <v>有BOM表可用</v>
      </c>
    </row>
    <row r="4610" spans="1:8" x14ac:dyDescent="0.15">
      <c r="A4610" t="s">
        <v>7265</v>
      </c>
      <c r="B4610" t="s">
        <v>7266</v>
      </c>
      <c r="C4610" t="s">
        <v>1170</v>
      </c>
      <c r="D4610">
        <v>103</v>
      </c>
      <c r="E4610" t="s">
        <v>4453</v>
      </c>
      <c r="F4610" t="s">
        <v>4450</v>
      </c>
      <c r="H4610" t="str">
        <f t="shared" si="71"/>
        <v>无BOM表可用</v>
      </c>
    </row>
    <row r="4611" spans="1:8" x14ac:dyDescent="0.15">
      <c r="A4611" t="s">
        <v>7267</v>
      </c>
      <c r="B4611" t="s">
        <v>7268</v>
      </c>
      <c r="C4611" t="s">
        <v>3757</v>
      </c>
      <c r="D4611">
        <v>103</v>
      </c>
      <c r="E4611" t="s">
        <v>4449</v>
      </c>
      <c r="F4611" t="s">
        <v>4450</v>
      </c>
      <c r="H4611" t="str">
        <f t="shared" si="71"/>
        <v>有BOM表可用</v>
      </c>
    </row>
    <row r="4612" spans="1:8" x14ac:dyDescent="0.15">
      <c r="A4612" t="s">
        <v>7269</v>
      </c>
      <c r="B4612" t="s">
        <v>3757</v>
      </c>
      <c r="C4612" t="s">
        <v>3757</v>
      </c>
      <c r="D4612">
        <v>103</v>
      </c>
      <c r="E4612" t="s">
        <v>4449</v>
      </c>
      <c r="F4612" t="s">
        <v>4450</v>
      </c>
      <c r="H4612" t="str">
        <f t="shared" ref="H4612:H4675" si="72">E4612&amp;F4612</f>
        <v>有BOM表可用</v>
      </c>
    </row>
    <row r="4613" spans="1:8" x14ac:dyDescent="0.15">
      <c r="A4613" t="s">
        <v>4947</v>
      </c>
      <c r="B4613" t="s">
        <v>4948</v>
      </c>
      <c r="C4613" t="s">
        <v>4948</v>
      </c>
      <c r="D4613">
        <v>103</v>
      </c>
      <c r="E4613" t="s">
        <v>4453</v>
      </c>
      <c r="F4613" t="s">
        <v>4450</v>
      </c>
      <c r="H4613" t="str">
        <f t="shared" si="72"/>
        <v>无BOM表可用</v>
      </c>
    </row>
    <row r="4614" spans="1:8" x14ac:dyDescent="0.15">
      <c r="A4614" t="s">
        <v>4949</v>
      </c>
      <c r="B4614" t="s">
        <v>4950</v>
      </c>
      <c r="C4614" t="s">
        <v>4951</v>
      </c>
      <c r="D4614">
        <v>103</v>
      </c>
      <c r="E4614" t="s">
        <v>4449</v>
      </c>
      <c r="F4614" t="s">
        <v>4450</v>
      </c>
      <c r="H4614" t="str">
        <f t="shared" si="72"/>
        <v>有BOM表可用</v>
      </c>
    </row>
    <row r="4615" spans="1:8" x14ac:dyDescent="0.15">
      <c r="A4615" t="s">
        <v>4952</v>
      </c>
      <c r="B4615" t="s">
        <v>3171</v>
      </c>
      <c r="C4615" t="s">
        <v>3170</v>
      </c>
      <c r="D4615">
        <v>103</v>
      </c>
      <c r="E4615" t="s">
        <v>4453</v>
      </c>
      <c r="F4615" t="s">
        <v>4457</v>
      </c>
      <c r="H4615" t="str">
        <f t="shared" si="72"/>
        <v>无BOM表不可用</v>
      </c>
    </row>
    <row r="4616" spans="1:8" x14ac:dyDescent="0.15">
      <c r="A4616" t="s">
        <v>4953</v>
      </c>
      <c r="B4616" t="s">
        <v>4954</v>
      </c>
      <c r="C4616" t="s">
        <v>400</v>
      </c>
      <c r="D4616">
        <v>103</v>
      </c>
      <c r="E4616" t="s">
        <v>4449</v>
      </c>
      <c r="F4616" t="s">
        <v>4450</v>
      </c>
      <c r="H4616" t="str">
        <f t="shared" si="72"/>
        <v>有BOM表可用</v>
      </c>
    </row>
    <row r="4617" spans="1:8" x14ac:dyDescent="0.15">
      <c r="A4617" t="s">
        <v>4955</v>
      </c>
      <c r="B4617" t="s">
        <v>652</v>
      </c>
      <c r="C4617" t="s">
        <v>68</v>
      </c>
      <c r="D4617">
        <v>103</v>
      </c>
      <c r="E4617" t="s">
        <v>4449</v>
      </c>
      <c r="F4617" t="s">
        <v>4450</v>
      </c>
      <c r="H4617" t="str">
        <f t="shared" si="72"/>
        <v>有BOM表可用</v>
      </c>
    </row>
    <row r="4618" spans="1:8" x14ac:dyDescent="0.15">
      <c r="A4618" t="s">
        <v>11965</v>
      </c>
      <c r="B4618" t="s">
        <v>11571</v>
      </c>
      <c r="C4618" t="s">
        <v>4484</v>
      </c>
      <c r="D4618">
        <v>102</v>
      </c>
      <c r="E4618" t="s">
        <v>4449</v>
      </c>
      <c r="F4618" t="s">
        <v>4450</v>
      </c>
      <c r="H4618" t="str">
        <f t="shared" si="72"/>
        <v>有BOM表可用</v>
      </c>
    </row>
    <row r="4619" spans="1:8" x14ac:dyDescent="0.15">
      <c r="A4619" t="s">
        <v>11966</v>
      </c>
      <c r="B4619" t="s">
        <v>11967</v>
      </c>
      <c r="C4619" t="s">
        <v>11968</v>
      </c>
      <c r="D4619">
        <v>102</v>
      </c>
      <c r="E4619" t="s">
        <v>4449</v>
      </c>
      <c r="F4619" t="s">
        <v>4450</v>
      </c>
      <c r="H4619" t="str">
        <f t="shared" si="72"/>
        <v>有BOM表可用</v>
      </c>
    </row>
    <row r="4620" spans="1:8" x14ac:dyDescent="0.15">
      <c r="A4620" t="s">
        <v>11969</v>
      </c>
      <c r="B4620" t="s">
        <v>4781</v>
      </c>
      <c r="C4620" t="s">
        <v>11970</v>
      </c>
      <c r="D4620">
        <v>102</v>
      </c>
      <c r="E4620" t="s">
        <v>4449</v>
      </c>
      <c r="F4620" t="s">
        <v>4450</v>
      </c>
      <c r="H4620" t="str">
        <f t="shared" si="72"/>
        <v>有BOM表可用</v>
      </c>
    </row>
    <row r="4621" spans="1:8" x14ac:dyDescent="0.15">
      <c r="A4621" t="s">
        <v>11971</v>
      </c>
      <c r="B4621" t="s">
        <v>4781</v>
      </c>
      <c r="C4621" t="s">
        <v>11970</v>
      </c>
      <c r="D4621">
        <v>102</v>
      </c>
      <c r="E4621" t="s">
        <v>4449</v>
      </c>
      <c r="F4621" t="s">
        <v>4450</v>
      </c>
      <c r="H4621" t="str">
        <f t="shared" si="72"/>
        <v>有BOM表可用</v>
      </c>
    </row>
    <row r="4622" spans="1:8" x14ac:dyDescent="0.15">
      <c r="A4622" t="s">
        <v>11972</v>
      </c>
      <c r="B4622" t="s">
        <v>4781</v>
      </c>
      <c r="C4622" t="s">
        <v>11973</v>
      </c>
      <c r="D4622">
        <v>102</v>
      </c>
      <c r="E4622" t="s">
        <v>4449</v>
      </c>
      <c r="F4622" t="s">
        <v>4450</v>
      </c>
      <c r="H4622" t="str">
        <f t="shared" si="72"/>
        <v>有BOM表可用</v>
      </c>
    </row>
    <row r="4623" spans="1:8" x14ac:dyDescent="0.15">
      <c r="A4623" t="s">
        <v>11974</v>
      </c>
      <c r="B4623" t="s">
        <v>11575</v>
      </c>
      <c r="C4623" t="s">
        <v>5475</v>
      </c>
      <c r="D4623">
        <v>102</v>
      </c>
      <c r="E4623" t="s">
        <v>4449</v>
      </c>
      <c r="F4623" t="s">
        <v>4450</v>
      </c>
      <c r="H4623" t="str">
        <f t="shared" si="72"/>
        <v>有BOM表可用</v>
      </c>
    </row>
    <row r="4624" spans="1:8" x14ac:dyDescent="0.15">
      <c r="A4624" t="s">
        <v>11975</v>
      </c>
      <c r="B4624" t="s">
        <v>4781</v>
      </c>
      <c r="C4624" t="s">
        <v>11976</v>
      </c>
      <c r="D4624">
        <v>102</v>
      </c>
      <c r="E4624" t="s">
        <v>4449</v>
      </c>
      <c r="F4624" t="s">
        <v>4450</v>
      </c>
      <c r="H4624" t="str">
        <f t="shared" si="72"/>
        <v>有BOM表可用</v>
      </c>
    </row>
    <row r="4625" spans="1:8" x14ac:dyDescent="0.15">
      <c r="A4625" t="s">
        <v>11977</v>
      </c>
      <c r="B4625" t="s">
        <v>4781</v>
      </c>
      <c r="C4625" t="s">
        <v>11976</v>
      </c>
      <c r="D4625">
        <v>102</v>
      </c>
      <c r="E4625" t="s">
        <v>4449</v>
      </c>
      <c r="F4625" t="s">
        <v>4450</v>
      </c>
      <c r="H4625" t="str">
        <f t="shared" si="72"/>
        <v>有BOM表可用</v>
      </c>
    </row>
    <row r="4626" spans="1:8" x14ac:dyDescent="0.15">
      <c r="A4626" t="s">
        <v>11978</v>
      </c>
      <c r="B4626" t="s">
        <v>11979</v>
      </c>
      <c r="C4626" t="s">
        <v>9016</v>
      </c>
      <c r="D4626">
        <v>102</v>
      </c>
      <c r="E4626" t="s">
        <v>4449</v>
      </c>
      <c r="F4626" t="s">
        <v>4450</v>
      </c>
      <c r="H4626" t="str">
        <f t="shared" si="72"/>
        <v>有BOM表可用</v>
      </c>
    </row>
    <row r="4627" spans="1:8" x14ac:dyDescent="0.15">
      <c r="A4627" t="s">
        <v>11980</v>
      </c>
      <c r="B4627" t="s">
        <v>11981</v>
      </c>
      <c r="C4627" t="s">
        <v>11982</v>
      </c>
      <c r="D4627">
        <v>102</v>
      </c>
      <c r="E4627" t="s">
        <v>4449</v>
      </c>
      <c r="F4627" t="s">
        <v>4450</v>
      </c>
      <c r="H4627" t="str">
        <f t="shared" si="72"/>
        <v>有BOM表可用</v>
      </c>
    </row>
    <row r="4628" spans="1:8" x14ac:dyDescent="0.15">
      <c r="A4628" t="s">
        <v>11983</v>
      </c>
      <c r="B4628" t="s">
        <v>11014</v>
      </c>
      <c r="C4628" t="s">
        <v>11015</v>
      </c>
      <c r="D4628">
        <v>102</v>
      </c>
      <c r="E4628" t="s">
        <v>4449</v>
      </c>
      <c r="F4628" t="s">
        <v>4450</v>
      </c>
      <c r="H4628" t="str">
        <f t="shared" si="72"/>
        <v>有BOM表可用</v>
      </c>
    </row>
    <row r="4629" spans="1:8" x14ac:dyDescent="0.15">
      <c r="A4629" t="s">
        <v>8878</v>
      </c>
      <c r="B4629" t="s">
        <v>8879</v>
      </c>
      <c r="C4629" t="s">
        <v>8879</v>
      </c>
      <c r="D4629">
        <v>103</v>
      </c>
      <c r="E4629" t="s">
        <v>4453</v>
      </c>
      <c r="F4629" t="s">
        <v>4450</v>
      </c>
      <c r="H4629" t="str">
        <f t="shared" si="72"/>
        <v>无BOM表可用</v>
      </c>
    </row>
    <row r="4630" spans="1:8" x14ac:dyDescent="0.15">
      <c r="A4630" t="s">
        <v>8880</v>
      </c>
      <c r="B4630" t="s">
        <v>8881</v>
      </c>
      <c r="C4630" t="s">
        <v>8881</v>
      </c>
      <c r="D4630">
        <v>103</v>
      </c>
      <c r="E4630" t="s">
        <v>4453</v>
      </c>
      <c r="F4630" t="s">
        <v>4450</v>
      </c>
      <c r="H4630" t="str">
        <f t="shared" si="72"/>
        <v>无BOM表可用</v>
      </c>
    </row>
    <row r="4631" spans="1:8" x14ac:dyDescent="0.15">
      <c r="A4631" t="s">
        <v>8882</v>
      </c>
      <c r="B4631" t="s">
        <v>8883</v>
      </c>
      <c r="C4631" t="s">
        <v>8883</v>
      </c>
      <c r="D4631">
        <v>103</v>
      </c>
      <c r="E4631" t="s">
        <v>4453</v>
      </c>
      <c r="F4631" t="s">
        <v>4450</v>
      </c>
      <c r="H4631" t="str">
        <f t="shared" si="72"/>
        <v>无BOM表可用</v>
      </c>
    </row>
    <row r="4632" spans="1:8" x14ac:dyDescent="0.15">
      <c r="A4632" t="s">
        <v>7354</v>
      </c>
      <c r="B4632" t="s">
        <v>7355</v>
      </c>
      <c r="C4632" t="s">
        <v>87</v>
      </c>
      <c r="D4632">
        <v>102</v>
      </c>
      <c r="E4632" t="s">
        <v>4449</v>
      </c>
      <c r="F4632" t="s">
        <v>4450</v>
      </c>
      <c r="H4632" t="str">
        <f t="shared" si="72"/>
        <v>有BOM表可用</v>
      </c>
    </row>
    <row r="4633" spans="1:8" x14ac:dyDescent="0.15">
      <c r="A4633" t="s">
        <v>7356</v>
      </c>
      <c r="B4633" t="s">
        <v>5631</v>
      </c>
      <c r="C4633" t="s">
        <v>6031</v>
      </c>
      <c r="D4633">
        <v>102</v>
      </c>
      <c r="E4633" t="s">
        <v>4453</v>
      </c>
      <c r="F4633" t="s">
        <v>4450</v>
      </c>
      <c r="H4633" t="str">
        <f t="shared" si="72"/>
        <v>无BOM表可用</v>
      </c>
    </row>
    <row r="4634" spans="1:8" x14ac:dyDescent="0.15">
      <c r="A4634" t="s">
        <v>7357</v>
      </c>
      <c r="B4634" t="s">
        <v>7358</v>
      </c>
      <c r="C4634" t="s">
        <v>507</v>
      </c>
      <c r="D4634">
        <v>102</v>
      </c>
      <c r="E4634" t="s">
        <v>4453</v>
      </c>
      <c r="F4634" t="s">
        <v>4450</v>
      </c>
      <c r="H4634" t="str">
        <f t="shared" si="72"/>
        <v>无BOM表可用</v>
      </c>
    </row>
    <row r="4635" spans="1:8" x14ac:dyDescent="0.15">
      <c r="A4635" t="s">
        <v>7359</v>
      </c>
      <c r="B4635" t="s">
        <v>6378</v>
      </c>
      <c r="C4635" t="s">
        <v>5629</v>
      </c>
      <c r="D4635">
        <v>102</v>
      </c>
      <c r="E4635" t="s">
        <v>4453</v>
      </c>
      <c r="F4635" t="s">
        <v>4450</v>
      </c>
      <c r="H4635" t="str">
        <f t="shared" si="72"/>
        <v>无BOM表可用</v>
      </c>
    </row>
    <row r="4636" spans="1:8" x14ac:dyDescent="0.15">
      <c r="A4636" t="s">
        <v>15321</v>
      </c>
      <c r="B4636" t="s">
        <v>972</v>
      </c>
      <c r="C4636" t="s">
        <v>973</v>
      </c>
      <c r="D4636">
        <v>103</v>
      </c>
      <c r="E4636" t="s">
        <v>4453</v>
      </c>
      <c r="F4636" t="s">
        <v>4450</v>
      </c>
      <c r="H4636" t="str">
        <f t="shared" si="72"/>
        <v>无BOM表可用</v>
      </c>
    </row>
    <row r="4637" spans="1:8" x14ac:dyDescent="0.15">
      <c r="A4637" t="s">
        <v>15322</v>
      </c>
      <c r="B4637" t="s">
        <v>15323</v>
      </c>
      <c r="C4637" t="s">
        <v>11702</v>
      </c>
      <c r="D4637">
        <v>103</v>
      </c>
      <c r="E4637" t="s">
        <v>4453</v>
      </c>
      <c r="F4637" t="s">
        <v>4450</v>
      </c>
      <c r="H4637" t="str">
        <f t="shared" si="72"/>
        <v>无BOM表可用</v>
      </c>
    </row>
    <row r="4638" spans="1:8" x14ac:dyDescent="0.15">
      <c r="A4638" t="s">
        <v>2964</v>
      </c>
      <c r="B4638" t="s">
        <v>1958</v>
      </c>
      <c r="C4638" t="s">
        <v>1958</v>
      </c>
      <c r="D4638">
        <v>103</v>
      </c>
      <c r="E4638" t="s">
        <v>4449</v>
      </c>
      <c r="F4638" t="s">
        <v>4450</v>
      </c>
      <c r="H4638" t="str">
        <f t="shared" si="72"/>
        <v>有BOM表可用</v>
      </c>
    </row>
    <row r="4639" spans="1:8" x14ac:dyDescent="0.15">
      <c r="A4639" t="s">
        <v>7270</v>
      </c>
      <c r="B4639" t="s">
        <v>7271</v>
      </c>
      <c r="C4639" t="s">
        <v>7271</v>
      </c>
      <c r="D4639">
        <v>103</v>
      </c>
      <c r="E4639" t="s">
        <v>4453</v>
      </c>
      <c r="F4639" t="s">
        <v>4450</v>
      </c>
      <c r="H4639" t="str">
        <f t="shared" si="72"/>
        <v>无BOM表可用</v>
      </c>
    </row>
    <row r="4640" spans="1:8" x14ac:dyDescent="0.15">
      <c r="A4640" t="s">
        <v>3480</v>
      </c>
      <c r="B4640" t="s">
        <v>3481</v>
      </c>
      <c r="C4640" t="s">
        <v>332</v>
      </c>
      <c r="D4640">
        <v>103</v>
      </c>
      <c r="E4640" t="s">
        <v>4449</v>
      </c>
      <c r="F4640" t="s">
        <v>4450</v>
      </c>
      <c r="H4640" t="str">
        <f t="shared" si="72"/>
        <v>有BOM表可用</v>
      </c>
    </row>
    <row r="4641" spans="1:8" x14ac:dyDescent="0.15">
      <c r="A4641" t="s">
        <v>1652</v>
      </c>
      <c r="B4641" t="s">
        <v>332</v>
      </c>
      <c r="C4641" t="s">
        <v>332</v>
      </c>
      <c r="D4641">
        <v>103</v>
      </c>
      <c r="E4641" t="s">
        <v>4449</v>
      </c>
      <c r="F4641" t="s">
        <v>4450</v>
      </c>
      <c r="H4641" t="str">
        <f t="shared" si="72"/>
        <v>有BOM表可用</v>
      </c>
    </row>
    <row r="4642" spans="1:8" x14ac:dyDescent="0.15">
      <c r="A4642" t="s">
        <v>7272</v>
      </c>
      <c r="B4642" t="s">
        <v>671</v>
      </c>
      <c r="C4642" t="s">
        <v>671</v>
      </c>
      <c r="D4642">
        <v>103</v>
      </c>
      <c r="E4642" t="s">
        <v>4453</v>
      </c>
      <c r="F4642" t="s">
        <v>4450</v>
      </c>
      <c r="H4642" t="str">
        <f t="shared" si="72"/>
        <v>无BOM表可用</v>
      </c>
    </row>
    <row r="4643" spans="1:8" x14ac:dyDescent="0.15">
      <c r="A4643" t="s">
        <v>4069</v>
      </c>
      <c r="B4643" t="s">
        <v>4070</v>
      </c>
      <c r="C4643" t="s">
        <v>4070</v>
      </c>
      <c r="D4643">
        <v>103</v>
      </c>
      <c r="E4643" t="s">
        <v>4453</v>
      </c>
      <c r="F4643" t="s">
        <v>4450</v>
      </c>
      <c r="H4643" t="str">
        <f t="shared" si="72"/>
        <v>无BOM表可用</v>
      </c>
    </row>
    <row r="4644" spans="1:8" x14ac:dyDescent="0.15">
      <c r="A4644" t="s">
        <v>15329</v>
      </c>
      <c r="B4644" t="s">
        <v>15330</v>
      </c>
      <c r="C4644" t="s">
        <v>15052</v>
      </c>
      <c r="D4644">
        <v>102</v>
      </c>
      <c r="E4644" t="s">
        <v>4449</v>
      </c>
      <c r="F4644" t="s">
        <v>4450</v>
      </c>
      <c r="H4644" t="str">
        <f t="shared" si="72"/>
        <v>有BOM表可用</v>
      </c>
    </row>
    <row r="4645" spans="1:8" x14ac:dyDescent="0.15">
      <c r="A4645" t="s">
        <v>19347</v>
      </c>
      <c r="B4645" t="s">
        <v>19348</v>
      </c>
      <c r="C4645" t="s">
        <v>19349</v>
      </c>
      <c r="D4645">
        <v>102</v>
      </c>
      <c r="E4645" t="s">
        <v>4453</v>
      </c>
      <c r="F4645" t="s">
        <v>4450</v>
      </c>
      <c r="H4645" t="str">
        <f t="shared" si="72"/>
        <v>无BOM表可用</v>
      </c>
    </row>
    <row r="4646" spans="1:8" x14ac:dyDescent="0.15">
      <c r="A4646" t="s">
        <v>15331</v>
      </c>
      <c r="B4646" t="s">
        <v>8043</v>
      </c>
      <c r="C4646" t="s">
        <v>15332</v>
      </c>
      <c r="D4646">
        <v>102</v>
      </c>
      <c r="E4646" t="s">
        <v>4449</v>
      </c>
      <c r="F4646" t="s">
        <v>4450</v>
      </c>
      <c r="H4646" t="str">
        <f t="shared" si="72"/>
        <v>有BOM表可用</v>
      </c>
    </row>
    <row r="4647" spans="1:8" x14ac:dyDescent="0.15">
      <c r="A4647" t="s">
        <v>15333</v>
      </c>
      <c r="B4647" t="s">
        <v>15334</v>
      </c>
      <c r="C4647" t="s">
        <v>15335</v>
      </c>
      <c r="D4647">
        <v>102</v>
      </c>
      <c r="E4647" t="s">
        <v>4449</v>
      </c>
      <c r="F4647" t="s">
        <v>4450</v>
      </c>
      <c r="H4647" t="str">
        <f t="shared" si="72"/>
        <v>有BOM表可用</v>
      </c>
    </row>
    <row r="4648" spans="1:8" x14ac:dyDescent="0.15">
      <c r="A4648" t="s">
        <v>5893</v>
      </c>
      <c r="B4648" t="s">
        <v>5894</v>
      </c>
      <c r="C4648" t="s">
        <v>5895</v>
      </c>
      <c r="D4648">
        <v>102</v>
      </c>
      <c r="E4648" t="s">
        <v>4449</v>
      </c>
      <c r="F4648" t="s">
        <v>4450</v>
      </c>
      <c r="H4648" t="str">
        <f t="shared" si="72"/>
        <v>有BOM表可用</v>
      </c>
    </row>
    <row r="4649" spans="1:8" x14ac:dyDescent="0.15">
      <c r="A4649" t="s">
        <v>5896</v>
      </c>
      <c r="B4649" t="s">
        <v>5894</v>
      </c>
      <c r="C4649" t="s">
        <v>5895</v>
      </c>
      <c r="D4649">
        <v>102</v>
      </c>
      <c r="E4649" t="s">
        <v>4449</v>
      </c>
      <c r="F4649" t="s">
        <v>4450</v>
      </c>
      <c r="H4649" t="str">
        <f t="shared" si="72"/>
        <v>有BOM表可用</v>
      </c>
    </row>
    <row r="4650" spans="1:8" x14ac:dyDescent="0.15">
      <c r="A4650" t="s">
        <v>5897</v>
      </c>
      <c r="B4650" t="s">
        <v>5898</v>
      </c>
      <c r="C4650" t="s">
        <v>5899</v>
      </c>
      <c r="D4650">
        <v>102</v>
      </c>
      <c r="E4650" t="s">
        <v>4449</v>
      </c>
      <c r="F4650" t="s">
        <v>4450</v>
      </c>
      <c r="H4650" t="str">
        <f t="shared" si="72"/>
        <v>有BOM表可用</v>
      </c>
    </row>
    <row r="4651" spans="1:8" x14ac:dyDescent="0.15">
      <c r="A4651" t="s">
        <v>5012</v>
      </c>
      <c r="B4651" t="s">
        <v>4694</v>
      </c>
      <c r="C4651" t="s">
        <v>5013</v>
      </c>
      <c r="D4651">
        <v>102</v>
      </c>
      <c r="E4651" t="s">
        <v>4449</v>
      </c>
      <c r="F4651" t="s">
        <v>4450</v>
      </c>
      <c r="H4651" t="str">
        <f t="shared" si="72"/>
        <v>有BOM表可用</v>
      </c>
    </row>
    <row r="4652" spans="1:8" x14ac:dyDescent="0.15">
      <c r="A4652" t="s">
        <v>5014</v>
      </c>
      <c r="B4652" t="s">
        <v>1247</v>
      </c>
      <c r="C4652" t="s">
        <v>5015</v>
      </c>
      <c r="D4652">
        <v>102</v>
      </c>
      <c r="E4652" t="s">
        <v>4449</v>
      </c>
      <c r="F4652" t="s">
        <v>4450</v>
      </c>
      <c r="H4652" t="str">
        <f t="shared" si="72"/>
        <v>有BOM表可用</v>
      </c>
    </row>
    <row r="4653" spans="1:8" x14ac:dyDescent="0.15">
      <c r="A4653" t="s">
        <v>5016</v>
      </c>
      <c r="B4653" t="s">
        <v>1261</v>
      </c>
      <c r="C4653" t="s">
        <v>5017</v>
      </c>
      <c r="D4653">
        <v>102</v>
      </c>
      <c r="E4653" t="s">
        <v>4449</v>
      </c>
      <c r="F4653" t="s">
        <v>4450</v>
      </c>
      <c r="H4653" t="str">
        <f t="shared" si="72"/>
        <v>有BOM表可用</v>
      </c>
    </row>
    <row r="4654" spans="1:8" x14ac:dyDescent="0.15">
      <c r="A4654" t="s">
        <v>5018</v>
      </c>
      <c r="B4654" t="s">
        <v>4835</v>
      </c>
      <c r="C4654" t="s">
        <v>5019</v>
      </c>
      <c r="D4654">
        <v>102</v>
      </c>
      <c r="E4654" t="s">
        <v>4449</v>
      </c>
      <c r="F4654" t="s">
        <v>4450</v>
      </c>
      <c r="H4654" t="str">
        <f t="shared" si="72"/>
        <v>有BOM表可用</v>
      </c>
    </row>
    <row r="4655" spans="1:8" x14ac:dyDescent="0.15">
      <c r="A4655" t="s">
        <v>5020</v>
      </c>
      <c r="B4655" t="s">
        <v>5021</v>
      </c>
      <c r="C4655" t="s">
        <v>5022</v>
      </c>
      <c r="D4655">
        <v>102</v>
      </c>
      <c r="E4655" t="s">
        <v>4449</v>
      </c>
      <c r="F4655" t="s">
        <v>4450</v>
      </c>
      <c r="H4655" t="str">
        <f t="shared" si="72"/>
        <v>有BOM表可用</v>
      </c>
    </row>
    <row r="4656" spans="1:8" x14ac:dyDescent="0.15">
      <c r="A4656" t="s">
        <v>4976</v>
      </c>
      <c r="B4656" t="s">
        <v>4804</v>
      </c>
      <c r="C4656" t="s">
        <v>4804</v>
      </c>
      <c r="D4656">
        <v>102</v>
      </c>
      <c r="E4656" t="s">
        <v>4453</v>
      </c>
      <c r="F4656" t="s">
        <v>4450</v>
      </c>
      <c r="H4656" t="str">
        <f t="shared" si="72"/>
        <v>无BOM表可用</v>
      </c>
    </row>
    <row r="4657" spans="1:8" x14ac:dyDescent="0.15">
      <c r="A4657" t="s">
        <v>4977</v>
      </c>
      <c r="B4657" t="s">
        <v>1005</v>
      </c>
      <c r="C4657" t="s">
        <v>64</v>
      </c>
      <c r="D4657">
        <v>102</v>
      </c>
      <c r="E4657" t="s">
        <v>4453</v>
      </c>
      <c r="F4657" t="s">
        <v>4450</v>
      </c>
      <c r="H4657" t="str">
        <f t="shared" si="72"/>
        <v>无BOM表可用</v>
      </c>
    </row>
    <row r="4658" spans="1:8" x14ac:dyDescent="0.15">
      <c r="A4658" t="s">
        <v>4978</v>
      </c>
      <c r="B4658" t="s">
        <v>1014</v>
      </c>
      <c r="C4658" t="s">
        <v>64</v>
      </c>
      <c r="D4658">
        <v>102</v>
      </c>
      <c r="E4658" t="s">
        <v>4449</v>
      </c>
      <c r="F4658" t="s">
        <v>4450</v>
      </c>
      <c r="H4658" t="str">
        <f t="shared" si="72"/>
        <v>有BOM表可用</v>
      </c>
    </row>
    <row r="4659" spans="1:8" x14ac:dyDescent="0.15">
      <c r="A4659" t="s">
        <v>4979</v>
      </c>
      <c r="B4659" t="s">
        <v>2662</v>
      </c>
      <c r="C4659" t="s">
        <v>1600</v>
      </c>
      <c r="D4659">
        <v>102</v>
      </c>
      <c r="E4659" t="s">
        <v>4453</v>
      </c>
      <c r="F4659" t="s">
        <v>4450</v>
      </c>
      <c r="H4659" t="str">
        <f t="shared" si="72"/>
        <v>无BOM表可用</v>
      </c>
    </row>
    <row r="4660" spans="1:8" x14ac:dyDescent="0.15">
      <c r="A4660" t="s">
        <v>4980</v>
      </c>
      <c r="B4660" t="s">
        <v>4981</v>
      </c>
      <c r="C4660" t="s">
        <v>1600</v>
      </c>
      <c r="D4660">
        <v>102</v>
      </c>
      <c r="E4660" t="s">
        <v>4453</v>
      </c>
      <c r="F4660" t="s">
        <v>4450</v>
      </c>
      <c r="H4660" t="str">
        <f t="shared" si="72"/>
        <v>无BOM表可用</v>
      </c>
    </row>
    <row r="4661" spans="1:8" x14ac:dyDescent="0.15">
      <c r="A4661" t="s">
        <v>5026</v>
      </c>
      <c r="B4661" t="s">
        <v>1761</v>
      </c>
      <c r="C4661" t="s">
        <v>1762</v>
      </c>
      <c r="D4661">
        <v>103</v>
      </c>
      <c r="E4661" t="s">
        <v>4453</v>
      </c>
      <c r="F4661" t="s">
        <v>4450</v>
      </c>
      <c r="H4661" t="str">
        <f t="shared" si="72"/>
        <v>无BOM表可用</v>
      </c>
    </row>
    <row r="4662" spans="1:8" x14ac:dyDescent="0.15">
      <c r="A4662" t="s">
        <v>1147</v>
      </c>
      <c r="B4662" t="s">
        <v>1148</v>
      </c>
      <c r="C4662" t="s">
        <v>13</v>
      </c>
      <c r="D4662">
        <v>103</v>
      </c>
      <c r="E4662" t="s">
        <v>4449</v>
      </c>
      <c r="F4662" t="s">
        <v>4450</v>
      </c>
      <c r="H4662" t="str">
        <f t="shared" si="72"/>
        <v>有BOM表可用</v>
      </c>
    </row>
    <row r="4663" spans="1:8" x14ac:dyDescent="0.15">
      <c r="A4663" t="s">
        <v>89</v>
      </c>
      <c r="B4663" t="s">
        <v>90</v>
      </c>
      <c r="C4663" t="s">
        <v>13</v>
      </c>
      <c r="D4663">
        <v>103</v>
      </c>
      <c r="E4663" t="s">
        <v>4449</v>
      </c>
      <c r="F4663" t="s">
        <v>4450</v>
      </c>
      <c r="H4663" t="str">
        <f t="shared" si="72"/>
        <v>有BOM表可用</v>
      </c>
    </row>
    <row r="4664" spans="1:8" x14ac:dyDescent="0.15">
      <c r="A4664" t="s">
        <v>5027</v>
      </c>
      <c r="B4664" t="s">
        <v>5028</v>
      </c>
      <c r="C4664" t="s">
        <v>336</v>
      </c>
      <c r="D4664">
        <v>103</v>
      </c>
      <c r="E4664" t="s">
        <v>4453</v>
      </c>
      <c r="F4664" t="s">
        <v>4450</v>
      </c>
      <c r="H4664" t="str">
        <f t="shared" si="72"/>
        <v>无BOM表可用</v>
      </c>
    </row>
    <row r="4665" spans="1:8" x14ac:dyDescent="0.15">
      <c r="A4665" t="s">
        <v>5029</v>
      </c>
      <c r="B4665" t="s">
        <v>5030</v>
      </c>
      <c r="C4665" t="s">
        <v>336</v>
      </c>
      <c r="D4665">
        <v>103</v>
      </c>
      <c r="E4665" t="s">
        <v>4449</v>
      </c>
      <c r="F4665" t="s">
        <v>4450</v>
      </c>
      <c r="H4665" t="str">
        <f t="shared" si="72"/>
        <v>有BOM表可用</v>
      </c>
    </row>
    <row r="4666" spans="1:8" x14ac:dyDescent="0.15">
      <c r="A4666" t="s">
        <v>5826</v>
      </c>
      <c r="B4666" t="s">
        <v>2787</v>
      </c>
      <c r="C4666" t="s">
        <v>67</v>
      </c>
      <c r="D4666">
        <v>103</v>
      </c>
      <c r="E4666" t="s">
        <v>4449</v>
      </c>
      <c r="F4666" t="s">
        <v>4450</v>
      </c>
      <c r="H4666" t="str">
        <f t="shared" si="72"/>
        <v>有BOM表可用</v>
      </c>
    </row>
    <row r="4667" spans="1:8" x14ac:dyDescent="0.15">
      <c r="A4667" t="s">
        <v>5827</v>
      </c>
      <c r="B4667" t="s">
        <v>1485</v>
      </c>
      <c r="C4667" t="s">
        <v>67</v>
      </c>
      <c r="D4667">
        <v>103</v>
      </c>
      <c r="E4667" t="s">
        <v>4449</v>
      </c>
      <c r="F4667" t="s">
        <v>4450</v>
      </c>
      <c r="H4667" t="str">
        <f t="shared" si="72"/>
        <v>有BOM表可用</v>
      </c>
    </row>
    <row r="4668" spans="1:8" x14ac:dyDescent="0.15">
      <c r="A4668" t="s">
        <v>11925</v>
      </c>
      <c r="B4668" t="s">
        <v>11926</v>
      </c>
      <c r="C4668" t="s">
        <v>11162</v>
      </c>
      <c r="D4668">
        <v>102</v>
      </c>
      <c r="E4668" t="s">
        <v>4449</v>
      </c>
      <c r="F4668" t="s">
        <v>4450</v>
      </c>
      <c r="H4668" t="str">
        <f t="shared" si="72"/>
        <v>有BOM表可用</v>
      </c>
    </row>
    <row r="4669" spans="1:8" x14ac:dyDescent="0.15">
      <c r="A4669" t="s">
        <v>2210</v>
      </c>
      <c r="B4669" t="s">
        <v>69</v>
      </c>
      <c r="C4669" t="s">
        <v>69</v>
      </c>
      <c r="D4669">
        <v>103</v>
      </c>
      <c r="E4669" t="s">
        <v>4449</v>
      </c>
      <c r="F4669" t="s">
        <v>4450</v>
      </c>
      <c r="H4669" t="str">
        <f t="shared" si="72"/>
        <v>有BOM表可用</v>
      </c>
    </row>
    <row r="4670" spans="1:8" x14ac:dyDescent="0.15">
      <c r="A4670" t="s">
        <v>2221</v>
      </c>
      <c r="B4670" t="s">
        <v>2220</v>
      </c>
      <c r="C4670" t="s">
        <v>69</v>
      </c>
      <c r="D4670">
        <v>103</v>
      </c>
      <c r="E4670" t="s">
        <v>4449</v>
      </c>
      <c r="F4670" t="s">
        <v>4450</v>
      </c>
      <c r="H4670" t="str">
        <f t="shared" si="72"/>
        <v>有BOM表可用</v>
      </c>
    </row>
    <row r="4671" spans="1:8" x14ac:dyDescent="0.15">
      <c r="A4671" t="s">
        <v>11161</v>
      </c>
      <c r="B4671" t="s">
        <v>11162</v>
      </c>
      <c r="C4671" t="s">
        <v>11162</v>
      </c>
      <c r="D4671">
        <v>102</v>
      </c>
      <c r="E4671" t="s">
        <v>4453</v>
      </c>
      <c r="F4671" t="s">
        <v>4450</v>
      </c>
      <c r="H4671" t="str">
        <f t="shared" si="72"/>
        <v>无BOM表可用</v>
      </c>
    </row>
    <row r="4672" spans="1:8" x14ac:dyDescent="0.15">
      <c r="A4672" t="s">
        <v>2068</v>
      </c>
      <c r="B4672" t="s">
        <v>2069</v>
      </c>
      <c r="C4672" t="s">
        <v>2069</v>
      </c>
      <c r="D4672">
        <v>103</v>
      </c>
      <c r="E4672" t="s">
        <v>4449</v>
      </c>
      <c r="F4672" t="s">
        <v>4450</v>
      </c>
      <c r="H4672" t="str">
        <f t="shared" si="72"/>
        <v>有BOM表可用</v>
      </c>
    </row>
    <row r="4673" spans="1:8" x14ac:dyDescent="0.15">
      <c r="A4673" t="s">
        <v>2234</v>
      </c>
      <c r="B4673" t="s">
        <v>69</v>
      </c>
      <c r="C4673" t="s">
        <v>69</v>
      </c>
      <c r="D4673">
        <v>103</v>
      </c>
      <c r="E4673" t="s">
        <v>4449</v>
      </c>
      <c r="F4673" t="s">
        <v>4450</v>
      </c>
      <c r="H4673" t="str">
        <f t="shared" si="72"/>
        <v>有BOM表可用</v>
      </c>
    </row>
    <row r="4674" spans="1:8" x14ac:dyDescent="0.15">
      <c r="A4674" t="s">
        <v>11163</v>
      </c>
      <c r="B4674" t="s">
        <v>11164</v>
      </c>
      <c r="C4674" t="s">
        <v>66</v>
      </c>
      <c r="D4674">
        <v>103</v>
      </c>
      <c r="E4674" t="s">
        <v>4453</v>
      </c>
      <c r="F4674" t="s">
        <v>4450</v>
      </c>
      <c r="H4674" t="str">
        <f t="shared" si="72"/>
        <v>无BOM表可用</v>
      </c>
    </row>
    <row r="4675" spans="1:8" x14ac:dyDescent="0.15">
      <c r="A4675" t="s">
        <v>2239</v>
      </c>
      <c r="B4675" t="s">
        <v>643</v>
      </c>
      <c r="C4675" t="s">
        <v>66</v>
      </c>
      <c r="D4675">
        <v>103</v>
      </c>
      <c r="E4675" t="s">
        <v>4449</v>
      </c>
      <c r="F4675" t="s">
        <v>4450</v>
      </c>
      <c r="H4675" t="str">
        <f t="shared" si="72"/>
        <v>有BOM表可用</v>
      </c>
    </row>
    <row r="4676" spans="1:8" x14ac:dyDescent="0.15">
      <c r="A4676" t="s">
        <v>2383</v>
      </c>
      <c r="B4676" t="s">
        <v>2384</v>
      </c>
      <c r="C4676" t="s">
        <v>2376</v>
      </c>
      <c r="D4676">
        <v>103</v>
      </c>
      <c r="E4676" t="s">
        <v>4449</v>
      </c>
      <c r="F4676" t="s">
        <v>4450</v>
      </c>
      <c r="H4676" t="str">
        <f t="shared" ref="H4676:H4739" si="73">E4676&amp;F4676</f>
        <v>有BOM表可用</v>
      </c>
    </row>
    <row r="4677" spans="1:8" x14ac:dyDescent="0.15">
      <c r="A4677" t="s">
        <v>10384</v>
      </c>
      <c r="B4677" t="s">
        <v>10385</v>
      </c>
      <c r="C4677" t="s">
        <v>10386</v>
      </c>
      <c r="D4677">
        <v>102</v>
      </c>
      <c r="E4677" t="s">
        <v>4449</v>
      </c>
      <c r="F4677" t="s">
        <v>4450</v>
      </c>
      <c r="H4677" t="str">
        <f t="shared" si="73"/>
        <v>有BOM表可用</v>
      </c>
    </row>
    <row r="4678" spans="1:8" x14ac:dyDescent="0.15">
      <c r="A4678" t="s">
        <v>10387</v>
      </c>
      <c r="B4678" t="s">
        <v>10388</v>
      </c>
      <c r="C4678" t="s">
        <v>10386</v>
      </c>
      <c r="D4678">
        <v>102</v>
      </c>
      <c r="E4678" t="s">
        <v>4449</v>
      </c>
      <c r="F4678" t="s">
        <v>4450</v>
      </c>
      <c r="H4678" t="str">
        <f t="shared" si="73"/>
        <v>有BOM表可用</v>
      </c>
    </row>
    <row r="4679" spans="1:8" x14ac:dyDescent="0.15">
      <c r="A4679" t="s">
        <v>10389</v>
      </c>
      <c r="B4679" t="s">
        <v>9299</v>
      </c>
      <c r="C4679" t="s">
        <v>9300</v>
      </c>
      <c r="D4679">
        <v>102</v>
      </c>
      <c r="E4679" t="s">
        <v>4449</v>
      </c>
      <c r="F4679" t="s">
        <v>4450</v>
      </c>
      <c r="H4679" t="str">
        <f t="shared" si="73"/>
        <v>有BOM表可用</v>
      </c>
    </row>
    <row r="4680" spans="1:8" x14ac:dyDescent="0.15">
      <c r="A4680" t="s">
        <v>10390</v>
      </c>
      <c r="B4680" t="s">
        <v>9078</v>
      </c>
      <c r="C4680" t="s">
        <v>9079</v>
      </c>
      <c r="D4680">
        <v>102</v>
      </c>
      <c r="E4680" t="s">
        <v>4449</v>
      </c>
      <c r="F4680" t="s">
        <v>4450</v>
      </c>
      <c r="H4680" t="str">
        <f t="shared" si="73"/>
        <v>有BOM表可用</v>
      </c>
    </row>
    <row r="4681" spans="1:8" x14ac:dyDescent="0.15">
      <c r="A4681" t="s">
        <v>5508</v>
      </c>
      <c r="B4681" t="s">
        <v>5509</v>
      </c>
      <c r="C4681" t="s">
        <v>5510</v>
      </c>
      <c r="D4681">
        <v>102</v>
      </c>
      <c r="E4681" t="s">
        <v>4449</v>
      </c>
      <c r="F4681" t="s">
        <v>4450</v>
      </c>
      <c r="H4681" t="str">
        <f t="shared" si="73"/>
        <v>有BOM表可用</v>
      </c>
    </row>
    <row r="4682" spans="1:8" x14ac:dyDescent="0.15">
      <c r="A4682" t="s">
        <v>5511</v>
      </c>
      <c r="B4682" t="s">
        <v>5512</v>
      </c>
      <c r="C4682" t="s">
        <v>5513</v>
      </c>
      <c r="D4682">
        <v>102</v>
      </c>
      <c r="E4682" t="s">
        <v>4449</v>
      </c>
      <c r="F4682" t="s">
        <v>4450</v>
      </c>
      <c r="H4682" t="str">
        <f t="shared" si="73"/>
        <v>有BOM表可用</v>
      </c>
    </row>
    <row r="4683" spans="1:8" x14ac:dyDescent="0.15">
      <c r="A4683" t="s">
        <v>5514</v>
      </c>
      <c r="B4683" t="s">
        <v>5515</v>
      </c>
      <c r="C4683" t="s">
        <v>5516</v>
      </c>
      <c r="D4683">
        <v>102</v>
      </c>
      <c r="E4683" t="s">
        <v>4449</v>
      </c>
      <c r="F4683" t="s">
        <v>4450</v>
      </c>
      <c r="H4683" t="str">
        <f t="shared" si="73"/>
        <v>有BOM表可用</v>
      </c>
    </row>
    <row r="4684" spans="1:8" x14ac:dyDescent="0.15">
      <c r="A4684" t="s">
        <v>12068</v>
      </c>
      <c r="B4684" t="s">
        <v>12069</v>
      </c>
      <c r="C4684" t="s">
        <v>12070</v>
      </c>
      <c r="D4684">
        <v>102</v>
      </c>
      <c r="E4684" t="s">
        <v>4449</v>
      </c>
      <c r="F4684" t="s">
        <v>4450</v>
      </c>
      <c r="H4684" t="str">
        <f t="shared" si="73"/>
        <v>有BOM表可用</v>
      </c>
    </row>
    <row r="4685" spans="1:8" x14ac:dyDescent="0.15">
      <c r="A4685" t="s">
        <v>14236</v>
      </c>
      <c r="B4685" t="s">
        <v>2417</v>
      </c>
      <c r="C4685" t="s">
        <v>2376</v>
      </c>
      <c r="D4685">
        <v>102</v>
      </c>
      <c r="E4685" t="s">
        <v>4449</v>
      </c>
      <c r="F4685" t="s">
        <v>4450</v>
      </c>
      <c r="H4685" t="str">
        <f t="shared" si="73"/>
        <v>有BOM表可用</v>
      </c>
    </row>
    <row r="4686" spans="1:8" x14ac:dyDescent="0.15">
      <c r="A4686" t="s">
        <v>14237</v>
      </c>
      <c r="B4686" t="s">
        <v>2750</v>
      </c>
      <c r="C4686" t="s">
        <v>2750</v>
      </c>
      <c r="D4686">
        <v>102</v>
      </c>
      <c r="E4686" t="s">
        <v>4449</v>
      </c>
      <c r="F4686" t="s">
        <v>4450</v>
      </c>
      <c r="H4686" t="str">
        <f t="shared" si="73"/>
        <v>有BOM表可用</v>
      </c>
    </row>
    <row r="4687" spans="1:8" x14ac:dyDescent="0.15">
      <c r="A4687" t="s">
        <v>14238</v>
      </c>
      <c r="B4687" t="s">
        <v>716</v>
      </c>
      <c r="C4687" t="s">
        <v>38</v>
      </c>
      <c r="D4687">
        <v>102</v>
      </c>
      <c r="E4687" t="s">
        <v>4449</v>
      </c>
      <c r="F4687" t="s">
        <v>4450</v>
      </c>
      <c r="H4687" t="str">
        <f t="shared" si="73"/>
        <v>有BOM表可用</v>
      </c>
    </row>
    <row r="4688" spans="1:8" x14ac:dyDescent="0.15">
      <c r="A4688" t="s">
        <v>841</v>
      </c>
      <c r="B4688" t="s">
        <v>840</v>
      </c>
      <c r="C4688" t="s">
        <v>840</v>
      </c>
      <c r="D4688">
        <v>103</v>
      </c>
      <c r="E4688" t="s">
        <v>4449</v>
      </c>
      <c r="F4688" t="s">
        <v>4450</v>
      </c>
      <c r="H4688" t="str">
        <f t="shared" si="73"/>
        <v>有BOM表可用</v>
      </c>
    </row>
    <row r="4689" spans="1:8" x14ac:dyDescent="0.15">
      <c r="A4689" t="s">
        <v>5455</v>
      </c>
      <c r="B4689" t="s">
        <v>840</v>
      </c>
      <c r="C4689" t="s">
        <v>840</v>
      </c>
      <c r="D4689">
        <v>103</v>
      </c>
      <c r="E4689" t="s">
        <v>4453</v>
      </c>
      <c r="F4689" t="s">
        <v>4450</v>
      </c>
      <c r="H4689" t="str">
        <f t="shared" si="73"/>
        <v>无BOM表可用</v>
      </c>
    </row>
    <row r="4690" spans="1:8" x14ac:dyDescent="0.15">
      <c r="A4690" t="s">
        <v>5456</v>
      </c>
      <c r="B4690" t="s">
        <v>679</v>
      </c>
      <c r="C4690" t="s">
        <v>7</v>
      </c>
      <c r="D4690">
        <v>103</v>
      </c>
      <c r="E4690" t="s">
        <v>4453</v>
      </c>
      <c r="F4690" t="s">
        <v>4450</v>
      </c>
      <c r="H4690" t="str">
        <f t="shared" si="73"/>
        <v>无BOM表可用</v>
      </c>
    </row>
    <row r="4691" spans="1:8" x14ac:dyDescent="0.15">
      <c r="A4691" t="s">
        <v>14241</v>
      </c>
      <c r="B4691" t="s">
        <v>14116</v>
      </c>
      <c r="C4691" t="s">
        <v>1543</v>
      </c>
      <c r="D4691">
        <v>103</v>
      </c>
      <c r="E4691" t="s">
        <v>4449</v>
      </c>
      <c r="F4691" t="s">
        <v>4450</v>
      </c>
      <c r="H4691" t="str">
        <f t="shared" si="73"/>
        <v>有BOM表可用</v>
      </c>
    </row>
    <row r="4692" spans="1:8" x14ac:dyDescent="0.15">
      <c r="A4692" t="s">
        <v>2323</v>
      </c>
      <c r="B4692" t="s">
        <v>2324</v>
      </c>
      <c r="C4692" t="s">
        <v>2322</v>
      </c>
      <c r="D4692">
        <v>103</v>
      </c>
      <c r="E4692" t="s">
        <v>4449</v>
      </c>
      <c r="F4692" t="s">
        <v>4450</v>
      </c>
      <c r="H4692" t="str">
        <f t="shared" si="73"/>
        <v>有BOM表可用</v>
      </c>
    </row>
    <row r="4693" spans="1:8" x14ac:dyDescent="0.15">
      <c r="A4693" t="s">
        <v>2325</v>
      </c>
      <c r="B4693" t="s">
        <v>2322</v>
      </c>
      <c r="C4693" t="s">
        <v>2322</v>
      </c>
      <c r="D4693">
        <v>103</v>
      </c>
      <c r="E4693" t="s">
        <v>4449</v>
      </c>
      <c r="F4693" t="s">
        <v>4450</v>
      </c>
      <c r="H4693" t="str">
        <f t="shared" si="73"/>
        <v>有BOM表可用</v>
      </c>
    </row>
    <row r="4694" spans="1:8" x14ac:dyDescent="0.15">
      <c r="A4694" t="s">
        <v>12139</v>
      </c>
      <c r="B4694" t="s">
        <v>8442</v>
      </c>
      <c r="C4694" t="s">
        <v>12140</v>
      </c>
      <c r="D4694">
        <v>103</v>
      </c>
      <c r="E4694" t="s">
        <v>4453</v>
      </c>
      <c r="F4694" t="s">
        <v>4450</v>
      </c>
      <c r="H4694" t="str">
        <f t="shared" si="73"/>
        <v>无BOM表可用</v>
      </c>
    </row>
    <row r="4695" spans="1:8" x14ac:dyDescent="0.15">
      <c r="A4695" t="s">
        <v>1114</v>
      </c>
      <c r="B4695" t="s">
        <v>1112</v>
      </c>
      <c r="C4695" t="s">
        <v>1112</v>
      </c>
      <c r="D4695">
        <v>103</v>
      </c>
      <c r="E4695" t="s">
        <v>4449</v>
      </c>
      <c r="F4695" t="s">
        <v>4450</v>
      </c>
      <c r="H4695" t="str">
        <f t="shared" si="73"/>
        <v>有BOM表可用</v>
      </c>
    </row>
    <row r="4696" spans="1:8" x14ac:dyDescent="0.15">
      <c r="A4696" t="s">
        <v>1116</v>
      </c>
      <c r="B4696" t="s">
        <v>1117</v>
      </c>
      <c r="C4696" t="s">
        <v>1118</v>
      </c>
      <c r="D4696">
        <v>103</v>
      </c>
      <c r="E4696" t="s">
        <v>4449</v>
      </c>
      <c r="F4696" t="s">
        <v>4450</v>
      </c>
      <c r="H4696" t="str">
        <f t="shared" si="73"/>
        <v>有BOM表可用</v>
      </c>
    </row>
    <row r="4697" spans="1:8" x14ac:dyDescent="0.15">
      <c r="A4697" t="s">
        <v>1120</v>
      </c>
      <c r="B4697" t="s">
        <v>1118</v>
      </c>
      <c r="C4697" t="s">
        <v>1118</v>
      </c>
      <c r="D4697">
        <v>103</v>
      </c>
      <c r="E4697" t="s">
        <v>4449</v>
      </c>
      <c r="F4697" t="s">
        <v>4450</v>
      </c>
      <c r="H4697" t="str">
        <f t="shared" si="73"/>
        <v>有BOM表可用</v>
      </c>
    </row>
    <row r="4698" spans="1:8" x14ac:dyDescent="0.15">
      <c r="A4698" t="s">
        <v>14243</v>
      </c>
      <c r="B4698" t="s">
        <v>2779</v>
      </c>
      <c r="C4698" t="s">
        <v>2779</v>
      </c>
      <c r="D4698">
        <v>103</v>
      </c>
      <c r="E4698" t="s">
        <v>4449</v>
      </c>
      <c r="F4698" t="s">
        <v>4450</v>
      </c>
      <c r="H4698" t="str">
        <f t="shared" si="73"/>
        <v>有BOM表可用</v>
      </c>
    </row>
    <row r="4699" spans="1:8" x14ac:dyDescent="0.15">
      <c r="A4699" t="s">
        <v>510</v>
      </c>
      <c r="B4699" t="s">
        <v>512</v>
      </c>
      <c r="C4699" t="s">
        <v>511</v>
      </c>
      <c r="D4699">
        <v>103</v>
      </c>
      <c r="E4699" t="s">
        <v>4449</v>
      </c>
      <c r="F4699" t="s">
        <v>4450</v>
      </c>
      <c r="H4699" t="str">
        <f t="shared" si="73"/>
        <v>有BOM表可用</v>
      </c>
    </row>
    <row r="4700" spans="1:8" x14ac:dyDescent="0.15">
      <c r="A4700" t="s">
        <v>526</v>
      </c>
      <c r="B4700" t="s">
        <v>528</v>
      </c>
      <c r="C4700" t="s">
        <v>527</v>
      </c>
      <c r="D4700">
        <v>103</v>
      </c>
      <c r="E4700" t="s">
        <v>4449</v>
      </c>
      <c r="F4700" t="s">
        <v>4450</v>
      </c>
      <c r="H4700" t="str">
        <f t="shared" si="73"/>
        <v>有BOM表可用</v>
      </c>
    </row>
    <row r="4701" spans="1:8" x14ac:dyDescent="0.15">
      <c r="A4701" t="s">
        <v>14244</v>
      </c>
      <c r="B4701" t="s">
        <v>92</v>
      </c>
      <c r="C4701" t="s">
        <v>14245</v>
      </c>
      <c r="D4701">
        <v>103</v>
      </c>
      <c r="E4701" t="s">
        <v>4449</v>
      </c>
      <c r="F4701" t="s">
        <v>4457</v>
      </c>
      <c r="H4701" t="str">
        <f t="shared" si="73"/>
        <v>有BOM表不可用</v>
      </c>
    </row>
    <row r="4702" spans="1:8" x14ac:dyDescent="0.15">
      <c r="A4702" t="s">
        <v>10341</v>
      </c>
      <c r="B4702" t="s">
        <v>8083</v>
      </c>
      <c r="C4702" t="s">
        <v>8084</v>
      </c>
      <c r="D4702">
        <v>102</v>
      </c>
      <c r="E4702" t="s">
        <v>4449</v>
      </c>
      <c r="F4702" t="s">
        <v>4450</v>
      </c>
      <c r="H4702" t="str">
        <f t="shared" si="73"/>
        <v>有BOM表可用</v>
      </c>
    </row>
    <row r="4703" spans="1:8" x14ac:dyDescent="0.15">
      <c r="A4703" t="s">
        <v>10342</v>
      </c>
      <c r="B4703" t="s">
        <v>2019</v>
      </c>
      <c r="C4703" t="s">
        <v>8797</v>
      </c>
      <c r="D4703">
        <v>102</v>
      </c>
      <c r="E4703" t="s">
        <v>4449</v>
      </c>
      <c r="F4703" t="s">
        <v>4450</v>
      </c>
      <c r="H4703" t="str">
        <f t="shared" si="73"/>
        <v>有BOM表可用</v>
      </c>
    </row>
    <row r="4704" spans="1:8" x14ac:dyDescent="0.15">
      <c r="A4704" t="s">
        <v>10343</v>
      </c>
      <c r="B4704" t="s">
        <v>8089</v>
      </c>
      <c r="C4704" t="s">
        <v>10344</v>
      </c>
      <c r="D4704">
        <v>102</v>
      </c>
      <c r="E4704" t="s">
        <v>4449</v>
      </c>
      <c r="F4704" t="s">
        <v>4450</v>
      </c>
      <c r="H4704" t="str">
        <f t="shared" si="73"/>
        <v>有BOM表可用</v>
      </c>
    </row>
    <row r="4705" spans="1:8" x14ac:dyDescent="0.15">
      <c r="A4705" t="s">
        <v>14219</v>
      </c>
      <c r="B4705" t="s">
        <v>14220</v>
      </c>
      <c r="C4705" t="s">
        <v>14221</v>
      </c>
      <c r="D4705">
        <v>102</v>
      </c>
      <c r="E4705" t="s">
        <v>4449</v>
      </c>
      <c r="F4705" t="s">
        <v>4450</v>
      </c>
      <c r="H4705" t="str">
        <f t="shared" si="73"/>
        <v>有BOM表可用</v>
      </c>
    </row>
    <row r="4706" spans="1:8" x14ac:dyDescent="0.15">
      <c r="A4706" t="s">
        <v>14222</v>
      </c>
      <c r="B4706" t="s">
        <v>14223</v>
      </c>
      <c r="C4706" t="s">
        <v>14224</v>
      </c>
      <c r="D4706">
        <v>102</v>
      </c>
      <c r="E4706" t="s">
        <v>4449</v>
      </c>
      <c r="F4706" t="s">
        <v>4450</v>
      </c>
      <c r="H4706" t="str">
        <f t="shared" si="73"/>
        <v>有BOM表可用</v>
      </c>
    </row>
    <row r="4707" spans="1:8" x14ac:dyDescent="0.15">
      <c r="A4707" t="s">
        <v>8973</v>
      </c>
      <c r="B4707" t="s">
        <v>7695</v>
      </c>
      <c r="C4707" t="s">
        <v>7695</v>
      </c>
      <c r="D4707">
        <v>103</v>
      </c>
      <c r="E4707" t="s">
        <v>4453</v>
      </c>
      <c r="F4707" t="s">
        <v>4450</v>
      </c>
      <c r="H4707" t="str">
        <f t="shared" si="73"/>
        <v>无BOM表可用</v>
      </c>
    </row>
    <row r="4708" spans="1:8" x14ac:dyDescent="0.15">
      <c r="A4708" t="s">
        <v>8974</v>
      </c>
      <c r="B4708" t="s">
        <v>8975</v>
      </c>
      <c r="C4708" t="s">
        <v>8975</v>
      </c>
      <c r="D4708">
        <v>103</v>
      </c>
      <c r="E4708" t="s">
        <v>4453</v>
      </c>
      <c r="F4708" t="s">
        <v>4450</v>
      </c>
      <c r="H4708" t="str">
        <f t="shared" si="73"/>
        <v>无BOM表可用</v>
      </c>
    </row>
    <row r="4709" spans="1:8" x14ac:dyDescent="0.15">
      <c r="A4709" t="s">
        <v>8976</v>
      </c>
      <c r="B4709" t="s">
        <v>8977</v>
      </c>
      <c r="C4709" t="s">
        <v>8977</v>
      </c>
      <c r="D4709">
        <v>103</v>
      </c>
      <c r="E4709" t="s">
        <v>4453</v>
      </c>
      <c r="F4709" t="s">
        <v>4450</v>
      </c>
      <c r="H4709" t="str">
        <f t="shared" si="73"/>
        <v>无BOM表可用</v>
      </c>
    </row>
    <row r="4710" spans="1:8" x14ac:dyDescent="0.15">
      <c r="A4710" t="s">
        <v>8978</v>
      </c>
      <c r="B4710" t="s">
        <v>8979</v>
      </c>
      <c r="C4710" t="s">
        <v>8979</v>
      </c>
      <c r="D4710">
        <v>103</v>
      </c>
      <c r="E4710" t="s">
        <v>4453</v>
      </c>
      <c r="F4710" t="s">
        <v>4450</v>
      </c>
      <c r="H4710" t="str">
        <f t="shared" si="73"/>
        <v>无BOM表可用</v>
      </c>
    </row>
    <row r="4711" spans="1:8" x14ac:dyDescent="0.15">
      <c r="A4711" t="s">
        <v>8980</v>
      </c>
      <c r="B4711" t="s">
        <v>8981</v>
      </c>
      <c r="C4711" t="s">
        <v>8981</v>
      </c>
      <c r="D4711">
        <v>103</v>
      </c>
      <c r="E4711" t="s">
        <v>4453</v>
      </c>
      <c r="F4711" t="s">
        <v>4450</v>
      </c>
      <c r="H4711" t="str">
        <f t="shared" si="73"/>
        <v>无BOM表可用</v>
      </c>
    </row>
    <row r="4712" spans="1:8" x14ac:dyDescent="0.15">
      <c r="A4712" t="s">
        <v>8982</v>
      </c>
      <c r="B4712" t="s">
        <v>8981</v>
      </c>
      <c r="C4712" t="s">
        <v>8981</v>
      </c>
      <c r="D4712">
        <v>103</v>
      </c>
      <c r="E4712" t="s">
        <v>4453</v>
      </c>
      <c r="F4712" t="s">
        <v>4450</v>
      </c>
      <c r="H4712" t="str">
        <f t="shared" si="73"/>
        <v>无BOM表可用</v>
      </c>
    </row>
    <row r="4713" spans="1:8" x14ac:dyDescent="0.15">
      <c r="A4713" t="s">
        <v>8983</v>
      </c>
      <c r="B4713" t="s">
        <v>7913</v>
      </c>
      <c r="C4713" t="s">
        <v>7913</v>
      </c>
      <c r="D4713">
        <v>103</v>
      </c>
      <c r="E4713" t="s">
        <v>4453</v>
      </c>
      <c r="F4713" t="s">
        <v>4450</v>
      </c>
      <c r="H4713" t="str">
        <f t="shared" si="73"/>
        <v>无BOM表可用</v>
      </c>
    </row>
    <row r="4714" spans="1:8" x14ac:dyDescent="0.15">
      <c r="A4714" t="s">
        <v>11143</v>
      </c>
      <c r="B4714" t="s">
        <v>11144</v>
      </c>
      <c r="C4714" t="s">
        <v>11145</v>
      </c>
      <c r="D4714">
        <v>107</v>
      </c>
      <c r="E4714" t="s">
        <v>4453</v>
      </c>
      <c r="F4714" t="s">
        <v>4450</v>
      </c>
      <c r="H4714" t="str">
        <f t="shared" si="73"/>
        <v>无BOM表可用</v>
      </c>
    </row>
    <row r="4715" spans="1:8" x14ac:dyDescent="0.15">
      <c r="A4715" t="s">
        <v>11146</v>
      </c>
      <c r="B4715" t="s">
        <v>11147</v>
      </c>
      <c r="C4715" t="s">
        <v>2293</v>
      </c>
      <c r="D4715">
        <v>103</v>
      </c>
      <c r="E4715" t="s">
        <v>4453</v>
      </c>
      <c r="F4715" t="s">
        <v>4450</v>
      </c>
      <c r="H4715" t="str">
        <f t="shared" si="73"/>
        <v>无BOM表可用</v>
      </c>
    </row>
    <row r="4716" spans="1:8" x14ac:dyDescent="0.15">
      <c r="A4716" t="s">
        <v>11148</v>
      </c>
      <c r="B4716" t="s">
        <v>11149</v>
      </c>
      <c r="C4716" t="s">
        <v>11149</v>
      </c>
      <c r="D4716">
        <v>107</v>
      </c>
      <c r="E4716" t="s">
        <v>4453</v>
      </c>
      <c r="F4716" t="s">
        <v>4450</v>
      </c>
      <c r="H4716" t="str">
        <f t="shared" si="73"/>
        <v>无BOM表可用</v>
      </c>
    </row>
    <row r="4717" spans="1:8" x14ac:dyDescent="0.15">
      <c r="A4717" t="s">
        <v>15625</v>
      </c>
      <c r="B4717" t="s">
        <v>2572</v>
      </c>
      <c r="C4717" t="s">
        <v>460</v>
      </c>
      <c r="D4717">
        <v>102</v>
      </c>
      <c r="E4717" t="s">
        <v>4449</v>
      </c>
      <c r="F4717" t="s">
        <v>4450</v>
      </c>
      <c r="H4717" t="str">
        <f t="shared" si="73"/>
        <v>有BOM表可用</v>
      </c>
    </row>
    <row r="4718" spans="1:8" x14ac:dyDescent="0.15">
      <c r="A4718" t="s">
        <v>15626</v>
      </c>
      <c r="B4718" t="s">
        <v>4329</v>
      </c>
      <c r="C4718" t="s">
        <v>460</v>
      </c>
      <c r="D4718">
        <v>102</v>
      </c>
      <c r="E4718" t="s">
        <v>4449</v>
      </c>
      <c r="F4718" t="s">
        <v>4450</v>
      </c>
      <c r="H4718" t="str">
        <f t="shared" si="73"/>
        <v>有BOM表可用</v>
      </c>
    </row>
    <row r="4719" spans="1:8" x14ac:dyDescent="0.15">
      <c r="A4719" t="s">
        <v>15627</v>
      </c>
      <c r="B4719" t="s">
        <v>925</v>
      </c>
      <c r="C4719" t="s">
        <v>2646</v>
      </c>
      <c r="D4719">
        <v>102</v>
      </c>
      <c r="E4719" t="s">
        <v>4453</v>
      </c>
      <c r="F4719" t="s">
        <v>4450</v>
      </c>
      <c r="H4719" t="str">
        <f t="shared" si="73"/>
        <v>无BOM表可用</v>
      </c>
    </row>
    <row r="4720" spans="1:8" x14ac:dyDescent="0.15">
      <c r="A4720" t="s">
        <v>15628</v>
      </c>
      <c r="B4720" t="s">
        <v>15629</v>
      </c>
      <c r="C4720" t="s">
        <v>6017</v>
      </c>
      <c r="D4720">
        <v>102</v>
      </c>
      <c r="E4720" t="s">
        <v>4449</v>
      </c>
      <c r="F4720" t="s">
        <v>4450</v>
      </c>
      <c r="H4720" t="str">
        <f t="shared" si="73"/>
        <v>有BOM表可用</v>
      </c>
    </row>
    <row r="4721" spans="1:8" x14ac:dyDescent="0.15">
      <c r="A4721" t="s">
        <v>15630</v>
      </c>
      <c r="B4721" t="s">
        <v>4402</v>
      </c>
      <c r="C4721" t="s">
        <v>11</v>
      </c>
      <c r="D4721">
        <v>102</v>
      </c>
      <c r="E4721" t="s">
        <v>4449</v>
      </c>
      <c r="F4721" t="s">
        <v>4450</v>
      </c>
      <c r="H4721" t="str">
        <f t="shared" si="73"/>
        <v>有BOM表可用</v>
      </c>
    </row>
    <row r="4722" spans="1:8" x14ac:dyDescent="0.15">
      <c r="A4722" t="s">
        <v>15631</v>
      </c>
      <c r="B4722" t="s">
        <v>5257</v>
      </c>
      <c r="C4722" t="s">
        <v>5257</v>
      </c>
      <c r="D4722">
        <v>102</v>
      </c>
      <c r="E4722" t="s">
        <v>4453</v>
      </c>
      <c r="F4722" t="s">
        <v>4450</v>
      </c>
      <c r="H4722" t="str">
        <f t="shared" si="73"/>
        <v>无BOM表可用</v>
      </c>
    </row>
    <row r="4723" spans="1:8" x14ac:dyDescent="0.15">
      <c r="A4723" t="s">
        <v>11090</v>
      </c>
      <c r="B4723" t="s">
        <v>10273</v>
      </c>
      <c r="C4723" t="s">
        <v>10273</v>
      </c>
      <c r="D4723">
        <v>102</v>
      </c>
      <c r="E4723" t="s">
        <v>4453</v>
      </c>
      <c r="F4723" t="s">
        <v>4450</v>
      </c>
      <c r="H4723" t="str">
        <f t="shared" si="73"/>
        <v>无BOM表可用</v>
      </c>
    </row>
    <row r="4724" spans="1:8" x14ac:dyDescent="0.15">
      <c r="A4724" t="s">
        <v>11091</v>
      </c>
      <c r="B4724" t="s">
        <v>3861</v>
      </c>
      <c r="C4724" t="s">
        <v>3861</v>
      </c>
      <c r="D4724">
        <v>102</v>
      </c>
      <c r="E4724" t="s">
        <v>4449</v>
      </c>
      <c r="F4724" t="s">
        <v>4450</v>
      </c>
      <c r="H4724" t="str">
        <f t="shared" si="73"/>
        <v>有BOM表可用</v>
      </c>
    </row>
    <row r="4725" spans="1:8" x14ac:dyDescent="0.15">
      <c r="A4725" t="s">
        <v>883</v>
      </c>
      <c r="B4725" t="s">
        <v>884</v>
      </c>
      <c r="C4725" t="s">
        <v>884</v>
      </c>
      <c r="D4725">
        <v>103</v>
      </c>
      <c r="E4725" t="s">
        <v>4449</v>
      </c>
      <c r="F4725" t="s">
        <v>4450</v>
      </c>
      <c r="H4725" t="str">
        <f t="shared" si="73"/>
        <v>有BOM表可用</v>
      </c>
    </row>
    <row r="4726" spans="1:8" x14ac:dyDescent="0.15">
      <c r="A4726" t="s">
        <v>1302</v>
      </c>
      <c r="B4726" t="s">
        <v>1303</v>
      </c>
      <c r="C4726" t="s">
        <v>407</v>
      </c>
      <c r="D4726">
        <v>103</v>
      </c>
      <c r="E4726" t="s">
        <v>4449</v>
      </c>
      <c r="F4726" t="s">
        <v>4450</v>
      </c>
      <c r="H4726" t="str">
        <f t="shared" si="73"/>
        <v>有BOM表可用</v>
      </c>
    </row>
    <row r="4727" spans="1:8" x14ac:dyDescent="0.15">
      <c r="A4727" t="s">
        <v>1792</v>
      </c>
      <c r="B4727" t="s">
        <v>1789</v>
      </c>
      <c r="C4727" t="s">
        <v>1790</v>
      </c>
      <c r="D4727">
        <v>103</v>
      </c>
      <c r="E4727" t="s">
        <v>4449</v>
      </c>
      <c r="F4727" t="s">
        <v>4450</v>
      </c>
      <c r="H4727" t="str">
        <f t="shared" si="73"/>
        <v>有BOM表可用</v>
      </c>
    </row>
    <row r="4728" spans="1:8" x14ac:dyDescent="0.15">
      <c r="A4728" t="s">
        <v>1794</v>
      </c>
      <c r="B4728" t="s">
        <v>1795</v>
      </c>
      <c r="C4728" t="s">
        <v>1790</v>
      </c>
      <c r="D4728">
        <v>103</v>
      </c>
      <c r="E4728" t="s">
        <v>4449</v>
      </c>
      <c r="F4728" t="s">
        <v>4450</v>
      </c>
      <c r="H4728" t="str">
        <f t="shared" si="73"/>
        <v>有BOM表可用</v>
      </c>
    </row>
    <row r="4729" spans="1:8" x14ac:dyDescent="0.15">
      <c r="A4729" t="s">
        <v>1322</v>
      </c>
      <c r="B4729" t="s">
        <v>1323</v>
      </c>
      <c r="C4729" t="s">
        <v>6</v>
      </c>
      <c r="D4729">
        <v>103</v>
      </c>
      <c r="E4729" t="s">
        <v>4449</v>
      </c>
      <c r="F4729" t="s">
        <v>4450</v>
      </c>
      <c r="H4729" t="str">
        <f t="shared" si="73"/>
        <v>有BOM表可用</v>
      </c>
    </row>
    <row r="4730" spans="1:8" x14ac:dyDescent="0.15">
      <c r="A4730" t="s">
        <v>1361</v>
      </c>
      <c r="B4730" t="s">
        <v>1222</v>
      </c>
      <c r="C4730" t="s">
        <v>437</v>
      </c>
      <c r="D4730">
        <v>103</v>
      </c>
      <c r="E4730" t="s">
        <v>4449</v>
      </c>
      <c r="F4730" t="s">
        <v>4450</v>
      </c>
      <c r="H4730" t="str">
        <f t="shared" si="73"/>
        <v>有BOM表可用</v>
      </c>
    </row>
    <row r="4731" spans="1:8" x14ac:dyDescent="0.15">
      <c r="A4731" t="s">
        <v>4209</v>
      </c>
      <c r="B4731" t="s">
        <v>4210</v>
      </c>
      <c r="C4731" t="s">
        <v>400</v>
      </c>
      <c r="D4731">
        <v>103</v>
      </c>
      <c r="E4731" t="s">
        <v>4449</v>
      </c>
      <c r="F4731" t="s">
        <v>4450</v>
      </c>
      <c r="H4731" t="str">
        <f t="shared" si="73"/>
        <v>有BOM表可用</v>
      </c>
    </row>
    <row r="4732" spans="1:8" x14ac:dyDescent="0.15">
      <c r="A4732" t="s">
        <v>9029</v>
      </c>
      <c r="B4732" t="s">
        <v>400</v>
      </c>
      <c r="C4732" t="s">
        <v>400</v>
      </c>
      <c r="D4732">
        <v>103</v>
      </c>
      <c r="E4732" t="s">
        <v>4453</v>
      </c>
      <c r="F4732" t="s">
        <v>4450</v>
      </c>
      <c r="H4732" t="str">
        <f t="shared" si="73"/>
        <v>无BOM表可用</v>
      </c>
    </row>
    <row r="4733" spans="1:8" x14ac:dyDescent="0.15">
      <c r="A4733" t="s">
        <v>9030</v>
      </c>
      <c r="B4733" t="s">
        <v>9031</v>
      </c>
      <c r="C4733" t="s">
        <v>9032</v>
      </c>
      <c r="D4733">
        <v>103</v>
      </c>
      <c r="E4733" t="s">
        <v>4449</v>
      </c>
      <c r="F4733" t="s">
        <v>4450</v>
      </c>
      <c r="H4733" t="str">
        <f t="shared" si="73"/>
        <v>有BOM表可用</v>
      </c>
    </row>
    <row r="4734" spans="1:8" x14ac:dyDescent="0.15">
      <c r="A4734" t="s">
        <v>13186</v>
      </c>
      <c r="B4734" t="s">
        <v>13187</v>
      </c>
      <c r="C4734" t="s">
        <v>13188</v>
      </c>
      <c r="D4734">
        <v>102</v>
      </c>
      <c r="E4734" t="s">
        <v>4453</v>
      </c>
      <c r="F4734" t="s">
        <v>4450</v>
      </c>
      <c r="H4734" t="str">
        <f t="shared" si="73"/>
        <v>无BOM表可用</v>
      </c>
    </row>
    <row r="4735" spans="1:8" x14ac:dyDescent="0.15">
      <c r="A4735" t="s">
        <v>13189</v>
      </c>
      <c r="B4735" t="s">
        <v>10289</v>
      </c>
      <c r="C4735" t="s">
        <v>13190</v>
      </c>
      <c r="D4735">
        <v>102</v>
      </c>
      <c r="E4735" t="s">
        <v>4449</v>
      </c>
      <c r="F4735" t="s">
        <v>4450</v>
      </c>
      <c r="H4735" t="str">
        <f t="shared" si="73"/>
        <v>有BOM表可用</v>
      </c>
    </row>
    <row r="4736" spans="1:8" x14ac:dyDescent="0.15">
      <c r="A4736" t="s">
        <v>13191</v>
      </c>
      <c r="B4736" t="s">
        <v>8043</v>
      </c>
      <c r="C4736" t="s">
        <v>12183</v>
      </c>
      <c r="D4736">
        <v>102</v>
      </c>
      <c r="E4736" t="s">
        <v>4453</v>
      </c>
      <c r="F4736" t="s">
        <v>4450</v>
      </c>
      <c r="H4736" t="str">
        <f t="shared" si="73"/>
        <v>无BOM表可用</v>
      </c>
    </row>
    <row r="4737" spans="1:8" x14ac:dyDescent="0.15">
      <c r="A4737" t="s">
        <v>13192</v>
      </c>
      <c r="B4737" t="s">
        <v>7852</v>
      </c>
      <c r="C4737" t="s">
        <v>9631</v>
      </c>
      <c r="D4737">
        <v>102</v>
      </c>
      <c r="E4737" t="s">
        <v>4449</v>
      </c>
      <c r="F4737" t="s">
        <v>4450</v>
      </c>
      <c r="H4737" t="str">
        <f t="shared" si="73"/>
        <v>有BOM表可用</v>
      </c>
    </row>
    <row r="4738" spans="1:8" x14ac:dyDescent="0.15">
      <c r="A4738" t="s">
        <v>13193</v>
      </c>
      <c r="B4738" t="s">
        <v>1281</v>
      </c>
      <c r="C4738" t="s">
        <v>5017</v>
      </c>
      <c r="D4738">
        <v>102</v>
      </c>
      <c r="E4738" t="s">
        <v>4449</v>
      </c>
      <c r="F4738" t="s">
        <v>4450</v>
      </c>
      <c r="H4738" t="str">
        <f t="shared" si="73"/>
        <v>有BOM表可用</v>
      </c>
    </row>
    <row r="4739" spans="1:8" x14ac:dyDescent="0.15">
      <c r="A4739" t="s">
        <v>13194</v>
      </c>
      <c r="B4739" t="s">
        <v>197</v>
      </c>
      <c r="C4739" t="s">
        <v>13195</v>
      </c>
      <c r="D4739">
        <v>102</v>
      </c>
      <c r="E4739" t="s">
        <v>4449</v>
      </c>
      <c r="F4739" t="s">
        <v>4450</v>
      </c>
      <c r="H4739" t="str">
        <f t="shared" si="73"/>
        <v>有BOM表可用</v>
      </c>
    </row>
    <row r="4740" spans="1:8" x14ac:dyDescent="0.15">
      <c r="A4740" t="s">
        <v>13196</v>
      </c>
      <c r="B4740" t="s">
        <v>197</v>
      </c>
      <c r="C4740" t="s">
        <v>13197</v>
      </c>
      <c r="D4740">
        <v>102</v>
      </c>
      <c r="E4740" t="s">
        <v>4449</v>
      </c>
      <c r="F4740" t="s">
        <v>4450</v>
      </c>
      <c r="H4740" t="str">
        <f t="shared" ref="H4740:H4803" si="74">E4740&amp;F4740</f>
        <v>有BOM表可用</v>
      </c>
    </row>
    <row r="4741" spans="1:8" x14ac:dyDescent="0.15">
      <c r="A4741" t="s">
        <v>13198</v>
      </c>
      <c r="B4741" t="s">
        <v>9154</v>
      </c>
      <c r="C4741" t="s">
        <v>12679</v>
      </c>
      <c r="D4741">
        <v>102</v>
      </c>
      <c r="E4741" t="s">
        <v>4449</v>
      </c>
      <c r="F4741" t="s">
        <v>4450</v>
      </c>
      <c r="H4741" t="str">
        <f t="shared" si="74"/>
        <v>有BOM表可用</v>
      </c>
    </row>
    <row r="4742" spans="1:8" x14ac:dyDescent="0.15">
      <c r="A4742" t="s">
        <v>13199</v>
      </c>
      <c r="B4742" t="s">
        <v>13200</v>
      </c>
      <c r="C4742" t="s">
        <v>10410</v>
      </c>
      <c r="D4742">
        <v>102</v>
      </c>
      <c r="E4742" t="s">
        <v>4449</v>
      </c>
      <c r="F4742" t="s">
        <v>4450</v>
      </c>
      <c r="H4742" t="str">
        <f t="shared" si="74"/>
        <v>有BOM表可用</v>
      </c>
    </row>
    <row r="4743" spans="1:8" x14ac:dyDescent="0.15">
      <c r="A4743" t="s">
        <v>13201</v>
      </c>
      <c r="B4743" t="s">
        <v>13200</v>
      </c>
      <c r="C4743" t="s">
        <v>10410</v>
      </c>
      <c r="D4743">
        <v>102</v>
      </c>
      <c r="E4743" t="s">
        <v>4449</v>
      </c>
      <c r="F4743" t="s">
        <v>4450</v>
      </c>
      <c r="H4743" t="str">
        <f t="shared" si="74"/>
        <v>有BOM表可用</v>
      </c>
    </row>
    <row r="4744" spans="1:8" x14ac:dyDescent="0.15">
      <c r="A4744" t="s">
        <v>16188</v>
      </c>
      <c r="B4744" t="s">
        <v>13479</v>
      </c>
      <c r="C4744" t="s">
        <v>13479</v>
      </c>
      <c r="D4744">
        <v>107</v>
      </c>
      <c r="E4744" t="s">
        <v>4453</v>
      </c>
      <c r="F4744" t="s">
        <v>4450</v>
      </c>
      <c r="H4744" t="str">
        <f t="shared" si="74"/>
        <v>无BOM表可用</v>
      </c>
    </row>
    <row r="4745" spans="1:8" x14ac:dyDescent="0.15">
      <c r="A4745" t="s">
        <v>16189</v>
      </c>
      <c r="B4745" t="s">
        <v>13481</v>
      </c>
      <c r="C4745" t="s">
        <v>13481</v>
      </c>
      <c r="D4745">
        <v>107</v>
      </c>
      <c r="E4745" t="s">
        <v>4453</v>
      </c>
      <c r="F4745" t="s">
        <v>4450</v>
      </c>
      <c r="H4745" t="str">
        <f t="shared" si="74"/>
        <v>无BOM表可用</v>
      </c>
    </row>
    <row r="4746" spans="1:8" x14ac:dyDescent="0.15">
      <c r="A4746" t="s">
        <v>16190</v>
      </c>
      <c r="B4746" t="s">
        <v>15743</v>
      </c>
      <c r="C4746" t="s">
        <v>15743</v>
      </c>
      <c r="D4746">
        <v>107</v>
      </c>
      <c r="E4746" t="s">
        <v>4453</v>
      </c>
      <c r="F4746" t="s">
        <v>4450</v>
      </c>
      <c r="H4746" t="str">
        <f t="shared" si="74"/>
        <v>无BOM表可用</v>
      </c>
    </row>
    <row r="4747" spans="1:8" x14ac:dyDescent="0.15">
      <c r="A4747" t="s">
        <v>16191</v>
      </c>
      <c r="B4747" t="s">
        <v>16192</v>
      </c>
      <c r="C4747" t="s">
        <v>16193</v>
      </c>
      <c r="D4747">
        <v>107</v>
      </c>
      <c r="E4747" t="s">
        <v>4453</v>
      </c>
      <c r="F4747" t="s">
        <v>4450</v>
      </c>
      <c r="H4747" t="str">
        <f t="shared" si="74"/>
        <v>无BOM表可用</v>
      </c>
    </row>
    <row r="4748" spans="1:8" x14ac:dyDescent="0.15">
      <c r="A4748" t="s">
        <v>16194</v>
      </c>
      <c r="B4748" t="s">
        <v>16195</v>
      </c>
      <c r="C4748" t="s">
        <v>4082</v>
      </c>
      <c r="D4748">
        <v>107</v>
      </c>
      <c r="E4748" t="s">
        <v>4453</v>
      </c>
      <c r="F4748" t="s">
        <v>4450</v>
      </c>
      <c r="H4748" t="str">
        <f t="shared" si="74"/>
        <v>无BOM表可用</v>
      </c>
    </row>
    <row r="4749" spans="1:8" x14ac:dyDescent="0.15">
      <c r="A4749" t="s">
        <v>4169</v>
      </c>
      <c r="B4749" t="s">
        <v>4171</v>
      </c>
      <c r="C4749" t="s">
        <v>4170</v>
      </c>
      <c r="D4749">
        <v>107</v>
      </c>
      <c r="E4749" t="s">
        <v>4453</v>
      </c>
      <c r="F4749" t="s">
        <v>4450</v>
      </c>
      <c r="H4749" t="str">
        <f t="shared" si="74"/>
        <v>无BOM表可用</v>
      </c>
    </row>
    <row r="4750" spans="1:8" x14ac:dyDescent="0.15">
      <c r="A4750" t="s">
        <v>4087</v>
      </c>
      <c r="B4750" t="s">
        <v>4089</v>
      </c>
      <c r="C4750" t="s">
        <v>4088</v>
      </c>
      <c r="D4750">
        <v>107</v>
      </c>
      <c r="E4750" t="s">
        <v>4453</v>
      </c>
      <c r="F4750" t="s">
        <v>4450</v>
      </c>
      <c r="H4750" t="str">
        <f t="shared" si="74"/>
        <v>无BOM表可用</v>
      </c>
    </row>
    <row r="4751" spans="1:8" x14ac:dyDescent="0.15">
      <c r="A4751" t="s">
        <v>16196</v>
      </c>
      <c r="B4751" t="s">
        <v>16197</v>
      </c>
      <c r="C4751" t="s">
        <v>16198</v>
      </c>
      <c r="D4751">
        <v>107</v>
      </c>
      <c r="E4751" t="s">
        <v>4453</v>
      </c>
      <c r="F4751" t="s">
        <v>4450</v>
      </c>
      <c r="H4751" t="str">
        <f t="shared" si="74"/>
        <v>无BOM表可用</v>
      </c>
    </row>
    <row r="4752" spans="1:8" x14ac:dyDescent="0.15">
      <c r="A4752" t="s">
        <v>802</v>
      </c>
      <c r="B4752" t="s">
        <v>7618</v>
      </c>
      <c r="C4752" t="s">
        <v>498</v>
      </c>
      <c r="D4752">
        <v>103</v>
      </c>
      <c r="E4752" t="s">
        <v>4449</v>
      </c>
      <c r="F4752" t="s">
        <v>4450</v>
      </c>
      <c r="H4752" t="str">
        <f t="shared" si="74"/>
        <v>有BOM表可用</v>
      </c>
    </row>
    <row r="4753" spans="1:8" x14ac:dyDescent="0.15">
      <c r="A4753" t="s">
        <v>4240</v>
      </c>
      <c r="B4753" t="s">
        <v>4241</v>
      </c>
      <c r="C4753" t="s">
        <v>57</v>
      </c>
      <c r="D4753">
        <v>103</v>
      </c>
      <c r="E4753" t="s">
        <v>4449</v>
      </c>
      <c r="F4753" t="s">
        <v>4450</v>
      </c>
      <c r="H4753" t="str">
        <f t="shared" si="74"/>
        <v>有BOM表可用</v>
      </c>
    </row>
    <row r="4754" spans="1:8" x14ac:dyDescent="0.15">
      <c r="A4754" t="s">
        <v>7619</v>
      </c>
      <c r="B4754" t="s">
        <v>3902</v>
      </c>
      <c r="C4754" t="s">
        <v>3902</v>
      </c>
      <c r="D4754">
        <v>103</v>
      </c>
      <c r="E4754" t="s">
        <v>4449</v>
      </c>
      <c r="F4754" t="s">
        <v>4450</v>
      </c>
      <c r="H4754" t="str">
        <f t="shared" si="74"/>
        <v>有BOM表可用</v>
      </c>
    </row>
    <row r="4755" spans="1:8" x14ac:dyDescent="0.15">
      <c r="A4755" t="s">
        <v>7620</v>
      </c>
      <c r="B4755" t="s">
        <v>7621</v>
      </c>
      <c r="C4755" t="s">
        <v>13</v>
      </c>
      <c r="D4755">
        <v>102</v>
      </c>
      <c r="E4755" t="s">
        <v>4453</v>
      </c>
      <c r="F4755" t="s">
        <v>4450</v>
      </c>
      <c r="H4755" t="str">
        <f t="shared" si="74"/>
        <v>无BOM表可用</v>
      </c>
    </row>
    <row r="4756" spans="1:8" x14ac:dyDescent="0.15">
      <c r="A4756" t="s">
        <v>7622</v>
      </c>
      <c r="B4756" t="s">
        <v>6782</v>
      </c>
      <c r="C4756" t="s">
        <v>13</v>
      </c>
      <c r="D4756">
        <v>102</v>
      </c>
      <c r="E4756" t="s">
        <v>4453</v>
      </c>
      <c r="F4756" t="s">
        <v>4450</v>
      </c>
      <c r="H4756" t="str">
        <f t="shared" si="74"/>
        <v>无BOM表可用</v>
      </c>
    </row>
    <row r="4757" spans="1:8" x14ac:dyDescent="0.15">
      <c r="A4757" t="s">
        <v>6211</v>
      </c>
      <c r="B4757" t="s">
        <v>1081</v>
      </c>
      <c r="C4757" t="s">
        <v>1081</v>
      </c>
      <c r="D4757">
        <v>102</v>
      </c>
      <c r="E4757" t="s">
        <v>4449</v>
      </c>
      <c r="F4757" t="s">
        <v>4450</v>
      </c>
      <c r="H4757" t="str">
        <f t="shared" si="74"/>
        <v>有BOM表可用</v>
      </c>
    </row>
    <row r="4758" spans="1:8" x14ac:dyDescent="0.15">
      <c r="A4758" t="s">
        <v>6212</v>
      </c>
      <c r="B4758" t="s">
        <v>1084</v>
      </c>
      <c r="C4758" t="s">
        <v>1085</v>
      </c>
      <c r="D4758">
        <v>102</v>
      </c>
      <c r="E4758" t="s">
        <v>4449</v>
      </c>
      <c r="F4758" t="s">
        <v>4450</v>
      </c>
      <c r="H4758" t="str">
        <f t="shared" si="74"/>
        <v>有BOM表可用</v>
      </c>
    </row>
    <row r="4759" spans="1:8" x14ac:dyDescent="0.15">
      <c r="A4759" t="s">
        <v>6213</v>
      </c>
      <c r="B4759" t="s">
        <v>229</v>
      </c>
      <c r="C4759" t="s">
        <v>228</v>
      </c>
      <c r="D4759">
        <v>102</v>
      </c>
      <c r="E4759" t="s">
        <v>4449</v>
      </c>
      <c r="F4759" t="s">
        <v>4450</v>
      </c>
      <c r="H4759" t="str">
        <f t="shared" si="74"/>
        <v>有BOM表可用</v>
      </c>
    </row>
    <row r="4760" spans="1:8" x14ac:dyDescent="0.15">
      <c r="A4760" t="s">
        <v>6214</v>
      </c>
      <c r="B4760" t="s">
        <v>4254</v>
      </c>
      <c r="C4760" t="s">
        <v>3699</v>
      </c>
      <c r="D4760">
        <v>102</v>
      </c>
      <c r="E4760" t="s">
        <v>4449</v>
      </c>
      <c r="F4760" t="s">
        <v>4450</v>
      </c>
      <c r="H4760" t="str">
        <f t="shared" si="74"/>
        <v>有BOM表可用</v>
      </c>
    </row>
    <row r="4761" spans="1:8" x14ac:dyDescent="0.15">
      <c r="A4761" t="s">
        <v>6215</v>
      </c>
      <c r="B4761" t="s">
        <v>467</v>
      </c>
      <c r="C4761" t="s">
        <v>363</v>
      </c>
      <c r="D4761">
        <v>102</v>
      </c>
      <c r="E4761" t="s">
        <v>4449</v>
      </c>
      <c r="F4761" t="s">
        <v>4450</v>
      </c>
      <c r="H4761" t="str">
        <f t="shared" si="74"/>
        <v>有BOM表可用</v>
      </c>
    </row>
    <row r="4762" spans="1:8" x14ac:dyDescent="0.15">
      <c r="A4762" t="s">
        <v>7623</v>
      </c>
      <c r="B4762" t="s">
        <v>7624</v>
      </c>
      <c r="C4762" t="s">
        <v>63</v>
      </c>
      <c r="D4762">
        <v>103</v>
      </c>
      <c r="E4762" t="s">
        <v>4449</v>
      </c>
      <c r="F4762" t="s">
        <v>4450</v>
      </c>
      <c r="H4762" t="str">
        <f t="shared" si="74"/>
        <v>有BOM表可用</v>
      </c>
    </row>
    <row r="4763" spans="1:8" x14ac:dyDescent="0.15">
      <c r="A4763" t="s">
        <v>3767</v>
      </c>
      <c r="B4763" t="s">
        <v>1395</v>
      </c>
      <c r="C4763" t="s">
        <v>1234</v>
      </c>
      <c r="D4763">
        <v>103</v>
      </c>
      <c r="E4763" t="s">
        <v>4449</v>
      </c>
      <c r="F4763" t="s">
        <v>4450</v>
      </c>
      <c r="H4763" t="str">
        <f t="shared" si="74"/>
        <v>有BOM表可用</v>
      </c>
    </row>
    <row r="4764" spans="1:8" x14ac:dyDescent="0.15">
      <c r="A4764" t="s">
        <v>1050</v>
      </c>
      <c r="B4764" t="s">
        <v>1043</v>
      </c>
      <c r="C4764" t="s">
        <v>79</v>
      </c>
      <c r="D4764">
        <v>103</v>
      </c>
      <c r="E4764" t="s">
        <v>4449</v>
      </c>
      <c r="F4764" t="s">
        <v>4450</v>
      </c>
      <c r="H4764" t="str">
        <f t="shared" si="74"/>
        <v>有BOM表可用</v>
      </c>
    </row>
    <row r="4765" spans="1:8" x14ac:dyDescent="0.15">
      <c r="A4765" t="s">
        <v>12341</v>
      </c>
      <c r="B4765" t="s">
        <v>1043</v>
      </c>
      <c r="C4765" t="s">
        <v>79</v>
      </c>
      <c r="D4765">
        <v>103</v>
      </c>
      <c r="E4765" t="s">
        <v>4453</v>
      </c>
      <c r="F4765" t="s">
        <v>4450</v>
      </c>
      <c r="H4765" t="str">
        <f t="shared" si="74"/>
        <v>无BOM表可用</v>
      </c>
    </row>
    <row r="4766" spans="1:8" x14ac:dyDescent="0.15">
      <c r="A4766" t="s">
        <v>12342</v>
      </c>
      <c r="B4766" t="s">
        <v>12343</v>
      </c>
      <c r="C4766" t="s">
        <v>751</v>
      </c>
      <c r="D4766">
        <v>103</v>
      </c>
      <c r="E4766" t="s">
        <v>4453</v>
      </c>
      <c r="F4766" t="s">
        <v>4450</v>
      </c>
      <c r="H4766" t="str">
        <f t="shared" si="74"/>
        <v>无BOM表可用</v>
      </c>
    </row>
    <row r="4767" spans="1:8" x14ac:dyDescent="0.15">
      <c r="A4767" t="s">
        <v>2112</v>
      </c>
      <c r="B4767" t="s">
        <v>2113</v>
      </c>
      <c r="C4767" t="s">
        <v>49</v>
      </c>
      <c r="D4767">
        <v>103</v>
      </c>
      <c r="E4767" t="s">
        <v>4449</v>
      </c>
      <c r="F4767" t="s">
        <v>4450</v>
      </c>
      <c r="H4767" t="str">
        <f t="shared" si="74"/>
        <v>有BOM表可用</v>
      </c>
    </row>
    <row r="4768" spans="1:8" x14ac:dyDescent="0.15">
      <c r="A4768" t="s">
        <v>12344</v>
      </c>
      <c r="B4768" t="s">
        <v>7490</v>
      </c>
      <c r="C4768" t="s">
        <v>7490</v>
      </c>
      <c r="D4768">
        <v>103</v>
      </c>
      <c r="E4768" t="s">
        <v>4453</v>
      </c>
      <c r="F4768" t="s">
        <v>4450</v>
      </c>
      <c r="H4768" t="str">
        <f t="shared" si="74"/>
        <v>无BOM表可用</v>
      </c>
    </row>
    <row r="4769" spans="1:8" x14ac:dyDescent="0.15">
      <c r="A4769" t="s">
        <v>2120</v>
      </c>
      <c r="B4769" t="s">
        <v>2121</v>
      </c>
      <c r="C4769" t="s">
        <v>2118</v>
      </c>
      <c r="D4769">
        <v>103</v>
      </c>
      <c r="E4769" t="s">
        <v>4449</v>
      </c>
      <c r="F4769" t="s">
        <v>4450</v>
      </c>
      <c r="H4769" t="str">
        <f t="shared" si="74"/>
        <v>有BOM表可用</v>
      </c>
    </row>
    <row r="4770" spans="1:8" x14ac:dyDescent="0.15">
      <c r="A4770" t="s">
        <v>12345</v>
      </c>
      <c r="B4770" t="s">
        <v>10383</v>
      </c>
      <c r="C4770" t="s">
        <v>10383</v>
      </c>
      <c r="D4770">
        <v>103</v>
      </c>
      <c r="E4770" t="s">
        <v>4453</v>
      </c>
      <c r="F4770" t="s">
        <v>4450</v>
      </c>
      <c r="H4770" t="str">
        <f t="shared" si="74"/>
        <v>无BOM表可用</v>
      </c>
    </row>
    <row r="4771" spans="1:8" x14ac:dyDescent="0.15">
      <c r="A4771" t="s">
        <v>14083</v>
      </c>
      <c r="B4771" t="s">
        <v>14084</v>
      </c>
      <c r="C4771" t="s">
        <v>9300</v>
      </c>
      <c r="D4771">
        <v>102</v>
      </c>
      <c r="E4771" t="s">
        <v>4449</v>
      </c>
      <c r="F4771" t="s">
        <v>4450</v>
      </c>
      <c r="H4771" t="str">
        <f t="shared" si="74"/>
        <v>有BOM表可用</v>
      </c>
    </row>
    <row r="4772" spans="1:8" x14ac:dyDescent="0.15">
      <c r="A4772" t="s">
        <v>14085</v>
      </c>
      <c r="B4772" t="s">
        <v>14086</v>
      </c>
      <c r="C4772" t="s">
        <v>11561</v>
      </c>
      <c r="D4772">
        <v>102</v>
      </c>
      <c r="E4772" t="s">
        <v>4449</v>
      </c>
      <c r="F4772" t="s">
        <v>4450</v>
      </c>
      <c r="H4772" t="str">
        <f t="shared" si="74"/>
        <v>有BOM表可用</v>
      </c>
    </row>
    <row r="4773" spans="1:8" x14ac:dyDescent="0.15">
      <c r="A4773" t="s">
        <v>14087</v>
      </c>
      <c r="B4773" t="s">
        <v>14088</v>
      </c>
      <c r="C4773" t="s">
        <v>9082</v>
      </c>
      <c r="D4773">
        <v>102</v>
      </c>
      <c r="E4773" t="s">
        <v>4449</v>
      </c>
      <c r="F4773" t="s">
        <v>4450</v>
      </c>
      <c r="H4773" t="str">
        <f t="shared" si="74"/>
        <v>有BOM表可用</v>
      </c>
    </row>
    <row r="4774" spans="1:8" x14ac:dyDescent="0.15">
      <c r="A4774" t="s">
        <v>14089</v>
      </c>
      <c r="B4774" t="s">
        <v>11844</v>
      </c>
      <c r="C4774" t="s">
        <v>9082</v>
      </c>
      <c r="D4774">
        <v>102</v>
      </c>
      <c r="E4774" t="s">
        <v>4449</v>
      </c>
      <c r="F4774" t="s">
        <v>4450</v>
      </c>
      <c r="H4774" t="str">
        <f t="shared" si="74"/>
        <v>有BOM表可用</v>
      </c>
    </row>
    <row r="4775" spans="1:8" x14ac:dyDescent="0.15">
      <c r="A4775" t="s">
        <v>14090</v>
      </c>
      <c r="B4775" t="s">
        <v>11960</v>
      </c>
      <c r="C4775" t="s">
        <v>10864</v>
      </c>
      <c r="D4775">
        <v>102</v>
      </c>
      <c r="E4775" t="s">
        <v>4449</v>
      </c>
      <c r="F4775" t="s">
        <v>4450</v>
      </c>
      <c r="H4775" t="str">
        <f t="shared" si="74"/>
        <v>有BOM表可用</v>
      </c>
    </row>
    <row r="4776" spans="1:8" x14ac:dyDescent="0.15">
      <c r="A4776" t="s">
        <v>14091</v>
      </c>
      <c r="B4776" t="s">
        <v>14092</v>
      </c>
      <c r="C4776" t="s">
        <v>10864</v>
      </c>
      <c r="D4776">
        <v>102</v>
      </c>
      <c r="E4776" t="s">
        <v>4449</v>
      </c>
      <c r="F4776" t="s">
        <v>4450</v>
      </c>
      <c r="H4776" t="str">
        <f t="shared" si="74"/>
        <v>有BOM表可用</v>
      </c>
    </row>
    <row r="4777" spans="1:8" x14ac:dyDescent="0.15">
      <c r="A4777" t="s">
        <v>15091</v>
      </c>
      <c r="B4777" t="s">
        <v>12147</v>
      </c>
      <c r="C4777" t="s">
        <v>11728</v>
      </c>
      <c r="D4777">
        <v>102</v>
      </c>
      <c r="E4777" t="s">
        <v>4449</v>
      </c>
      <c r="F4777" t="s">
        <v>4450</v>
      </c>
      <c r="H4777" t="str">
        <f t="shared" si="74"/>
        <v>有BOM表可用</v>
      </c>
    </row>
    <row r="4778" spans="1:8" x14ac:dyDescent="0.15">
      <c r="A4778" t="s">
        <v>9779</v>
      </c>
      <c r="B4778" t="s">
        <v>9780</v>
      </c>
      <c r="C4778" t="s">
        <v>9046</v>
      </c>
      <c r="D4778">
        <v>102</v>
      </c>
      <c r="E4778" t="s">
        <v>4449</v>
      </c>
      <c r="F4778" t="s">
        <v>4450</v>
      </c>
      <c r="H4778" t="str">
        <f t="shared" si="74"/>
        <v>有BOM表可用</v>
      </c>
    </row>
    <row r="4779" spans="1:8" x14ac:dyDescent="0.15">
      <c r="A4779" t="s">
        <v>9781</v>
      </c>
      <c r="B4779" t="s">
        <v>889</v>
      </c>
      <c r="C4779" t="s">
        <v>9782</v>
      </c>
      <c r="D4779">
        <v>102</v>
      </c>
      <c r="E4779" t="s">
        <v>4449</v>
      </c>
      <c r="F4779" t="s">
        <v>4450</v>
      </c>
      <c r="H4779" t="str">
        <f t="shared" si="74"/>
        <v>有BOM表可用</v>
      </c>
    </row>
    <row r="4780" spans="1:8" x14ac:dyDescent="0.15">
      <c r="A4780" t="s">
        <v>9783</v>
      </c>
      <c r="B4780" t="s">
        <v>889</v>
      </c>
      <c r="C4780" t="s">
        <v>9782</v>
      </c>
      <c r="D4780">
        <v>102</v>
      </c>
      <c r="E4780" t="s">
        <v>4449</v>
      </c>
      <c r="F4780" t="s">
        <v>4450</v>
      </c>
      <c r="H4780" t="str">
        <f t="shared" si="74"/>
        <v>有BOM表可用</v>
      </c>
    </row>
    <row r="4781" spans="1:8" x14ac:dyDescent="0.15">
      <c r="A4781" t="s">
        <v>9784</v>
      </c>
      <c r="B4781" t="s">
        <v>336</v>
      </c>
      <c r="C4781" t="s">
        <v>9785</v>
      </c>
      <c r="D4781">
        <v>102</v>
      </c>
      <c r="E4781" t="s">
        <v>4449</v>
      </c>
      <c r="F4781" t="s">
        <v>4450</v>
      </c>
      <c r="H4781" t="str">
        <f t="shared" si="74"/>
        <v>有BOM表可用</v>
      </c>
    </row>
    <row r="4782" spans="1:8" x14ac:dyDescent="0.15">
      <c r="A4782" t="s">
        <v>9786</v>
      </c>
      <c r="B4782" t="s">
        <v>5901</v>
      </c>
      <c r="C4782" t="s">
        <v>9250</v>
      </c>
      <c r="D4782">
        <v>102</v>
      </c>
      <c r="E4782" t="s">
        <v>4449</v>
      </c>
      <c r="F4782" t="s">
        <v>4450</v>
      </c>
      <c r="H4782" t="str">
        <f t="shared" si="74"/>
        <v>有BOM表可用</v>
      </c>
    </row>
    <row r="4783" spans="1:8" x14ac:dyDescent="0.15">
      <c r="A4783" t="s">
        <v>9787</v>
      </c>
      <c r="B4783" t="s">
        <v>869</v>
      </c>
      <c r="C4783" t="s">
        <v>9788</v>
      </c>
      <c r="D4783">
        <v>102</v>
      </c>
      <c r="E4783" t="s">
        <v>4449</v>
      </c>
      <c r="F4783" t="s">
        <v>4450</v>
      </c>
      <c r="H4783" t="str">
        <f t="shared" si="74"/>
        <v>有BOM表可用</v>
      </c>
    </row>
    <row r="4784" spans="1:8" x14ac:dyDescent="0.15">
      <c r="A4784" t="s">
        <v>9789</v>
      </c>
      <c r="B4784" t="s">
        <v>869</v>
      </c>
      <c r="C4784" t="s">
        <v>9790</v>
      </c>
      <c r="D4784">
        <v>102</v>
      </c>
      <c r="E4784" t="s">
        <v>4449</v>
      </c>
      <c r="F4784" t="s">
        <v>4450</v>
      </c>
      <c r="H4784" t="str">
        <f t="shared" si="74"/>
        <v>有BOM表可用</v>
      </c>
    </row>
    <row r="4785" spans="1:8" x14ac:dyDescent="0.15">
      <c r="A4785" t="s">
        <v>9791</v>
      </c>
      <c r="B4785" t="s">
        <v>9792</v>
      </c>
      <c r="C4785" t="s">
        <v>5071</v>
      </c>
      <c r="D4785">
        <v>102</v>
      </c>
      <c r="E4785" t="s">
        <v>4449</v>
      </c>
      <c r="F4785" t="s">
        <v>4450</v>
      </c>
      <c r="H4785" t="str">
        <f t="shared" si="74"/>
        <v>有BOM表可用</v>
      </c>
    </row>
    <row r="4786" spans="1:8" x14ac:dyDescent="0.15">
      <c r="A4786" t="s">
        <v>16232</v>
      </c>
      <c r="B4786" t="s">
        <v>16233</v>
      </c>
      <c r="C4786" t="s">
        <v>16233</v>
      </c>
      <c r="D4786">
        <v>103</v>
      </c>
      <c r="E4786" t="s">
        <v>4453</v>
      </c>
      <c r="F4786" t="s">
        <v>4450</v>
      </c>
      <c r="H4786" t="str">
        <f t="shared" si="74"/>
        <v>无BOM表可用</v>
      </c>
    </row>
    <row r="4787" spans="1:8" x14ac:dyDescent="0.15">
      <c r="A4787" t="s">
        <v>16234</v>
      </c>
      <c r="B4787" t="s">
        <v>15304</v>
      </c>
      <c r="C4787" t="s">
        <v>15304</v>
      </c>
      <c r="D4787">
        <v>103</v>
      </c>
      <c r="E4787" t="s">
        <v>4453</v>
      </c>
      <c r="F4787" t="s">
        <v>4450</v>
      </c>
      <c r="H4787" t="str">
        <f t="shared" si="74"/>
        <v>无BOM表可用</v>
      </c>
    </row>
    <row r="4788" spans="1:8" x14ac:dyDescent="0.15">
      <c r="A4788" t="s">
        <v>16235</v>
      </c>
      <c r="B4788" t="s">
        <v>15304</v>
      </c>
      <c r="C4788" t="s">
        <v>15304</v>
      </c>
      <c r="D4788">
        <v>103</v>
      </c>
      <c r="E4788" t="s">
        <v>4453</v>
      </c>
      <c r="F4788" t="s">
        <v>4450</v>
      </c>
      <c r="H4788" t="str">
        <f t="shared" si="74"/>
        <v>无BOM表可用</v>
      </c>
    </row>
    <row r="4789" spans="1:8" x14ac:dyDescent="0.15">
      <c r="A4789" t="s">
        <v>16236</v>
      </c>
      <c r="B4789" t="s">
        <v>15306</v>
      </c>
      <c r="C4789" t="s">
        <v>15306</v>
      </c>
      <c r="D4789">
        <v>103</v>
      </c>
      <c r="E4789" t="s">
        <v>4449</v>
      </c>
      <c r="F4789" t="s">
        <v>4450</v>
      </c>
      <c r="H4789" t="str">
        <f t="shared" si="74"/>
        <v>有BOM表可用</v>
      </c>
    </row>
    <row r="4790" spans="1:8" x14ac:dyDescent="0.15">
      <c r="A4790" t="s">
        <v>16237</v>
      </c>
      <c r="B4790" t="s">
        <v>16238</v>
      </c>
      <c r="C4790" t="s">
        <v>16238</v>
      </c>
      <c r="D4790">
        <v>103</v>
      </c>
      <c r="E4790" t="s">
        <v>4449</v>
      </c>
      <c r="F4790" t="s">
        <v>4450</v>
      </c>
      <c r="H4790" t="str">
        <f t="shared" si="74"/>
        <v>有BOM表可用</v>
      </c>
    </row>
    <row r="4791" spans="1:8" x14ac:dyDescent="0.15">
      <c r="A4791" t="s">
        <v>16239</v>
      </c>
      <c r="B4791" t="s">
        <v>16240</v>
      </c>
      <c r="C4791" t="s">
        <v>16240</v>
      </c>
      <c r="D4791">
        <v>103</v>
      </c>
      <c r="E4791" t="s">
        <v>4449</v>
      </c>
      <c r="F4791" t="s">
        <v>4450</v>
      </c>
      <c r="H4791" t="str">
        <f t="shared" si="74"/>
        <v>有BOM表可用</v>
      </c>
    </row>
    <row r="4792" spans="1:8" x14ac:dyDescent="0.15">
      <c r="A4792" t="s">
        <v>9744</v>
      </c>
      <c r="B4792" t="s">
        <v>5968</v>
      </c>
      <c r="C4792" t="s">
        <v>3417</v>
      </c>
      <c r="D4792">
        <v>102</v>
      </c>
      <c r="E4792" t="s">
        <v>4453</v>
      </c>
      <c r="F4792" t="s">
        <v>4450</v>
      </c>
      <c r="H4792" t="str">
        <f t="shared" si="74"/>
        <v>无BOM表可用</v>
      </c>
    </row>
    <row r="4793" spans="1:8" x14ac:dyDescent="0.15">
      <c r="A4793" t="s">
        <v>9745</v>
      </c>
      <c r="B4793" t="s">
        <v>4516</v>
      </c>
      <c r="C4793" t="s">
        <v>4516</v>
      </c>
      <c r="D4793">
        <v>102</v>
      </c>
      <c r="E4793" t="s">
        <v>4453</v>
      </c>
      <c r="F4793" t="s">
        <v>4450</v>
      </c>
      <c r="H4793" t="str">
        <f t="shared" si="74"/>
        <v>无BOM表可用</v>
      </c>
    </row>
    <row r="4794" spans="1:8" x14ac:dyDescent="0.15">
      <c r="A4794" t="s">
        <v>9746</v>
      </c>
      <c r="B4794" t="s">
        <v>6623</v>
      </c>
      <c r="C4794" t="s">
        <v>6624</v>
      </c>
      <c r="D4794">
        <v>102</v>
      </c>
      <c r="E4794" t="s">
        <v>4453</v>
      </c>
      <c r="F4794" t="s">
        <v>4450</v>
      </c>
      <c r="H4794" t="str">
        <f t="shared" si="74"/>
        <v>无BOM表可用</v>
      </c>
    </row>
    <row r="4795" spans="1:8" x14ac:dyDescent="0.15">
      <c r="A4795" t="s">
        <v>9747</v>
      </c>
      <c r="B4795" t="s">
        <v>6429</v>
      </c>
      <c r="C4795" t="s">
        <v>6429</v>
      </c>
      <c r="D4795">
        <v>102</v>
      </c>
      <c r="E4795" t="s">
        <v>4453</v>
      </c>
      <c r="F4795" t="s">
        <v>4450</v>
      </c>
      <c r="H4795" t="str">
        <f t="shared" si="74"/>
        <v>无BOM表可用</v>
      </c>
    </row>
    <row r="4796" spans="1:8" x14ac:dyDescent="0.15">
      <c r="A4796" t="s">
        <v>7651</v>
      </c>
      <c r="B4796" t="s">
        <v>7652</v>
      </c>
      <c r="C4796" t="s">
        <v>1170</v>
      </c>
      <c r="D4796">
        <v>103</v>
      </c>
      <c r="E4796" t="s">
        <v>4449</v>
      </c>
      <c r="F4796" t="s">
        <v>4450</v>
      </c>
      <c r="H4796" t="str">
        <f t="shared" si="74"/>
        <v>有BOM表可用</v>
      </c>
    </row>
    <row r="4797" spans="1:8" x14ac:dyDescent="0.15">
      <c r="A4797" t="s">
        <v>10957</v>
      </c>
      <c r="B4797" t="s">
        <v>10657</v>
      </c>
      <c r="C4797" t="s">
        <v>10958</v>
      </c>
      <c r="D4797">
        <v>102</v>
      </c>
      <c r="E4797" t="s">
        <v>4449</v>
      </c>
      <c r="F4797" t="s">
        <v>4450</v>
      </c>
      <c r="H4797" t="str">
        <f t="shared" si="74"/>
        <v>有BOM表可用</v>
      </c>
    </row>
    <row r="4798" spans="1:8" x14ac:dyDescent="0.15">
      <c r="A4798" t="s">
        <v>10959</v>
      </c>
      <c r="B4798" t="s">
        <v>10960</v>
      </c>
      <c r="C4798" t="s">
        <v>10961</v>
      </c>
      <c r="D4798">
        <v>102</v>
      </c>
      <c r="E4798" t="s">
        <v>4453</v>
      </c>
      <c r="F4798" t="s">
        <v>4450</v>
      </c>
      <c r="H4798" t="str">
        <f t="shared" si="74"/>
        <v>无BOM表可用</v>
      </c>
    </row>
    <row r="4799" spans="1:8" x14ac:dyDescent="0.15">
      <c r="A4799" t="s">
        <v>10962</v>
      </c>
      <c r="B4799" t="s">
        <v>10963</v>
      </c>
      <c r="C4799" t="s">
        <v>10964</v>
      </c>
      <c r="D4799">
        <v>102</v>
      </c>
      <c r="E4799" t="s">
        <v>4449</v>
      </c>
      <c r="F4799" t="s">
        <v>4450</v>
      </c>
      <c r="H4799" t="str">
        <f t="shared" si="74"/>
        <v>有BOM表可用</v>
      </c>
    </row>
    <row r="4800" spans="1:8" x14ac:dyDescent="0.15">
      <c r="A4800" t="s">
        <v>10965</v>
      </c>
      <c r="B4800" t="s">
        <v>8495</v>
      </c>
      <c r="C4800" t="s">
        <v>10966</v>
      </c>
      <c r="D4800">
        <v>102</v>
      </c>
      <c r="E4800" t="s">
        <v>4449</v>
      </c>
      <c r="F4800" t="s">
        <v>4450</v>
      </c>
      <c r="H4800" t="str">
        <f t="shared" si="74"/>
        <v>有BOM表可用</v>
      </c>
    </row>
    <row r="4801" spans="1:8" x14ac:dyDescent="0.15">
      <c r="A4801" t="s">
        <v>10967</v>
      </c>
      <c r="B4801" t="s">
        <v>10146</v>
      </c>
      <c r="C4801" t="s">
        <v>10968</v>
      </c>
      <c r="D4801">
        <v>102</v>
      </c>
      <c r="E4801" t="s">
        <v>4449</v>
      </c>
      <c r="F4801" t="s">
        <v>4450</v>
      </c>
      <c r="H4801" t="str">
        <f t="shared" si="74"/>
        <v>有BOM表可用</v>
      </c>
    </row>
    <row r="4802" spans="1:8" x14ac:dyDescent="0.15">
      <c r="A4802" t="s">
        <v>16790</v>
      </c>
      <c r="B4802" t="s">
        <v>15007</v>
      </c>
      <c r="C4802" t="s">
        <v>15989</v>
      </c>
      <c r="D4802">
        <v>102</v>
      </c>
      <c r="E4802" t="s">
        <v>4449</v>
      </c>
      <c r="F4802" t="s">
        <v>4450</v>
      </c>
      <c r="H4802" t="str">
        <f t="shared" si="74"/>
        <v>有BOM表可用</v>
      </c>
    </row>
    <row r="4803" spans="1:8" x14ac:dyDescent="0.15">
      <c r="A4803" t="s">
        <v>16791</v>
      </c>
      <c r="B4803" t="s">
        <v>14217</v>
      </c>
      <c r="C4803" t="s">
        <v>12254</v>
      </c>
      <c r="D4803">
        <v>102</v>
      </c>
      <c r="E4803" t="s">
        <v>4449</v>
      </c>
      <c r="F4803" t="s">
        <v>4450</v>
      </c>
      <c r="H4803" t="str">
        <f t="shared" si="74"/>
        <v>有BOM表可用</v>
      </c>
    </row>
    <row r="4804" spans="1:8" x14ac:dyDescent="0.15">
      <c r="A4804" t="s">
        <v>16792</v>
      </c>
      <c r="B4804" t="s">
        <v>16793</v>
      </c>
      <c r="C4804" t="s">
        <v>16794</v>
      </c>
      <c r="D4804">
        <v>102</v>
      </c>
      <c r="E4804" t="s">
        <v>4449</v>
      </c>
      <c r="F4804" t="s">
        <v>4450</v>
      </c>
      <c r="H4804" t="str">
        <f t="shared" ref="H4804:H4867" si="75">E4804&amp;F4804</f>
        <v>有BOM表可用</v>
      </c>
    </row>
    <row r="4805" spans="1:8" x14ac:dyDescent="0.15">
      <c r="A4805" t="s">
        <v>16795</v>
      </c>
      <c r="B4805" t="s">
        <v>15608</v>
      </c>
      <c r="C4805" t="s">
        <v>16796</v>
      </c>
      <c r="D4805">
        <v>102</v>
      </c>
      <c r="E4805" t="s">
        <v>4449</v>
      </c>
      <c r="F4805" t="s">
        <v>4450</v>
      </c>
      <c r="H4805" t="str">
        <f t="shared" si="75"/>
        <v>有BOM表可用</v>
      </c>
    </row>
    <row r="4806" spans="1:8" x14ac:dyDescent="0.15">
      <c r="A4806" t="s">
        <v>16797</v>
      </c>
      <c r="B4806" t="s">
        <v>15291</v>
      </c>
      <c r="C4806" t="s">
        <v>16798</v>
      </c>
      <c r="D4806">
        <v>102</v>
      </c>
      <c r="E4806" t="s">
        <v>4449</v>
      </c>
      <c r="F4806" t="s">
        <v>4450</v>
      </c>
      <c r="H4806" t="str">
        <f t="shared" si="75"/>
        <v>有BOM表可用</v>
      </c>
    </row>
    <row r="4807" spans="1:8" x14ac:dyDescent="0.15">
      <c r="A4807" t="s">
        <v>16799</v>
      </c>
      <c r="B4807" t="s">
        <v>16800</v>
      </c>
      <c r="C4807" t="s">
        <v>16801</v>
      </c>
      <c r="D4807">
        <v>102</v>
      </c>
      <c r="E4807" t="s">
        <v>4449</v>
      </c>
      <c r="F4807" t="s">
        <v>4450</v>
      </c>
      <c r="H4807" t="str">
        <f t="shared" si="75"/>
        <v>有BOM表可用</v>
      </c>
    </row>
    <row r="4808" spans="1:8" x14ac:dyDescent="0.15">
      <c r="A4808" t="s">
        <v>16802</v>
      </c>
      <c r="B4808" t="s">
        <v>16803</v>
      </c>
      <c r="C4808" t="s">
        <v>16801</v>
      </c>
      <c r="D4808">
        <v>102</v>
      </c>
      <c r="E4808" t="s">
        <v>4449</v>
      </c>
      <c r="F4808" t="s">
        <v>4450</v>
      </c>
      <c r="H4808" t="str">
        <f t="shared" si="75"/>
        <v>有BOM表可用</v>
      </c>
    </row>
    <row r="4809" spans="1:8" x14ac:dyDescent="0.15">
      <c r="A4809" t="s">
        <v>16804</v>
      </c>
      <c r="B4809" t="s">
        <v>16805</v>
      </c>
      <c r="C4809" t="s">
        <v>16806</v>
      </c>
      <c r="D4809">
        <v>102</v>
      </c>
      <c r="E4809" t="s">
        <v>4449</v>
      </c>
      <c r="F4809" t="s">
        <v>4450</v>
      </c>
      <c r="H4809" t="str">
        <f t="shared" si="75"/>
        <v>有BOM表可用</v>
      </c>
    </row>
    <row r="4810" spans="1:8" x14ac:dyDescent="0.15">
      <c r="A4810" t="s">
        <v>16807</v>
      </c>
      <c r="B4810" t="s">
        <v>15612</v>
      </c>
      <c r="C4810" t="s">
        <v>7756</v>
      </c>
      <c r="D4810">
        <v>102</v>
      </c>
      <c r="E4810" t="s">
        <v>4449</v>
      </c>
      <c r="F4810" t="s">
        <v>4450</v>
      </c>
      <c r="H4810" t="str">
        <f t="shared" si="75"/>
        <v>有BOM表可用</v>
      </c>
    </row>
    <row r="4811" spans="1:8" x14ac:dyDescent="0.15">
      <c r="A4811" t="s">
        <v>16808</v>
      </c>
      <c r="B4811" t="s">
        <v>15019</v>
      </c>
      <c r="C4811" t="s">
        <v>16809</v>
      </c>
      <c r="D4811">
        <v>102</v>
      </c>
      <c r="E4811" t="s">
        <v>4449</v>
      </c>
      <c r="F4811" t="s">
        <v>4450</v>
      </c>
      <c r="H4811" t="str">
        <f t="shared" si="75"/>
        <v>有BOM表可用</v>
      </c>
    </row>
    <row r="4812" spans="1:8" x14ac:dyDescent="0.15">
      <c r="A4812" t="s">
        <v>16810</v>
      </c>
      <c r="B4812" t="s">
        <v>15761</v>
      </c>
      <c r="C4812" t="s">
        <v>15762</v>
      </c>
      <c r="D4812">
        <v>102</v>
      </c>
      <c r="E4812" t="s">
        <v>4449</v>
      </c>
      <c r="F4812" t="s">
        <v>4450</v>
      </c>
      <c r="H4812" t="str">
        <f t="shared" si="75"/>
        <v>有BOM表可用</v>
      </c>
    </row>
    <row r="4813" spans="1:8" x14ac:dyDescent="0.15">
      <c r="A4813" t="s">
        <v>16811</v>
      </c>
      <c r="B4813" t="s">
        <v>14876</v>
      </c>
      <c r="C4813" t="s">
        <v>4695</v>
      </c>
      <c r="D4813">
        <v>102</v>
      </c>
      <c r="E4813" t="s">
        <v>4449</v>
      </c>
      <c r="F4813" t="s">
        <v>4450</v>
      </c>
      <c r="H4813" t="str">
        <f t="shared" si="75"/>
        <v>有BOM表可用</v>
      </c>
    </row>
    <row r="4814" spans="1:8" x14ac:dyDescent="0.15">
      <c r="A4814" t="s">
        <v>14167</v>
      </c>
      <c r="B4814" t="s">
        <v>4064</v>
      </c>
      <c r="C4814" t="s">
        <v>4064</v>
      </c>
      <c r="D4814">
        <v>103</v>
      </c>
      <c r="E4814" t="s">
        <v>4453</v>
      </c>
      <c r="F4814" t="s">
        <v>4450</v>
      </c>
      <c r="H4814" t="str">
        <f t="shared" si="75"/>
        <v>无BOM表可用</v>
      </c>
    </row>
    <row r="4815" spans="1:8" x14ac:dyDescent="0.15">
      <c r="A4815" t="s">
        <v>14168</v>
      </c>
      <c r="B4815" t="s">
        <v>4064</v>
      </c>
      <c r="C4815" t="s">
        <v>4064</v>
      </c>
      <c r="D4815">
        <v>103</v>
      </c>
      <c r="E4815" t="s">
        <v>4453</v>
      </c>
      <c r="F4815" t="s">
        <v>4450</v>
      </c>
      <c r="H4815" t="str">
        <f t="shared" si="75"/>
        <v>无BOM表可用</v>
      </c>
    </row>
    <row r="4816" spans="1:8" x14ac:dyDescent="0.15">
      <c r="A4816" t="s">
        <v>410</v>
      </c>
      <c r="B4816" t="s">
        <v>411</v>
      </c>
      <c r="C4816" t="s">
        <v>57</v>
      </c>
      <c r="D4816">
        <v>103</v>
      </c>
      <c r="E4816" t="s">
        <v>4449</v>
      </c>
      <c r="F4816" t="s">
        <v>4450</v>
      </c>
      <c r="H4816" t="str">
        <f t="shared" si="75"/>
        <v>有BOM表可用</v>
      </c>
    </row>
    <row r="4817" spans="1:8" x14ac:dyDescent="0.15">
      <c r="A4817" t="s">
        <v>535</v>
      </c>
      <c r="B4817" t="s">
        <v>536</v>
      </c>
      <c r="C4817" t="s">
        <v>493</v>
      </c>
      <c r="D4817">
        <v>103</v>
      </c>
      <c r="E4817" t="s">
        <v>4449</v>
      </c>
      <c r="F4817" t="s">
        <v>4450</v>
      </c>
      <c r="H4817" t="str">
        <f t="shared" si="75"/>
        <v>有BOM表可用</v>
      </c>
    </row>
    <row r="4818" spans="1:8" x14ac:dyDescent="0.15">
      <c r="A4818" t="s">
        <v>2497</v>
      </c>
      <c r="B4818" t="s">
        <v>2498</v>
      </c>
      <c r="C4818" t="s">
        <v>493</v>
      </c>
      <c r="D4818">
        <v>103</v>
      </c>
      <c r="E4818" t="s">
        <v>4449</v>
      </c>
      <c r="F4818" t="s">
        <v>4450</v>
      </c>
      <c r="H4818" t="str">
        <f t="shared" si="75"/>
        <v>有BOM表可用</v>
      </c>
    </row>
    <row r="4819" spans="1:8" x14ac:dyDescent="0.15">
      <c r="A4819" t="s">
        <v>9279</v>
      </c>
      <c r="B4819" t="s">
        <v>9280</v>
      </c>
      <c r="C4819" t="s">
        <v>440</v>
      </c>
      <c r="D4819">
        <v>102</v>
      </c>
      <c r="E4819" t="s">
        <v>4449</v>
      </c>
      <c r="F4819" t="s">
        <v>4450</v>
      </c>
      <c r="H4819" t="str">
        <f t="shared" si="75"/>
        <v>有BOM表可用</v>
      </c>
    </row>
    <row r="4820" spans="1:8" x14ac:dyDescent="0.15">
      <c r="A4820" t="s">
        <v>9281</v>
      </c>
      <c r="B4820" t="s">
        <v>4680</v>
      </c>
      <c r="C4820" t="s">
        <v>9122</v>
      </c>
      <c r="D4820">
        <v>102</v>
      </c>
      <c r="E4820" t="s">
        <v>4449</v>
      </c>
      <c r="F4820" t="s">
        <v>4450</v>
      </c>
      <c r="H4820" t="str">
        <f t="shared" si="75"/>
        <v>有BOM表可用</v>
      </c>
    </row>
    <row r="4821" spans="1:8" x14ac:dyDescent="0.15">
      <c r="A4821" t="s">
        <v>9282</v>
      </c>
      <c r="B4821" t="s">
        <v>7753</v>
      </c>
      <c r="C4821" t="s">
        <v>1762</v>
      </c>
      <c r="D4821">
        <v>102</v>
      </c>
      <c r="E4821" t="s">
        <v>4453</v>
      </c>
      <c r="F4821" t="s">
        <v>4450</v>
      </c>
      <c r="H4821" t="str">
        <f t="shared" si="75"/>
        <v>无BOM表可用</v>
      </c>
    </row>
    <row r="4822" spans="1:8" x14ac:dyDescent="0.15">
      <c r="A4822" t="s">
        <v>9283</v>
      </c>
      <c r="B4822" t="s">
        <v>9284</v>
      </c>
      <c r="C4822" t="s">
        <v>13</v>
      </c>
      <c r="D4822">
        <v>102</v>
      </c>
      <c r="E4822" t="s">
        <v>4453</v>
      </c>
      <c r="F4822" t="s">
        <v>4450</v>
      </c>
      <c r="H4822" t="str">
        <f t="shared" si="75"/>
        <v>无BOM表可用</v>
      </c>
    </row>
    <row r="4823" spans="1:8" x14ac:dyDescent="0.15">
      <c r="A4823" t="s">
        <v>1336</v>
      </c>
      <c r="B4823" t="s">
        <v>1303</v>
      </c>
      <c r="C4823" t="s">
        <v>407</v>
      </c>
      <c r="D4823">
        <v>103</v>
      </c>
      <c r="E4823" t="s">
        <v>4449</v>
      </c>
      <c r="F4823" t="s">
        <v>4450</v>
      </c>
      <c r="H4823" t="str">
        <f t="shared" si="75"/>
        <v>有BOM表可用</v>
      </c>
    </row>
    <row r="4824" spans="1:8" x14ac:dyDescent="0.15">
      <c r="A4824" t="s">
        <v>1362</v>
      </c>
      <c r="B4824" t="s">
        <v>1358</v>
      </c>
      <c r="C4824" t="s">
        <v>583</v>
      </c>
      <c r="D4824">
        <v>103</v>
      </c>
      <c r="E4824" t="s">
        <v>4449</v>
      </c>
      <c r="F4824" t="s">
        <v>4450</v>
      </c>
      <c r="H4824" t="str">
        <f t="shared" si="75"/>
        <v>有BOM表可用</v>
      </c>
    </row>
    <row r="4825" spans="1:8" x14ac:dyDescent="0.15">
      <c r="A4825" t="s">
        <v>1400</v>
      </c>
      <c r="B4825" t="s">
        <v>1401</v>
      </c>
      <c r="C4825" t="s">
        <v>684</v>
      </c>
      <c r="D4825">
        <v>103</v>
      </c>
      <c r="E4825" t="s">
        <v>4449</v>
      </c>
      <c r="F4825" t="s">
        <v>4450</v>
      </c>
      <c r="H4825" t="str">
        <f t="shared" si="75"/>
        <v>有BOM表可用</v>
      </c>
    </row>
    <row r="4826" spans="1:8" x14ac:dyDescent="0.15">
      <c r="A4826" t="s">
        <v>9285</v>
      </c>
      <c r="B4826" t="s">
        <v>9286</v>
      </c>
      <c r="C4826" t="s">
        <v>45</v>
      </c>
      <c r="D4826">
        <v>103</v>
      </c>
      <c r="E4826" t="s">
        <v>4453</v>
      </c>
      <c r="F4826" t="s">
        <v>4450</v>
      </c>
      <c r="H4826" t="str">
        <f t="shared" si="75"/>
        <v>无BOM表可用</v>
      </c>
    </row>
    <row r="4827" spans="1:8" x14ac:dyDescent="0.15">
      <c r="A4827" t="s">
        <v>8468</v>
      </c>
      <c r="B4827" t="s">
        <v>8469</v>
      </c>
      <c r="C4827" t="s">
        <v>8269</v>
      </c>
      <c r="D4827">
        <v>103</v>
      </c>
      <c r="E4827" t="s">
        <v>4449</v>
      </c>
      <c r="F4827" t="s">
        <v>4450</v>
      </c>
      <c r="H4827" t="str">
        <f t="shared" si="75"/>
        <v>有BOM表可用</v>
      </c>
    </row>
    <row r="4828" spans="1:8" x14ac:dyDescent="0.15">
      <c r="A4828" t="s">
        <v>8470</v>
      </c>
      <c r="B4828" t="s">
        <v>6663</v>
      </c>
      <c r="C4828" t="s">
        <v>7848</v>
      </c>
      <c r="D4828">
        <v>103</v>
      </c>
      <c r="E4828" t="s">
        <v>4449</v>
      </c>
      <c r="F4828" t="s">
        <v>4450</v>
      </c>
      <c r="H4828" t="str">
        <f t="shared" si="75"/>
        <v>有BOM表可用</v>
      </c>
    </row>
    <row r="4829" spans="1:8" x14ac:dyDescent="0.15">
      <c r="A4829" t="s">
        <v>8471</v>
      </c>
      <c r="B4829" t="s">
        <v>8472</v>
      </c>
      <c r="C4829" t="s">
        <v>7848</v>
      </c>
      <c r="D4829">
        <v>103</v>
      </c>
      <c r="E4829" t="s">
        <v>4449</v>
      </c>
      <c r="F4829" t="s">
        <v>4450</v>
      </c>
      <c r="H4829" t="str">
        <f t="shared" si="75"/>
        <v>有BOM表可用</v>
      </c>
    </row>
    <row r="4830" spans="1:8" x14ac:dyDescent="0.15">
      <c r="A4830" t="s">
        <v>8473</v>
      </c>
      <c r="B4830" t="s">
        <v>8474</v>
      </c>
      <c r="C4830" t="s">
        <v>3579</v>
      </c>
      <c r="D4830">
        <v>103</v>
      </c>
      <c r="E4830" t="s">
        <v>4449</v>
      </c>
      <c r="F4830" t="s">
        <v>4450</v>
      </c>
      <c r="H4830" t="str">
        <f t="shared" si="75"/>
        <v>有BOM表可用</v>
      </c>
    </row>
    <row r="4831" spans="1:8" x14ac:dyDescent="0.15">
      <c r="A4831" t="s">
        <v>8475</v>
      </c>
      <c r="B4831" t="s">
        <v>8476</v>
      </c>
      <c r="C4831" t="s">
        <v>5813</v>
      </c>
      <c r="D4831">
        <v>103</v>
      </c>
      <c r="E4831" t="s">
        <v>4449</v>
      </c>
      <c r="F4831" t="s">
        <v>4450</v>
      </c>
      <c r="H4831" t="str">
        <f t="shared" si="75"/>
        <v>有BOM表可用</v>
      </c>
    </row>
    <row r="4832" spans="1:8" x14ac:dyDescent="0.15">
      <c r="A4832" t="s">
        <v>2666</v>
      </c>
      <c r="B4832" t="s">
        <v>2667</v>
      </c>
      <c r="C4832" t="s">
        <v>65</v>
      </c>
      <c r="D4832">
        <v>103</v>
      </c>
      <c r="E4832" t="s">
        <v>4449</v>
      </c>
      <c r="F4832" t="s">
        <v>4450</v>
      </c>
      <c r="H4832" t="str">
        <f t="shared" si="75"/>
        <v>有BOM表可用</v>
      </c>
    </row>
    <row r="4833" spans="1:8" x14ac:dyDescent="0.15">
      <c r="A4833" t="s">
        <v>16827</v>
      </c>
      <c r="B4833" t="s">
        <v>12700</v>
      </c>
      <c r="C4833" t="s">
        <v>5912</v>
      </c>
      <c r="D4833">
        <v>103</v>
      </c>
      <c r="E4833" t="s">
        <v>4453</v>
      </c>
      <c r="F4833" t="s">
        <v>4450</v>
      </c>
      <c r="H4833" t="str">
        <f t="shared" si="75"/>
        <v>无BOM表可用</v>
      </c>
    </row>
    <row r="4834" spans="1:8" x14ac:dyDescent="0.15">
      <c r="A4834" t="s">
        <v>4258</v>
      </c>
      <c r="B4834" t="s">
        <v>278</v>
      </c>
      <c r="C4834" t="s">
        <v>278</v>
      </c>
      <c r="D4834">
        <v>103</v>
      </c>
      <c r="E4834" t="s">
        <v>4449</v>
      </c>
      <c r="F4834" t="s">
        <v>4450</v>
      </c>
      <c r="H4834" t="str">
        <f t="shared" si="75"/>
        <v>有BOM表可用</v>
      </c>
    </row>
    <row r="4835" spans="1:8" x14ac:dyDescent="0.15">
      <c r="A4835" t="s">
        <v>223</v>
      </c>
      <c r="B4835" t="s">
        <v>224</v>
      </c>
      <c r="C4835" t="s">
        <v>224</v>
      </c>
      <c r="D4835">
        <v>103</v>
      </c>
      <c r="E4835" t="s">
        <v>4449</v>
      </c>
      <c r="F4835" t="s">
        <v>4450</v>
      </c>
      <c r="H4835" t="str">
        <f t="shared" si="75"/>
        <v>有BOM表可用</v>
      </c>
    </row>
    <row r="4836" spans="1:8" x14ac:dyDescent="0.15">
      <c r="A4836" t="s">
        <v>6079</v>
      </c>
      <c r="B4836" t="s">
        <v>6080</v>
      </c>
      <c r="C4836" t="s">
        <v>6081</v>
      </c>
      <c r="D4836">
        <v>102</v>
      </c>
      <c r="E4836" t="s">
        <v>4449</v>
      </c>
      <c r="F4836" t="s">
        <v>4450</v>
      </c>
      <c r="H4836" t="str">
        <f t="shared" si="75"/>
        <v>有BOM表可用</v>
      </c>
    </row>
    <row r="4837" spans="1:8" x14ac:dyDescent="0.15">
      <c r="A4837" t="s">
        <v>6082</v>
      </c>
      <c r="B4837" t="s">
        <v>6083</v>
      </c>
      <c r="C4837" t="s">
        <v>6084</v>
      </c>
      <c r="D4837">
        <v>102</v>
      </c>
      <c r="E4837" t="s">
        <v>4449</v>
      </c>
      <c r="F4837" t="s">
        <v>4450</v>
      </c>
      <c r="H4837" t="str">
        <f t="shared" si="75"/>
        <v>有BOM表可用</v>
      </c>
    </row>
    <row r="4838" spans="1:8" x14ac:dyDescent="0.15">
      <c r="A4838" t="s">
        <v>6085</v>
      </c>
      <c r="B4838" t="s">
        <v>5122</v>
      </c>
      <c r="C4838" t="s">
        <v>6086</v>
      </c>
      <c r="D4838">
        <v>102</v>
      </c>
      <c r="E4838" t="s">
        <v>4449</v>
      </c>
      <c r="F4838" t="s">
        <v>4450</v>
      </c>
      <c r="H4838" t="str">
        <f t="shared" si="75"/>
        <v>有BOM表可用</v>
      </c>
    </row>
    <row r="4839" spans="1:8" x14ac:dyDescent="0.15">
      <c r="A4839" t="s">
        <v>6087</v>
      </c>
      <c r="B4839" t="s">
        <v>6088</v>
      </c>
      <c r="C4839" t="s">
        <v>6089</v>
      </c>
      <c r="D4839">
        <v>102</v>
      </c>
      <c r="E4839" t="s">
        <v>4449</v>
      </c>
      <c r="F4839" t="s">
        <v>4450</v>
      </c>
      <c r="H4839" t="str">
        <f t="shared" si="75"/>
        <v>有BOM表可用</v>
      </c>
    </row>
    <row r="4840" spans="1:8" x14ac:dyDescent="0.15">
      <c r="A4840" t="s">
        <v>11010</v>
      </c>
      <c r="B4840" t="s">
        <v>11011</v>
      </c>
      <c r="C4840" t="s">
        <v>11012</v>
      </c>
      <c r="D4840">
        <v>102</v>
      </c>
      <c r="E4840" t="s">
        <v>4449</v>
      </c>
      <c r="F4840" t="s">
        <v>4450</v>
      </c>
      <c r="H4840" t="str">
        <f t="shared" si="75"/>
        <v>有BOM表可用</v>
      </c>
    </row>
    <row r="4841" spans="1:8" x14ac:dyDescent="0.15">
      <c r="A4841" t="s">
        <v>4877</v>
      </c>
      <c r="B4841" t="s">
        <v>4878</v>
      </c>
      <c r="C4841" t="s">
        <v>4878</v>
      </c>
      <c r="D4841">
        <v>103</v>
      </c>
      <c r="E4841" t="s">
        <v>4453</v>
      </c>
      <c r="F4841" t="s">
        <v>4450</v>
      </c>
      <c r="H4841" t="str">
        <f t="shared" si="75"/>
        <v>无BOM表可用</v>
      </c>
    </row>
    <row r="4842" spans="1:8" x14ac:dyDescent="0.15">
      <c r="A4842" t="s">
        <v>4879</v>
      </c>
      <c r="B4842" t="s">
        <v>4880</v>
      </c>
      <c r="C4842" t="s">
        <v>4880</v>
      </c>
      <c r="D4842">
        <v>103</v>
      </c>
      <c r="E4842" t="s">
        <v>4453</v>
      </c>
      <c r="F4842" t="s">
        <v>4450</v>
      </c>
      <c r="H4842" t="str">
        <f t="shared" si="75"/>
        <v>无BOM表可用</v>
      </c>
    </row>
    <row r="4843" spans="1:8" x14ac:dyDescent="0.15">
      <c r="A4843" t="s">
        <v>4881</v>
      </c>
      <c r="B4843" t="s">
        <v>4882</v>
      </c>
      <c r="C4843" t="s">
        <v>4882</v>
      </c>
      <c r="D4843">
        <v>103</v>
      </c>
      <c r="E4843" t="s">
        <v>4453</v>
      </c>
      <c r="F4843" t="s">
        <v>4450</v>
      </c>
      <c r="H4843" t="str">
        <f t="shared" si="75"/>
        <v>无BOM表可用</v>
      </c>
    </row>
    <row r="4844" spans="1:8" x14ac:dyDescent="0.15">
      <c r="A4844" t="s">
        <v>4883</v>
      </c>
      <c r="B4844" t="s">
        <v>4884</v>
      </c>
      <c r="C4844" t="s">
        <v>4884</v>
      </c>
      <c r="D4844">
        <v>103</v>
      </c>
      <c r="E4844" t="s">
        <v>4453</v>
      </c>
      <c r="F4844" t="s">
        <v>4450</v>
      </c>
      <c r="H4844" t="str">
        <f t="shared" si="75"/>
        <v>无BOM表可用</v>
      </c>
    </row>
    <row r="4845" spans="1:8" x14ac:dyDescent="0.15">
      <c r="A4845" t="s">
        <v>4885</v>
      </c>
      <c r="B4845" t="s">
        <v>4886</v>
      </c>
      <c r="C4845" t="s">
        <v>4886</v>
      </c>
      <c r="D4845">
        <v>103</v>
      </c>
      <c r="E4845" t="s">
        <v>4453</v>
      </c>
      <c r="F4845" t="s">
        <v>4450</v>
      </c>
      <c r="H4845" t="str">
        <f t="shared" si="75"/>
        <v>无BOM表可用</v>
      </c>
    </row>
    <row r="4846" spans="1:8" x14ac:dyDescent="0.15">
      <c r="A4846" t="s">
        <v>4887</v>
      </c>
      <c r="B4846" t="s">
        <v>4888</v>
      </c>
      <c r="C4846" t="s">
        <v>4888</v>
      </c>
      <c r="D4846">
        <v>103</v>
      </c>
      <c r="E4846" t="s">
        <v>4453</v>
      </c>
      <c r="F4846" t="s">
        <v>4450</v>
      </c>
      <c r="H4846" t="str">
        <f t="shared" si="75"/>
        <v>无BOM表可用</v>
      </c>
    </row>
    <row r="4847" spans="1:8" x14ac:dyDescent="0.15">
      <c r="A4847" t="s">
        <v>9325</v>
      </c>
      <c r="B4847" t="s">
        <v>9326</v>
      </c>
      <c r="C4847" t="s">
        <v>649</v>
      </c>
      <c r="D4847">
        <v>103</v>
      </c>
      <c r="E4847" t="s">
        <v>4453</v>
      </c>
      <c r="F4847" t="s">
        <v>4450</v>
      </c>
      <c r="H4847" t="str">
        <f t="shared" si="75"/>
        <v>无BOM表可用</v>
      </c>
    </row>
    <row r="4848" spans="1:8" x14ac:dyDescent="0.15">
      <c r="A4848" t="s">
        <v>3075</v>
      </c>
      <c r="B4848" t="s">
        <v>3076</v>
      </c>
      <c r="C4848" t="s">
        <v>649</v>
      </c>
      <c r="D4848">
        <v>103</v>
      </c>
      <c r="E4848" t="s">
        <v>4449</v>
      </c>
      <c r="F4848" t="s">
        <v>4450</v>
      </c>
      <c r="H4848" t="str">
        <f t="shared" si="75"/>
        <v>有BOM表可用</v>
      </c>
    </row>
    <row r="4849" spans="1:8" x14ac:dyDescent="0.15">
      <c r="A4849" t="s">
        <v>9327</v>
      </c>
      <c r="B4849" t="s">
        <v>9328</v>
      </c>
      <c r="C4849" t="s">
        <v>196</v>
      </c>
      <c r="D4849">
        <v>103</v>
      </c>
      <c r="E4849" t="s">
        <v>4453</v>
      </c>
      <c r="F4849" t="s">
        <v>4450</v>
      </c>
      <c r="H4849" t="str">
        <f t="shared" si="75"/>
        <v>无BOM表可用</v>
      </c>
    </row>
    <row r="4850" spans="1:8" x14ac:dyDescent="0.15">
      <c r="A4850" t="s">
        <v>9329</v>
      </c>
      <c r="B4850" t="s">
        <v>9330</v>
      </c>
      <c r="C4850" t="s">
        <v>209</v>
      </c>
      <c r="D4850">
        <v>103</v>
      </c>
      <c r="E4850" t="s">
        <v>4449</v>
      </c>
      <c r="F4850" t="s">
        <v>4450</v>
      </c>
      <c r="H4850" t="str">
        <f t="shared" si="75"/>
        <v>有BOM表可用</v>
      </c>
    </row>
    <row r="4851" spans="1:8" x14ac:dyDescent="0.15">
      <c r="A4851" t="s">
        <v>9331</v>
      </c>
      <c r="B4851" t="s">
        <v>2780</v>
      </c>
      <c r="C4851" t="s">
        <v>2779</v>
      </c>
      <c r="D4851">
        <v>103</v>
      </c>
      <c r="E4851" t="s">
        <v>4449</v>
      </c>
      <c r="F4851" t="s">
        <v>4450</v>
      </c>
      <c r="H4851" t="str">
        <f t="shared" si="75"/>
        <v>有BOM表可用</v>
      </c>
    </row>
    <row r="4852" spans="1:8" x14ac:dyDescent="0.15">
      <c r="A4852" t="s">
        <v>10935</v>
      </c>
      <c r="B4852" t="s">
        <v>880</v>
      </c>
      <c r="C4852" t="s">
        <v>880</v>
      </c>
      <c r="D4852">
        <v>102</v>
      </c>
      <c r="E4852" t="s">
        <v>4449</v>
      </c>
      <c r="F4852" t="s">
        <v>4450</v>
      </c>
      <c r="H4852" t="str">
        <f t="shared" si="75"/>
        <v>有BOM表可用</v>
      </c>
    </row>
    <row r="4853" spans="1:8" x14ac:dyDescent="0.15">
      <c r="A4853" t="s">
        <v>10936</v>
      </c>
      <c r="B4853" t="s">
        <v>10937</v>
      </c>
      <c r="C4853" t="s">
        <v>7848</v>
      </c>
      <c r="D4853">
        <v>102</v>
      </c>
      <c r="E4853" t="s">
        <v>4449</v>
      </c>
      <c r="F4853" t="s">
        <v>4450</v>
      </c>
      <c r="H4853" t="str">
        <f t="shared" si="75"/>
        <v>有BOM表可用</v>
      </c>
    </row>
    <row r="4854" spans="1:8" x14ac:dyDescent="0.15">
      <c r="A4854" t="s">
        <v>10938</v>
      </c>
      <c r="B4854" t="s">
        <v>7659</v>
      </c>
      <c r="C4854" t="s">
        <v>2875</v>
      </c>
      <c r="D4854">
        <v>102</v>
      </c>
      <c r="E4854" t="s">
        <v>4449</v>
      </c>
      <c r="F4854" t="s">
        <v>4450</v>
      </c>
      <c r="H4854" t="str">
        <f t="shared" si="75"/>
        <v>有BOM表可用</v>
      </c>
    </row>
    <row r="4855" spans="1:8" x14ac:dyDescent="0.15">
      <c r="A4855" t="s">
        <v>10939</v>
      </c>
      <c r="B4855" t="s">
        <v>925</v>
      </c>
      <c r="C4855" t="s">
        <v>2985</v>
      </c>
      <c r="D4855">
        <v>102</v>
      </c>
      <c r="E4855" t="s">
        <v>4453</v>
      </c>
      <c r="F4855" t="s">
        <v>4450</v>
      </c>
      <c r="H4855" t="str">
        <f t="shared" si="75"/>
        <v>无BOM表可用</v>
      </c>
    </row>
    <row r="4856" spans="1:8" x14ac:dyDescent="0.15">
      <c r="A4856" t="s">
        <v>7955</v>
      </c>
      <c r="B4856" t="s">
        <v>3003</v>
      </c>
      <c r="C4856" t="s">
        <v>50</v>
      </c>
      <c r="D4856">
        <v>102</v>
      </c>
      <c r="E4856" t="s">
        <v>4449</v>
      </c>
      <c r="F4856" t="s">
        <v>4450</v>
      </c>
      <c r="H4856" t="str">
        <f t="shared" si="75"/>
        <v>有BOM表可用</v>
      </c>
    </row>
    <row r="4857" spans="1:8" x14ac:dyDescent="0.15">
      <c r="A4857" t="s">
        <v>1187</v>
      </c>
      <c r="B4857" t="s">
        <v>1188</v>
      </c>
      <c r="C4857" t="s">
        <v>6</v>
      </c>
      <c r="D4857">
        <v>103</v>
      </c>
      <c r="E4857" t="s">
        <v>4449</v>
      </c>
      <c r="F4857" t="s">
        <v>4450</v>
      </c>
      <c r="H4857" t="str">
        <f t="shared" si="75"/>
        <v>有BOM表可用</v>
      </c>
    </row>
    <row r="4858" spans="1:8" x14ac:dyDescent="0.15">
      <c r="A4858" t="s">
        <v>2024</v>
      </c>
      <c r="B4858" t="s">
        <v>2025</v>
      </c>
      <c r="C4858" t="s">
        <v>2019</v>
      </c>
      <c r="D4858">
        <v>103</v>
      </c>
      <c r="E4858" t="s">
        <v>4449</v>
      </c>
      <c r="F4858" t="s">
        <v>4450</v>
      </c>
      <c r="H4858" t="str">
        <f t="shared" si="75"/>
        <v>有BOM表可用</v>
      </c>
    </row>
    <row r="4859" spans="1:8" x14ac:dyDescent="0.15">
      <c r="A4859" t="s">
        <v>605</v>
      </c>
      <c r="B4859" t="s">
        <v>607</v>
      </c>
      <c r="C4859" t="s">
        <v>606</v>
      </c>
      <c r="D4859">
        <v>103</v>
      </c>
      <c r="E4859" t="s">
        <v>4449</v>
      </c>
      <c r="F4859" t="s">
        <v>4450</v>
      </c>
      <c r="H4859" t="str">
        <f t="shared" si="75"/>
        <v>有BOM表可用</v>
      </c>
    </row>
    <row r="4860" spans="1:8" x14ac:dyDescent="0.15">
      <c r="A4860" t="s">
        <v>2911</v>
      </c>
      <c r="B4860" t="s">
        <v>2912</v>
      </c>
      <c r="C4860" t="s">
        <v>339</v>
      </c>
      <c r="D4860">
        <v>103</v>
      </c>
      <c r="E4860" t="s">
        <v>4449</v>
      </c>
      <c r="F4860" t="s">
        <v>4450</v>
      </c>
      <c r="H4860" t="str">
        <f t="shared" si="75"/>
        <v>有BOM表可用</v>
      </c>
    </row>
    <row r="4861" spans="1:8" x14ac:dyDescent="0.15">
      <c r="A4861" t="s">
        <v>455</v>
      </c>
      <c r="B4861" t="s">
        <v>456</v>
      </c>
      <c r="C4861" t="s">
        <v>339</v>
      </c>
      <c r="D4861">
        <v>103</v>
      </c>
      <c r="E4861" t="s">
        <v>4449</v>
      </c>
      <c r="F4861" t="s">
        <v>4450</v>
      </c>
      <c r="H4861" t="str">
        <f t="shared" si="75"/>
        <v>有BOM表可用</v>
      </c>
    </row>
    <row r="4862" spans="1:8" x14ac:dyDescent="0.15">
      <c r="A4862" t="s">
        <v>18351</v>
      </c>
      <c r="B4862" t="s">
        <v>3700</v>
      </c>
      <c r="C4862" t="s">
        <v>3700</v>
      </c>
      <c r="D4862">
        <v>103</v>
      </c>
      <c r="E4862" t="s">
        <v>4453</v>
      </c>
      <c r="F4862" t="s">
        <v>4450</v>
      </c>
      <c r="H4862" t="str">
        <f t="shared" si="75"/>
        <v>无BOM表可用</v>
      </c>
    </row>
    <row r="4863" spans="1:8" x14ac:dyDescent="0.15">
      <c r="A4863" t="s">
        <v>18352</v>
      </c>
      <c r="B4863" t="s">
        <v>4254</v>
      </c>
      <c r="C4863" t="s">
        <v>3699</v>
      </c>
      <c r="D4863">
        <v>103</v>
      </c>
      <c r="E4863" t="s">
        <v>4453</v>
      </c>
      <c r="F4863" t="s">
        <v>4457</v>
      </c>
      <c r="H4863" t="str">
        <f t="shared" si="75"/>
        <v>无BOM表不可用</v>
      </c>
    </row>
    <row r="4864" spans="1:8" x14ac:dyDescent="0.15">
      <c r="A4864" t="s">
        <v>18353</v>
      </c>
      <c r="B4864" t="s">
        <v>6502</v>
      </c>
      <c r="C4864" t="s">
        <v>6502</v>
      </c>
      <c r="D4864">
        <v>103</v>
      </c>
      <c r="E4864" t="s">
        <v>4449</v>
      </c>
      <c r="F4864" t="s">
        <v>4450</v>
      </c>
      <c r="H4864" t="str">
        <f t="shared" si="75"/>
        <v>有BOM表可用</v>
      </c>
    </row>
    <row r="4865" spans="1:8" x14ac:dyDescent="0.15">
      <c r="A4865" t="s">
        <v>18354</v>
      </c>
      <c r="B4865" t="s">
        <v>5643</v>
      </c>
      <c r="C4865" t="s">
        <v>748</v>
      </c>
      <c r="D4865">
        <v>103</v>
      </c>
      <c r="E4865" t="s">
        <v>4449</v>
      </c>
      <c r="F4865" t="s">
        <v>4450</v>
      </c>
      <c r="H4865" t="str">
        <f t="shared" si="75"/>
        <v>有BOM表可用</v>
      </c>
    </row>
    <row r="4866" spans="1:8" x14ac:dyDescent="0.15">
      <c r="A4866" t="s">
        <v>18355</v>
      </c>
      <c r="B4866" t="s">
        <v>2049</v>
      </c>
      <c r="C4866" t="s">
        <v>748</v>
      </c>
      <c r="D4866">
        <v>103</v>
      </c>
      <c r="E4866" t="s">
        <v>4449</v>
      </c>
      <c r="F4866" t="s">
        <v>4450</v>
      </c>
      <c r="H4866" t="str">
        <f t="shared" si="75"/>
        <v>有BOM表可用</v>
      </c>
    </row>
    <row r="4867" spans="1:8" x14ac:dyDescent="0.15">
      <c r="A4867" t="s">
        <v>5979</v>
      </c>
      <c r="B4867" t="s">
        <v>5125</v>
      </c>
      <c r="C4867" t="s">
        <v>5980</v>
      </c>
      <c r="D4867">
        <v>102</v>
      </c>
      <c r="E4867" t="s">
        <v>4449</v>
      </c>
      <c r="F4867" t="s">
        <v>4450</v>
      </c>
      <c r="H4867" t="str">
        <f t="shared" si="75"/>
        <v>有BOM表可用</v>
      </c>
    </row>
    <row r="4868" spans="1:8" x14ac:dyDescent="0.15">
      <c r="A4868" t="s">
        <v>5981</v>
      </c>
      <c r="B4868" t="s">
        <v>4933</v>
      </c>
      <c r="C4868" t="s">
        <v>4934</v>
      </c>
      <c r="D4868">
        <v>102</v>
      </c>
      <c r="E4868" t="s">
        <v>4449</v>
      </c>
      <c r="F4868" t="s">
        <v>4450</v>
      </c>
      <c r="H4868" t="str">
        <f t="shared" ref="H4868:H4931" si="76">E4868&amp;F4868</f>
        <v>有BOM表可用</v>
      </c>
    </row>
    <row r="4869" spans="1:8" x14ac:dyDescent="0.15">
      <c r="A4869" t="s">
        <v>5940</v>
      </c>
      <c r="B4869" t="s">
        <v>4477</v>
      </c>
      <c r="C4869" t="s">
        <v>4725</v>
      </c>
      <c r="D4869">
        <v>102</v>
      </c>
      <c r="E4869" t="s">
        <v>4449</v>
      </c>
      <c r="F4869" t="s">
        <v>4450</v>
      </c>
      <c r="H4869" t="str">
        <f t="shared" si="76"/>
        <v>有BOM表可用</v>
      </c>
    </row>
    <row r="4870" spans="1:8" x14ac:dyDescent="0.15">
      <c r="A4870" t="s">
        <v>5941</v>
      </c>
      <c r="B4870" t="s">
        <v>4781</v>
      </c>
      <c r="C4870" t="s">
        <v>5942</v>
      </c>
      <c r="D4870">
        <v>102</v>
      </c>
      <c r="E4870" t="s">
        <v>4449</v>
      </c>
      <c r="F4870" t="s">
        <v>4450</v>
      </c>
      <c r="H4870" t="str">
        <f t="shared" si="76"/>
        <v>有BOM表可用</v>
      </c>
    </row>
    <row r="4871" spans="1:8" x14ac:dyDescent="0.15">
      <c r="A4871" t="s">
        <v>5943</v>
      </c>
      <c r="B4871" t="s">
        <v>4781</v>
      </c>
      <c r="C4871" t="s">
        <v>4872</v>
      </c>
      <c r="D4871">
        <v>102</v>
      </c>
      <c r="E4871" t="s">
        <v>4449</v>
      </c>
      <c r="F4871" t="s">
        <v>4450</v>
      </c>
      <c r="H4871" t="str">
        <f t="shared" si="76"/>
        <v>有BOM表可用</v>
      </c>
    </row>
    <row r="4872" spans="1:8" x14ac:dyDescent="0.15">
      <c r="A4872" t="s">
        <v>5944</v>
      </c>
      <c r="B4872" t="s">
        <v>4781</v>
      </c>
      <c r="C4872" t="s">
        <v>5945</v>
      </c>
      <c r="D4872">
        <v>102</v>
      </c>
      <c r="E4872" t="s">
        <v>4449</v>
      </c>
      <c r="F4872" t="s">
        <v>4450</v>
      </c>
      <c r="H4872" t="str">
        <f t="shared" si="76"/>
        <v>有BOM表可用</v>
      </c>
    </row>
    <row r="4873" spans="1:8" x14ac:dyDescent="0.15">
      <c r="A4873" t="s">
        <v>5946</v>
      </c>
      <c r="B4873" t="s">
        <v>4781</v>
      </c>
      <c r="C4873" t="s">
        <v>5945</v>
      </c>
      <c r="D4873">
        <v>102</v>
      </c>
      <c r="E4873" t="s">
        <v>4449</v>
      </c>
      <c r="F4873" t="s">
        <v>4450</v>
      </c>
      <c r="H4873" t="str">
        <f t="shared" si="76"/>
        <v>有BOM表可用</v>
      </c>
    </row>
    <row r="4874" spans="1:8" x14ac:dyDescent="0.15">
      <c r="A4874" t="s">
        <v>5947</v>
      </c>
      <c r="B4874" t="s">
        <v>4781</v>
      </c>
      <c r="C4874" t="s">
        <v>4874</v>
      </c>
      <c r="D4874">
        <v>102</v>
      </c>
      <c r="E4874" t="s">
        <v>4449</v>
      </c>
      <c r="F4874" t="s">
        <v>4450</v>
      </c>
      <c r="H4874" t="str">
        <f t="shared" si="76"/>
        <v>有BOM表可用</v>
      </c>
    </row>
    <row r="4875" spans="1:8" x14ac:dyDescent="0.15">
      <c r="A4875" t="s">
        <v>5948</v>
      </c>
      <c r="B4875" t="s">
        <v>4488</v>
      </c>
      <c r="C4875" t="s">
        <v>4489</v>
      </c>
      <c r="D4875">
        <v>102</v>
      </c>
      <c r="E4875" t="s">
        <v>4449</v>
      </c>
      <c r="F4875" t="s">
        <v>4450</v>
      </c>
      <c r="H4875" t="str">
        <f t="shared" si="76"/>
        <v>有BOM表可用</v>
      </c>
    </row>
    <row r="4876" spans="1:8" x14ac:dyDescent="0.15">
      <c r="A4876" t="s">
        <v>5949</v>
      </c>
      <c r="B4876" t="s">
        <v>4488</v>
      </c>
      <c r="C4876" t="s">
        <v>4489</v>
      </c>
      <c r="D4876">
        <v>102</v>
      </c>
      <c r="E4876" t="s">
        <v>4449</v>
      </c>
      <c r="F4876" t="s">
        <v>4450</v>
      </c>
      <c r="H4876" t="str">
        <f t="shared" si="76"/>
        <v>有BOM表可用</v>
      </c>
    </row>
    <row r="4877" spans="1:8" x14ac:dyDescent="0.15">
      <c r="A4877" t="s">
        <v>17684</v>
      </c>
      <c r="B4877" t="s">
        <v>4543</v>
      </c>
      <c r="C4877" t="s">
        <v>16131</v>
      </c>
      <c r="D4877">
        <v>102</v>
      </c>
      <c r="E4877" t="s">
        <v>4449</v>
      </c>
      <c r="F4877" t="s">
        <v>4450</v>
      </c>
      <c r="H4877" t="str">
        <f t="shared" si="76"/>
        <v>有BOM表可用</v>
      </c>
    </row>
    <row r="4878" spans="1:8" x14ac:dyDescent="0.15">
      <c r="A4878" t="s">
        <v>17685</v>
      </c>
      <c r="B4878" t="s">
        <v>4543</v>
      </c>
      <c r="C4878" t="s">
        <v>5236</v>
      </c>
      <c r="D4878">
        <v>102</v>
      </c>
      <c r="E4878" t="s">
        <v>4449</v>
      </c>
      <c r="F4878" t="s">
        <v>4450</v>
      </c>
      <c r="H4878" t="str">
        <f t="shared" si="76"/>
        <v>有BOM表可用</v>
      </c>
    </row>
    <row r="4879" spans="1:8" x14ac:dyDescent="0.15">
      <c r="A4879" t="s">
        <v>12523</v>
      </c>
      <c r="B4879" t="s">
        <v>1407</v>
      </c>
      <c r="C4879" t="s">
        <v>588</v>
      </c>
      <c r="D4879">
        <v>102</v>
      </c>
      <c r="E4879" t="s">
        <v>4453</v>
      </c>
      <c r="F4879" t="s">
        <v>4450</v>
      </c>
      <c r="H4879" t="str">
        <f t="shared" si="76"/>
        <v>无BOM表可用</v>
      </c>
    </row>
    <row r="4880" spans="1:8" x14ac:dyDescent="0.15">
      <c r="A4880" t="s">
        <v>12524</v>
      </c>
      <c r="B4880" t="s">
        <v>1434</v>
      </c>
      <c r="C4880" t="s">
        <v>1254</v>
      </c>
      <c r="D4880">
        <v>102</v>
      </c>
      <c r="E4880" t="s">
        <v>4449</v>
      </c>
      <c r="F4880" t="s">
        <v>4450</v>
      </c>
      <c r="H4880" t="str">
        <f t="shared" si="76"/>
        <v>有BOM表可用</v>
      </c>
    </row>
    <row r="4881" spans="1:8" x14ac:dyDescent="0.15">
      <c r="A4881" t="s">
        <v>508</v>
      </c>
      <c r="B4881" t="s">
        <v>509</v>
      </c>
      <c r="C4881" t="s">
        <v>213</v>
      </c>
      <c r="D4881">
        <v>103</v>
      </c>
      <c r="E4881" t="s">
        <v>4449</v>
      </c>
      <c r="F4881" t="s">
        <v>4450</v>
      </c>
      <c r="H4881" t="str">
        <f t="shared" si="76"/>
        <v>有BOM表可用</v>
      </c>
    </row>
    <row r="4882" spans="1:8" x14ac:dyDescent="0.15">
      <c r="A4882" t="s">
        <v>3859</v>
      </c>
      <c r="B4882" t="s">
        <v>3860</v>
      </c>
      <c r="C4882" t="s">
        <v>2822</v>
      </c>
      <c r="D4882">
        <v>103</v>
      </c>
      <c r="E4882" t="s">
        <v>4449</v>
      </c>
      <c r="F4882" t="s">
        <v>4450</v>
      </c>
      <c r="H4882" t="str">
        <f t="shared" si="76"/>
        <v>有BOM表可用</v>
      </c>
    </row>
    <row r="4883" spans="1:8" x14ac:dyDescent="0.15">
      <c r="A4883" t="s">
        <v>9649</v>
      </c>
      <c r="B4883" t="s">
        <v>5028</v>
      </c>
      <c r="C4883" t="s">
        <v>336</v>
      </c>
      <c r="D4883">
        <v>103</v>
      </c>
      <c r="E4883" t="s">
        <v>4449</v>
      </c>
      <c r="F4883" t="s">
        <v>4450</v>
      </c>
      <c r="H4883" t="str">
        <f t="shared" si="76"/>
        <v>有BOM表可用</v>
      </c>
    </row>
    <row r="4884" spans="1:8" x14ac:dyDescent="0.15">
      <c r="A4884" t="s">
        <v>9650</v>
      </c>
      <c r="B4884" t="s">
        <v>7988</v>
      </c>
      <c r="C4884" t="s">
        <v>1170</v>
      </c>
      <c r="D4884">
        <v>103</v>
      </c>
      <c r="E4884" t="s">
        <v>4449</v>
      </c>
      <c r="F4884" t="s">
        <v>4450</v>
      </c>
      <c r="H4884" t="str">
        <f t="shared" si="76"/>
        <v>有BOM表可用</v>
      </c>
    </row>
    <row r="4885" spans="1:8" x14ac:dyDescent="0.15">
      <c r="A4885" t="s">
        <v>5931</v>
      </c>
      <c r="B4885" t="s">
        <v>3094</v>
      </c>
      <c r="C4885" t="s">
        <v>3093</v>
      </c>
      <c r="D4885">
        <v>103</v>
      </c>
      <c r="E4885" t="s">
        <v>4453</v>
      </c>
      <c r="F4885" t="s">
        <v>4457</v>
      </c>
      <c r="H4885" t="str">
        <f t="shared" si="76"/>
        <v>无BOM表不可用</v>
      </c>
    </row>
    <row r="4886" spans="1:8" x14ac:dyDescent="0.15">
      <c r="A4886" t="s">
        <v>5932</v>
      </c>
      <c r="B4886" t="s">
        <v>5047</v>
      </c>
      <c r="C4886" t="s">
        <v>5048</v>
      </c>
      <c r="D4886">
        <v>103</v>
      </c>
      <c r="E4886" t="s">
        <v>4453</v>
      </c>
      <c r="F4886" t="s">
        <v>4457</v>
      </c>
      <c r="H4886" t="str">
        <f t="shared" si="76"/>
        <v>无BOM表不可用</v>
      </c>
    </row>
    <row r="4887" spans="1:8" x14ac:dyDescent="0.15">
      <c r="A4887" t="s">
        <v>5933</v>
      </c>
      <c r="B4887" t="s">
        <v>2859</v>
      </c>
      <c r="C4887" t="s">
        <v>2858</v>
      </c>
      <c r="D4887">
        <v>103</v>
      </c>
      <c r="E4887" t="s">
        <v>4449</v>
      </c>
      <c r="F4887" t="s">
        <v>4457</v>
      </c>
      <c r="H4887" t="str">
        <f t="shared" si="76"/>
        <v>有BOM表不可用</v>
      </c>
    </row>
    <row r="4888" spans="1:8" x14ac:dyDescent="0.15">
      <c r="A4888" t="s">
        <v>5934</v>
      </c>
      <c r="B4888" t="s">
        <v>398</v>
      </c>
      <c r="C4888" t="s">
        <v>397</v>
      </c>
      <c r="D4888">
        <v>103</v>
      </c>
      <c r="E4888" t="s">
        <v>4449</v>
      </c>
      <c r="F4888" t="s">
        <v>4450</v>
      </c>
      <c r="H4888" t="str">
        <f t="shared" si="76"/>
        <v>有BOM表可用</v>
      </c>
    </row>
    <row r="4889" spans="1:8" x14ac:dyDescent="0.15">
      <c r="A4889" t="s">
        <v>5935</v>
      </c>
      <c r="B4889" t="s">
        <v>5936</v>
      </c>
      <c r="C4889" t="s">
        <v>5937</v>
      </c>
      <c r="D4889">
        <v>103</v>
      </c>
      <c r="E4889" t="s">
        <v>4449</v>
      </c>
      <c r="F4889" t="s">
        <v>4450</v>
      </c>
      <c r="H4889" t="str">
        <f t="shared" si="76"/>
        <v>有BOM表可用</v>
      </c>
    </row>
    <row r="4890" spans="1:8" x14ac:dyDescent="0.15">
      <c r="A4890" t="s">
        <v>5938</v>
      </c>
      <c r="B4890" t="s">
        <v>5939</v>
      </c>
      <c r="C4890" t="s">
        <v>5939</v>
      </c>
      <c r="D4890">
        <v>103</v>
      </c>
      <c r="E4890" t="s">
        <v>4453</v>
      </c>
      <c r="F4890" t="s">
        <v>4450</v>
      </c>
      <c r="H4890" t="str">
        <f t="shared" si="76"/>
        <v>无BOM表可用</v>
      </c>
    </row>
    <row r="4891" spans="1:8" x14ac:dyDescent="0.15">
      <c r="A4891" t="s">
        <v>2832</v>
      </c>
      <c r="B4891" t="s">
        <v>655</v>
      </c>
      <c r="C4891" t="s">
        <v>654</v>
      </c>
      <c r="D4891">
        <v>103</v>
      </c>
      <c r="E4891" t="s">
        <v>4449</v>
      </c>
      <c r="F4891" t="s">
        <v>4450</v>
      </c>
      <c r="H4891" t="str">
        <f t="shared" si="76"/>
        <v>有BOM表可用</v>
      </c>
    </row>
    <row r="4892" spans="1:8" x14ac:dyDescent="0.15">
      <c r="A4892" t="s">
        <v>17729</v>
      </c>
      <c r="B4892" t="s">
        <v>11847</v>
      </c>
      <c r="C4892" t="s">
        <v>4486</v>
      </c>
      <c r="D4892">
        <v>102</v>
      </c>
      <c r="E4892" t="s">
        <v>4449</v>
      </c>
      <c r="F4892" t="s">
        <v>4450</v>
      </c>
      <c r="H4892" t="str">
        <f t="shared" si="76"/>
        <v>有BOM表可用</v>
      </c>
    </row>
    <row r="4893" spans="1:8" x14ac:dyDescent="0.15">
      <c r="A4893" t="s">
        <v>17730</v>
      </c>
      <c r="B4893" t="s">
        <v>15472</v>
      </c>
      <c r="C4893" t="s">
        <v>4787</v>
      </c>
      <c r="D4893">
        <v>102</v>
      </c>
      <c r="E4893" t="s">
        <v>4449</v>
      </c>
      <c r="F4893" t="s">
        <v>4450</v>
      </c>
      <c r="H4893" t="str">
        <f t="shared" si="76"/>
        <v>有BOM表可用</v>
      </c>
    </row>
    <row r="4894" spans="1:8" x14ac:dyDescent="0.15">
      <c r="A4894" t="s">
        <v>17731</v>
      </c>
      <c r="B4894" t="s">
        <v>12811</v>
      </c>
      <c r="C4894" t="s">
        <v>5475</v>
      </c>
      <c r="D4894">
        <v>102</v>
      </c>
      <c r="E4894" t="s">
        <v>4449</v>
      </c>
      <c r="F4894" t="s">
        <v>4450</v>
      </c>
      <c r="H4894" t="str">
        <f t="shared" si="76"/>
        <v>有BOM表可用</v>
      </c>
    </row>
    <row r="4895" spans="1:8" x14ac:dyDescent="0.15">
      <c r="A4895" t="s">
        <v>17732</v>
      </c>
      <c r="B4895" t="s">
        <v>12107</v>
      </c>
      <c r="C4895" t="s">
        <v>4792</v>
      </c>
      <c r="D4895">
        <v>102</v>
      </c>
      <c r="E4895" t="s">
        <v>4449</v>
      </c>
      <c r="F4895" t="s">
        <v>4450</v>
      </c>
      <c r="H4895" t="str">
        <f t="shared" si="76"/>
        <v>有BOM表可用</v>
      </c>
    </row>
    <row r="4896" spans="1:8" x14ac:dyDescent="0.15">
      <c r="A4896" t="s">
        <v>17733</v>
      </c>
      <c r="B4896" t="s">
        <v>16733</v>
      </c>
      <c r="C4896" t="s">
        <v>16734</v>
      </c>
      <c r="D4896">
        <v>102</v>
      </c>
      <c r="E4896" t="s">
        <v>4449</v>
      </c>
      <c r="F4896" t="s">
        <v>4450</v>
      </c>
      <c r="H4896" t="str">
        <f t="shared" si="76"/>
        <v>有BOM表可用</v>
      </c>
    </row>
    <row r="4897" spans="1:8" x14ac:dyDescent="0.15">
      <c r="A4897" t="s">
        <v>17734</v>
      </c>
      <c r="B4897" t="s">
        <v>11583</v>
      </c>
      <c r="C4897" t="s">
        <v>11584</v>
      </c>
      <c r="D4897">
        <v>102</v>
      </c>
      <c r="E4897" t="s">
        <v>4449</v>
      </c>
      <c r="F4897" t="s">
        <v>4450</v>
      </c>
      <c r="H4897" t="str">
        <f t="shared" si="76"/>
        <v>有BOM表可用</v>
      </c>
    </row>
    <row r="4898" spans="1:8" x14ac:dyDescent="0.15">
      <c r="A4898" t="s">
        <v>12552</v>
      </c>
      <c r="B4898" t="s">
        <v>8881</v>
      </c>
      <c r="C4898" t="s">
        <v>8881</v>
      </c>
      <c r="D4898">
        <v>103</v>
      </c>
      <c r="E4898" t="s">
        <v>4453</v>
      </c>
      <c r="F4898" t="s">
        <v>4450</v>
      </c>
      <c r="H4898" t="str">
        <f t="shared" si="76"/>
        <v>无BOM表可用</v>
      </c>
    </row>
    <row r="4899" spans="1:8" x14ac:dyDescent="0.15">
      <c r="A4899" t="s">
        <v>12553</v>
      </c>
      <c r="B4899" t="s">
        <v>9863</v>
      </c>
      <c r="C4899" t="s">
        <v>9863</v>
      </c>
      <c r="D4899">
        <v>103</v>
      </c>
      <c r="E4899" t="s">
        <v>4453</v>
      </c>
      <c r="F4899" t="s">
        <v>4450</v>
      </c>
      <c r="H4899" t="str">
        <f t="shared" si="76"/>
        <v>无BOM表可用</v>
      </c>
    </row>
    <row r="4900" spans="1:8" x14ac:dyDescent="0.15">
      <c r="A4900" t="s">
        <v>12554</v>
      </c>
      <c r="B4900" t="s">
        <v>12555</v>
      </c>
      <c r="C4900" t="s">
        <v>12555</v>
      </c>
      <c r="D4900">
        <v>103</v>
      </c>
      <c r="E4900" t="s">
        <v>4453</v>
      </c>
      <c r="F4900" t="s">
        <v>4450</v>
      </c>
      <c r="H4900" t="str">
        <f t="shared" si="76"/>
        <v>无BOM表可用</v>
      </c>
    </row>
    <row r="4901" spans="1:8" x14ac:dyDescent="0.15">
      <c r="A4901" t="s">
        <v>12500</v>
      </c>
      <c r="B4901" t="s">
        <v>6310</v>
      </c>
      <c r="C4901" t="s">
        <v>6310</v>
      </c>
      <c r="D4901">
        <v>102</v>
      </c>
      <c r="E4901" t="s">
        <v>4453</v>
      </c>
      <c r="F4901" t="s">
        <v>4450</v>
      </c>
      <c r="H4901" t="str">
        <f t="shared" si="76"/>
        <v>无BOM表可用</v>
      </c>
    </row>
    <row r="4902" spans="1:8" x14ac:dyDescent="0.15">
      <c r="A4902" t="s">
        <v>12501</v>
      </c>
      <c r="B4902" t="s">
        <v>6031</v>
      </c>
      <c r="C4902" t="s">
        <v>6031</v>
      </c>
      <c r="D4902">
        <v>102</v>
      </c>
      <c r="E4902" t="s">
        <v>4453</v>
      </c>
      <c r="F4902" t="s">
        <v>4450</v>
      </c>
      <c r="H4902" t="str">
        <f t="shared" si="76"/>
        <v>无BOM表可用</v>
      </c>
    </row>
    <row r="4903" spans="1:8" x14ac:dyDescent="0.15">
      <c r="A4903" t="s">
        <v>12502</v>
      </c>
      <c r="B4903" t="s">
        <v>241</v>
      </c>
      <c r="C4903" t="s">
        <v>240</v>
      </c>
      <c r="D4903">
        <v>102</v>
      </c>
      <c r="E4903" t="s">
        <v>4453</v>
      </c>
      <c r="F4903" t="s">
        <v>4450</v>
      </c>
      <c r="H4903" t="str">
        <f t="shared" si="76"/>
        <v>无BOM表可用</v>
      </c>
    </row>
    <row r="4904" spans="1:8" x14ac:dyDescent="0.15">
      <c r="A4904" t="s">
        <v>12503</v>
      </c>
      <c r="B4904" t="s">
        <v>6033</v>
      </c>
      <c r="C4904" t="s">
        <v>199</v>
      </c>
      <c r="D4904">
        <v>102</v>
      </c>
      <c r="E4904" t="s">
        <v>4449</v>
      </c>
      <c r="F4904" t="s">
        <v>4450</v>
      </c>
      <c r="H4904" t="str">
        <f t="shared" si="76"/>
        <v>有BOM表可用</v>
      </c>
    </row>
    <row r="4905" spans="1:8" x14ac:dyDescent="0.15">
      <c r="A4905" t="s">
        <v>12504</v>
      </c>
      <c r="B4905" t="s">
        <v>10520</v>
      </c>
      <c r="C4905" t="s">
        <v>5629</v>
      </c>
      <c r="D4905">
        <v>102</v>
      </c>
      <c r="E4905" t="s">
        <v>4453</v>
      </c>
      <c r="F4905" t="s">
        <v>4457</v>
      </c>
      <c r="H4905" t="str">
        <f t="shared" si="76"/>
        <v>无BOM表不可用</v>
      </c>
    </row>
    <row r="4906" spans="1:8" x14ac:dyDescent="0.15">
      <c r="A4906" t="s">
        <v>18474</v>
      </c>
      <c r="B4906" t="s">
        <v>11296</v>
      </c>
      <c r="C4906" t="s">
        <v>11296</v>
      </c>
      <c r="D4906">
        <v>103</v>
      </c>
      <c r="E4906" t="s">
        <v>4453</v>
      </c>
      <c r="F4906" t="s">
        <v>4450</v>
      </c>
      <c r="H4906" t="str">
        <f t="shared" si="76"/>
        <v>无BOM表可用</v>
      </c>
    </row>
    <row r="4907" spans="1:8" x14ac:dyDescent="0.15">
      <c r="A4907" t="s">
        <v>855</v>
      </c>
      <c r="B4907" t="s">
        <v>853</v>
      </c>
      <c r="C4907" t="s">
        <v>854</v>
      </c>
      <c r="D4907">
        <v>103</v>
      </c>
      <c r="E4907" t="s">
        <v>4449</v>
      </c>
      <c r="F4907" t="s">
        <v>4450</v>
      </c>
      <c r="H4907" t="str">
        <f t="shared" si="76"/>
        <v>有BOM表可用</v>
      </c>
    </row>
    <row r="4908" spans="1:8" x14ac:dyDescent="0.15">
      <c r="A4908" t="s">
        <v>857</v>
      </c>
      <c r="B4908" t="s">
        <v>853</v>
      </c>
      <c r="C4908" t="s">
        <v>854</v>
      </c>
      <c r="D4908">
        <v>103</v>
      </c>
      <c r="E4908" t="s">
        <v>4449</v>
      </c>
      <c r="F4908" t="s">
        <v>4450</v>
      </c>
      <c r="H4908" t="str">
        <f t="shared" si="76"/>
        <v>有BOM表可用</v>
      </c>
    </row>
    <row r="4909" spans="1:8" x14ac:dyDescent="0.15">
      <c r="A4909" t="s">
        <v>18475</v>
      </c>
      <c r="B4909" t="s">
        <v>12908</v>
      </c>
      <c r="C4909" t="s">
        <v>304</v>
      </c>
      <c r="D4909">
        <v>103</v>
      </c>
      <c r="E4909" t="s">
        <v>4453</v>
      </c>
      <c r="F4909" t="s">
        <v>4450</v>
      </c>
      <c r="H4909" t="str">
        <f t="shared" si="76"/>
        <v>无BOM表可用</v>
      </c>
    </row>
    <row r="4910" spans="1:8" x14ac:dyDescent="0.15">
      <c r="A4910" t="s">
        <v>18476</v>
      </c>
      <c r="B4910" t="s">
        <v>11879</v>
      </c>
      <c r="C4910" t="s">
        <v>11879</v>
      </c>
      <c r="D4910">
        <v>103</v>
      </c>
      <c r="E4910" t="s">
        <v>4453</v>
      </c>
      <c r="F4910" t="s">
        <v>4450</v>
      </c>
      <c r="H4910" t="str">
        <f t="shared" si="76"/>
        <v>无BOM表可用</v>
      </c>
    </row>
    <row r="4911" spans="1:8" x14ac:dyDescent="0.15">
      <c r="A4911" t="s">
        <v>3434</v>
      </c>
      <c r="B4911" t="s">
        <v>1552</v>
      </c>
      <c r="C4911" t="s">
        <v>1552</v>
      </c>
      <c r="D4911">
        <v>103</v>
      </c>
      <c r="E4911" t="s">
        <v>4449</v>
      </c>
      <c r="F4911" t="s">
        <v>4450</v>
      </c>
      <c r="H4911" t="str">
        <f t="shared" si="76"/>
        <v>有BOM表可用</v>
      </c>
    </row>
    <row r="4912" spans="1:8" x14ac:dyDescent="0.15">
      <c r="A4912" t="s">
        <v>18477</v>
      </c>
      <c r="B4912" t="s">
        <v>1199</v>
      </c>
      <c r="C4912" t="s">
        <v>6</v>
      </c>
      <c r="D4912">
        <v>103</v>
      </c>
      <c r="E4912" t="s">
        <v>4449</v>
      </c>
      <c r="F4912" t="s">
        <v>4450</v>
      </c>
      <c r="H4912" t="str">
        <f t="shared" si="76"/>
        <v>有BOM表可用</v>
      </c>
    </row>
    <row r="4913" spans="1:8" x14ac:dyDescent="0.15">
      <c r="A4913" t="s">
        <v>9651</v>
      </c>
      <c r="B4913" t="s">
        <v>6520</v>
      </c>
      <c r="C4913" t="s">
        <v>5738</v>
      </c>
      <c r="D4913">
        <v>103</v>
      </c>
      <c r="E4913" t="s">
        <v>4449</v>
      </c>
      <c r="F4913" t="s">
        <v>4450</v>
      </c>
      <c r="H4913" t="str">
        <f t="shared" si="76"/>
        <v>有BOM表可用</v>
      </c>
    </row>
    <row r="4914" spans="1:8" x14ac:dyDescent="0.15">
      <c r="A4914" t="s">
        <v>487</v>
      </c>
      <c r="B4914" t="s">
        <v>488</v>
      </c>
      <c r="C4914" t="s">
        <v>81</v>
      </c>
      <c r="D4914">
        <v>103</v>
      </c>
      <c r="E4914" t="s">
        <v>4449</v>
      </c>
      <c r="F4914" t="s">
        <v>4450</v>
      </c>
      <c r="H4914" t="str">
        <f t="shared" si="76"/>
        <v>有BOM表可用</v>
      </c>
    </row>
    <row r="4915" spans="1:8" x14ac:dyDescent="0.15">
      <c r="A4915" t="s">
        <v>1647</v>
      </c>
      <c r="B4915" t="s">
        <v>1648</v>
      </c>
      <c r="C4915" t="s">
        <v>332</v>
      </c>
      <c r="D4915">
        <v>103</v>
      </c>
      <c r="E4915" t="s">
        <v>4449</v>
      </c>
      <c r="F4915" t="s">
        <v>4450</v>
      </c>
      <c r="H4915" t="str">
        <f t="shared" si="76"/>
        <v>有BOM表可用</v>
      </c>
    </row>
    <row r="4916" spans="1:8" x14ac:dyDescent="0.15">
      <c r="A4916" t="s">
        <v>1649</v>
      </c>
      <c r="B4916" t="s">
        <v>1646</v>
      </c>
      <c r="C4916" t="s">
        <v>332</v>
      </c>
      <c r="D4916">
        <v>103</v>
      </c>
      <c r="E4916" t="s">
        <v>4449</v>
      </c>
      <c r="F4916" t="s">
        <v>4450</v>
      </c>
      <c r="H4916" t="str">
        <f t="shared" si="76"/>
        <v>有BOM表可用</v>
      </c>
    </row>
    <row r="4917" spans="1:8" x14ac:dyDescent="0.15">
      <c r="A4917" t="s">
        <v>9652</v>
      </c>
      <c r="B4917" t="s">
        <v>9653</v>
      </c>
      <c r="C4917" t="s">
        <v>6412</v>
      </c>
      <c r="D4917">
        <v>103</v>
      </c>
      <c r="E4917" t="s">
        <v>4449</v>
      </c>
      <c r="F4917" t="s">
        <v>4450</v>
      </c>
      <c r="H4917" t="str">
        <f t="shared" si="76"/>
        <v>有BOM表可用</v>
      </c>
    </row>
    <row r="4918" spans="1:8" x14ac:dyDescent="0.15">
      <c r="A4918" t="s">
        <v>18490</v>
      </c>
      <c r="B4918" t="s">
        <v>15330</v>
      </c>
      <c r="C4918" t="s">
        <v>17890</v>
      </c>
      <c r="D4918">
        <v>102</v>
      </c>
      <c r="E4918" t="s">
        <v>4449</v>
      </c>
      <c r="F4918" t="s">
        <v>4450</v>
      </c>
      <c r="H4918" t="str">
        <f t="shared" si="76"/>
        <v>有BOM表可用</v>
      </c>
    </row>
    <row r="4919" spans="1:8" x14ac:dyDescent="0.15">
      <c r="A4919" t="s">
        <v>18491</v>
      </c>
      <c r="B4919" t="s">
        <v>17142</v>
      </c>
      <c r="C4919" t="s">
        <v>17761</v>
      </c>
      <c r="D4919">
        <v>102</v>
      </c>
      <c r="E4919" t="s">
        <v>4449</v>
      </c>
      <c r="F4919" t="s">
        <v>4450</v>
      </c>
      <c r="H4919" t="str">
        <f t="shared" si="76"/>
        <v>有BOM表可用</v>
      </c>
    </row>
    <row r="4920" spans="1:8" x14ac:dyDescent="0.15">
      <c r="A4920" t="s">
        <v>18492</v>
      </c>
      <c r="B4920" t="s">
        <v>18326</v>
      </c>
      <c r="C4920" t="s">
        <v>18327</v>
      </c>
      <c r="D4920">
        <v>102</v>
      </c>
      <c r="E4920" t="s">
        <v>4449</v>
      </c>
      <c r="F4920" t="s">
        <v>4450</v>
      </c>
      <c r="H4920" t="str">
        <f t="shared" si="76"/>
        <v>有BOM表可用</v>
      </c>
    </row>
    <row r="4921" spans="1:8" x14ac:dyDescent="0.15">
      <c r="A4921" t="s">
        <v>15815</v>
      </c>
      <c r="B4921" t="s">
        <v>10703</v>
      </c>
      <c r="C4921" t="s">
        <v>11818</v>
      </c>
      <c r="D4921">
        <v>102</v>
      </c>
      <c r="E4921" t="s">
        <v>4449</v>
      </c>
      <c r="F4921" t="s">
        <v>4450</v>
      </c>
      <c r="H4921" t="str">
        <f t="shared" si="76"/>
        <v>有BOM表可用</v>
      </c>
    </row>
    <row r="4922" spans="1:8" x14ac:dyDescent="0.15">
      <c r="A4922" t="s">
        <v>12008</v>
      </c>
      <c r="B4922" t="s">
        <v>683</v>
      </c>
      <c r="C4922" t="s">
        <v>588</v>
      </c>
      <c r="D4922">
        <v>102</v>
      </c>
      <c r="E4922" t="s">
        <v>4449</v>
      </c>
      <c r="F4922" t="s">
        <v>4450</v>
      </c>
      <c r="H4922" t="str">
        <f t="shared" si="76"/>
        <v>有BOM表可用</v>
      </c>
    </row>
    <row r="4923" spans="1:8" x14ac:dyDescent="0.15">
      <c r="A4923" t="s">
        <v>12009</v>
      </c>
      <c r="B4923" t="s">
        <v>1247</v>
      </c>
      <c r="C4923" t="s">
        <v>588</v>
      </c>
      <c r="D4923">
        <v>102</v>
      </c>
      <c r="E4923" t="s">
        <v>4453</v>
      </c>
      <c r="F4923" t="s">
        <v>4450</v>
      </c>
      <c r="H4923" t="str">
        <f t="shared" si="76"/>
        <v>无BOM表可用</v>
      </c>
    </row>
    <row r="4924" spans="1:8" x14ac:dyDescent="0.15">
      <c r="A4924" t="s">
        <v>12010</v>
      </c>
      <c r="B4924" t="s">
        <v>925</v>
      </c>
      <c r="C4924" t="s">
        <v>1254</v>
      </c>
      <c r="D4924">
        <v>102</v>
      </c>
      <c r="E4924" t="s">
        <v>4453</v>
      </c>
      <c r="F4924" t="s">
        <v>4450</v>
      </c>
      <c r="H4924" t="str">
        <f t="shared" si="76"/>
        <v>无BOM表可用</v>
      </c>
    </row>
    <row r="4925" spans="1:8" x14ac:dyDescent="0.15">
      <c r="A4925" t="s">
        <v>12011</v>
      </c>
      <c r="B4925" t="s">
        <v>1478</v>
      </c>
      <c r="C4925" t="s">
        <v>56</v>
      </c>
      <c r="D4925">
        <v>102</v>
      </c>
      <c r="E4925" t="s">
        <v>4453</v>
      </c>
      <c r="F4925" t="s">
        <v>4450</v>
      </c>
      <c r="H4925" t="str">
        <f t="shared" si="76"/>
        <v>无BOM表可用</v>
      </c>
    </row>
    <row r="4926" spans="1:8" x14ac:dyDescent="0.15">
      <c r="A4926" t="s">
        <v>12012</v>
      </c>
      <c r="B4926" t="s">
        <v>1276</v>
      </c>
      <c r="C4926" t="s">
        <v>56</v>
      </c>
      <c r="D4926">
        <v>102</v>
      </c>
      <c r="E4926" t="s">
        <v>4449</v>
      </c>
      <c r="F4926" t="s">
        <v>4450</v>
      </c>
      <c r="H4926" t="str">
        <f t="shared" si="76"/>
        <v>有BOM表可用</v>
      </c>
    </row>
    <row r="4927" spans="1:8" x14ac:dyDescent="0.15">
      <c r="A4927" t="s">
        <v>212</v>
      </c>
      <c r="B4927" t="s">
        <v>214</v>
      </c>
      <c r="C4927" t="s">
        <v>213</v>
      </c>
      <c r="D4927">
        <v>103</v>
      </c>
      <c r="E4927" t="s">
        <v>4449</v>
      </c>
      <c r="F4927" t="s">
        <v>4457</v>
      </c>
      <c r="H4927" t="str">
        <f t="shared" si="76"/>
        <v>有BOM表不可用</v>
      </c>
    </row>
    <row r="4928" spans="1:8" x14ac:dyDescent="0.15">
      <c r="A4928" t="s">
        <v>15844</v>
      </c>
      <c r="B4928" t="s">
        <v>1550</v>
      </c>
      <c r="C4928" t="s">
        <v>1550</v>
      </c>
      <c r="D4928">
        <v>103</v>
      </c>
      <c r="E4928" t="s">
        <v>4453</v>
      </c>
      <c r="F4928" t="s">
        <v>4450</v>
      </c>
      <c r="H4928" t="str">
        <f t="shared" si="76"/>
        <v>无BOM表可用</v>
      </c>
    </row>
    <row r="4929" spans="1:8" x14ac:dyDescent="0.15">
      <c r="A4929" t="s">
        <v>15845</v>
      </c>
      <c r="B4929" t="s">
        <v>517</v>
      </c>
      <c r="C4929" t="s">
        <v>516</v>
      </c>
      <c r="D4929">
        <v>103</v>
      </c>
      <c r="E4929" t="s">
        <v>4453</v>
      </c>
      <c r="F4929" t="s">
        <v>4450</v>
      </c>
      <c r="H4929" t="str">
        <f t="shared" si="76"/>
        <v>无BOM表可用</v>
      </c>
    </row>
    <row r="4930" spans="1:8" x14ac:dyDescent="0.15">
      <c r="A4930" t="s">
        <v>3622</v>
      </c>
      <c r="B4930" t="s">
        <v>725</v>
      </c>
      <c r="C4930" t="s">
        <v>2822</v>
      </c>
      <c r="D4930">
        <v>103</v>
      </c>
      <c r="E4930" t="s">
        <v>4449</v>
      </c>
      <c r="F4930" t="s">
        <v>4450</v>
      </c>
      <c r="H4930" t="str">
        <f t="shared" si="76"/>
        <v>有BOM表可用</v>
      </c>
    </row>
    <row r="4931" spans="1:8" x14ac:dyDescent="0.15">
      <c r="A4931" t="s">
        <v>6523</v>
      </c>
      <c r="B4931" t="s">
        <v>13</v>
      </c>
      <c r="C4931" t="s">
        <v>13</v>
      </c>
      <c r="D4931">
        <v>103</v>
      </c>
      <c r="E4931" t="s">
        <v>4449</v>
      </c>
      <c r="F4931" t="s">
        <v>4450</v>
      </c>
      <c r="H4931" t="str">
        <f t="shared" si="76"/>
        <v>有BOM表可用</v>
      </c>
    </row>
    <row r="4932" spans="1:8" x14ac:dyDescent="0.15">
      <c r="A4932" t="s">
        <v>6524</v>
      </c>
      <c r="B4932" t="s">
        <v>6525</v>
      </c>
      <c r="C4932" t="s">
        <v>13</v>
      </c>
      <c r="D4932">
        <v>103</v>
      </c>
      <c r="E4932" t="s">
        <v>4449</v>
      </c>
      <c r="F4932" t="s">
        <v>4450</v>
      </c>
      <c r="H4932" t="str">
        <f t="shared" ref="H4932:H4995" si="77">E4932&amp;F4932</f>
        <v>有BOM表可用</v>
      </c>
    </row>
    <row r="4933" spans="1:8" x14ac:dyDescent="0.15">
      <c r="A4933" t="s">
        <v>6526</v>
      </c>
      <c r="B4933" t="s">
        <v>6527</v>
      </c>
      <c r="C4933" t="s">
        <v>336</v>
      </c>
      <c r="D4933">
        <v>103</v>
      </c>
      <c r="E4933" t="s">
        <v>4449</v>
      </c>
      <c r="F4933" t="s">
        <v>4450</v>
      </c>
      <c r="H4933" t="str">
        <f t="shared" si="77"/>
        <v>有BOM表可用</v>
      </c>
    </row>
    <row r="4934" spans="1:8" x14ac:dyDescent="0.15">
      <c r="A4934" t="s">
        <v>6528</v>
      </c>
      <c r="B4934" t="s">
        <v>67</v>
      </c>
      <c r="C4934" t="s">
        <v>67</v>
      </c>
      <c r="D4934">
        <v>103</v>
      </c>
      <c r="E4934" t="s">
        <v>4449</v>
      </c>
      <c r="F4934" t="s">
        <v>4450</v>
      </c>
      <c r="H4934" t="str">
        <f t="shared" si="77"/>
        <v>有BOM表可用</v>
      </c>
    </row>
    <row r="4935" spans="1:8" x14ac:dyDescent="0.15">
      <c r="A4935" t="s">
        <v>6529</v>
      </c>
      <c r="B4935" t="s">
        <v>3624</v>
      </c>
      <c r="C4935" t="s">
        <v>67</v>
      </c>
      <c r="D4935">
        <v>103</v>
      </c>
      <c r="E4935" t="s">
        <v>4449</v>
      </c>
      <c r="F4935" t="s">
        <v>4450</v>
      </c>
      <c r="H4935" t="str">
        <f t="shared" si="77"/>
        <v>有BOM表可用</v>
      </c>
    </row>
    <row r="4936" spans="1:8" x14ac:dyDescent="0.15">
      <c r="A4936" t="s">
        <v>3223</v>
      </c>
      <c r="B4936" t="s">
        <v>3225</v>
      </c>
      <c r="C4936" t="s">
        <v>3224</v>
      </c>
      <c r="D4936">
        <v>103</v>
      </c>
      <c r="E4936" t="s">
        <v>4449</v>
      </c>
      <c r="F4936" t="s">
        <v>4450</v>
      </c>
      <c r="H4936" t="str">
        <f t="shared" si="77"/>
        <v>有BOM表可用</v>
      </c>
    </row>
    <row r="4937" spans="1:8" x14ac:dyDescent="0.15">
      <c r="A4937" t="s">
        <v>5177</v>
      </c>
      <c r="B4937" t="s">
        <v>5178</v>
      </c>
      <c r="C4937" t="s">
        <v>3271</v>
      </c>
      <c r="D4937">
        <v>103</v>
      </c>
      <c r="E4937" t="s">
        <v>4453</v>
      </c>
      <c r="F4937" t="s">
        <v>4450</v>
      </c>
      <c r="H4937" t="str">
        <f t="shared" si="77"/>
        <v>无BOM表可用</v>
      </c>
    </row>
    <row r="4938" spans="1:8" x14ac:dyDescent="0.15">
      <c r="A4938" t="s">
        <v>5179</v>
      </c>
      <c r="B4938" t="s">
        <v>5180</v>
      </c>
      <c r="C4938" t="s">
        <v>5180</v>
      </c>
      <c r="D4938">
        <v>103</v>
      </c>
      <c r="E4938" t="s">
        <v>4453</v>
      </c>
      <c r="F4938" t="s">
        <v>4457</v>
      </c>
      <c r="H4938" t="str">
        <f t="shared" si="77"/>
        <v>无BOM表不可用</v>
      </c>
    </row>
    <row r="4939" spans="1:8" x14ac:dyDescent="0.15">
      <c r="A4939" t="s">
        <v>15851</v>
      </c>
      <c r="B4939" t="s">
        <v>11847</v>
      </c>
      <c r="C4939" t="s">
        <v>4787</v>
      </c>
      <c r="D4939">
        <v>102</v>
      </c>
      <c r="E4939" t="s">
        <v>4449</v>
      </c>
      <c r="F4939" t="s">
        <v>4450</v>
      </c>
      <c r="H4939" t="str">
        <f t="shared" si="77"/>
        <v>有BOM表可用</v>
      </c>
    </row>
    <row r="4940" spans="1:8" x14ac:dyDescent="0.15">
      <c r="A4940" t="s">
        <v>15852</v>
      </c>
      <c r="B4940" t="s">
        <v>4477</v>
      </c>
      <c r="C4940" t="s">
        <v>12807</v>
      </c>
      <c r="D4940">
        <v>102</v>
      </c>
      <c r="E4940" t="s">
        <v>4449</v>
      </c>
      <c r="F4940" t="s">
        <v>4450</v>
      </c>
      <c r="H4940" t="str">
        <f t="shared" si="77"/>
        <v>有BOM表可用</v>
      </c>
    </row>
    <row r="4941" spans="1:8" x14ac:dyDescent="0.15">
      <c r="A4941" t="s">
        <v>15853</v>
      </c>
      <c r="B4941" t="s">
        <v>11967</v>
      </c>
      <c r="C4941" t="s">
        <v>15854</v>
      </c>
      <c r="D4941">
        <v>102</v>
      </c>
      <c r="E4941" t="s">
        <v>4449</v>
      </c>
      <c r="F4941" t="s">
        <v>4450</v>
      </c>
      <c r="H4941" t="str">
        <f t="shared" si="77"/>
        <v>有BOM表可用</v>
      </c>
    </row>
    <row r="4942" spans="1:8" x14ac:dyDescent="0.15">
      <c r="A4942" t="s">
        <v>15855</v>
      </c>
      <c r="B4942" t="s">
        <v>11670</v>
      </c>
      <c r="C4942" t="s">
        <v>15856</v>
      </c>
      <c r="D4942">
        <v>102</v>
      </c>
      <c r="E4942" t="s">
        <v>4449</v>
      </c>
      <c r="F4942" t="s">
        <v>4450</v>
      </c>
      <c r="H4942" t="str">
        <f t="shared" si="77"/>
        <v>有BOM表可用</v>
      </c>
    </row>
    <row r="4943" spans="1:8" x14ac:dyDescent="0.15">
      <c r="A4943" t="s">
        <v>15857</v>
      </c>
      <c r="B4943" t="s">
        <v>12816</v>
      </c>
      <c r="C4943" t="s">
        <v>12817</v>
      </c>
      <c r="D4943">
        <v>102</v>
      </c>
      <c r="E4943" t="s">
        <v>4449</v>
      </c>
      <c r="F4943" t="s">
        <v>4450</v>
      </c>
      <c r="H4943" t="str">
        <f t="shared" si="77"/>
        <v>有BOM表可用</v>
      </c>
    </row>
    <row r="4944" spans="1:8" x14ac:dyDescent="0.15">
      <c r="A4944" t="s">
        <v>15858</v>
      </c>
      <c r="B4944" t="s">
        <v>13628</v>
      </c>
      <c r="C4944" t="s">
        <v>13629</v>
      </c>
      <c r="D4944">
        <v>102</v>
      </c>
      <c r="E4944" t="s">
        <v>4449</v>
      </c>
      <c r="F4944" t="s">
        <v>4450</v>
      </c>
      <c r="H4944" t="str">
        <f t="shared" si="77"/>
        <v>有BOM表可用</v>
      </c>
    </row>
    <row r="4945" spans="1:8" x14ac:dyDescent="0.15">
      <c r="A4945" t="s">
        <v>15859</v>
      </c>
      <c r="B4945" t="s">
        <v>13379</v>
      </c>
      <c r="C4945" t="s">
        <v>5426</v>
      </c>
      <c r="D4945">
        <v>102</v>
      </c>
      <c r="E4945" t="s">
        <v>4449</v>
      </c>
      <c r="F4945" t="s">
        <v>4450</v>
      </c>
      <c r="H4945" t="str">
        <f t="shared" si="77"/>
        <v>有BOM表可用</v>
      </c>
    </row>
    <row r="4946" spans="1:8" x14ac:dyDescent="0.15">
      <c r="A4946" t="s">
        <v>12036</v>
      </c>
      <c r="B4946" t="s">
        <v>12037</v>
      </c>
      <c r="C4946" t="s">
        <v>12037</v>
      </c>
      <c r="D4946">
        <v>103</v>
      </c>
      <c r="E4946" t="s">
        <v>4453</v>
      </c>
      <c r="F4946" t="s">
        <v>4450</v>
      </c>
      <c r="H4946" t="str">
        <f t="shared" si="77"/>
        <v>无BOM表可用</v>
      </c>
    </row>
    <row r="4947" spans="1:8" x14ac:dyDescent="0.15">
      <c r="A4947" t="s">
        <v>12038</v>
      </c>
      <c r="B4947" t="s">
        <v>8879</v>
      </c>
      <c r="C4947" t="s">
        <v>8879</v>
      </c>
      <c r="D4947">
        <v>103</v>
      </c>
      <c r="E4947" t="s">
        <v>4453</v>
      </c>
      <c r="F4947" t="s">
        <v>4450</v>
      </c>
      <c r="H4947" t="str">
        <f t="shared" si="77"/>
        <v>无BOM表可用</v>
      </c>
    </row>
    <row r="4948" spans="1:8" x14ac:dyDescent="0.15">
      <c r="A4948" t="s">
        <v>12039</v>
      </c>
      <c r="B4948" t="s">
        <v>9743</v>
      </c>
      <c r="C4948" t="s">
        <v>9743</v>
      </c>
      <c r="D4948">
        <v>103</v>
      </c>
      <c r="E4948" t="s">
        <v>4453</v>
      </c>
      <c r="F4948" t="s">
        <v>4450</v>
      </c>
      <c r="H4948" t="str">
        <f t="shared" si="77"/>
        <v>无BOM表可用</v>
      </c>
    </row>
    <row r="4949" spans="1:8" x14ac:dyDescent="0.15">
      <c r="A4949" t="s">
        <v>12040</v>
      </c>
      <c r="B4949" t="s">
        <v>8725</v>
      </c>
      <c r="C4949" t="s">
        <v>8725</v>
      </c>
      <c r="D4949">
        <v>103</v>
      </c>
      <c r="E4949" t="s">
        <v>4453</v>
      </c>
      <c r="F4949" t="s">
        <v>4450</v>
      </c>
      <c r="H4949" t="str">
        <f t="shared" si="77"/>
        <v>无BOM表可用</v>
      </c>
    </row>
    <row r="4950" spans="1:8" x14ac:dyDescent="0.15">
      <c r="A4950" t="s">
        <v>12041</v>
      </c>
      <c r="B4950" t="s">
        <v>11422</v>
      </c>
      <c r="C4950" t="s">
        <v>11422</v>
      </c>
      <c r="D4950">
        <v>103</v>
      </c>
      <c r="E4950" t="s">
        <v>4453</v>
      </c>
      <c r="F4950" t="s">
        <v>4450</v>
      </c>
      <c r="H4950" t="str">
        <f t="shared" si="77"/>
        <v>无BOM表可用</v>
      </c>
    </row>
    <row r="4951" spans="1:8" x14ac:dyDescent="0.15">
      <c r="A4951" t="s">
        <v>9916</v>
      </c>
      <c r="B4951" t="s">
        <v>9917</v>
      </c>
      <c r="C4951" t="s">
        <v>6031</v>
      </c>
      <c r="D4951">
        <v>102</v>
      </c>
      <c r="E4951" t="s">
        <v>4453</v>
      </c>
      <c r="F4951" t="s">
        <v>4450</v>
      </c>
      <c r="H4951" t="str">
        <f t="shared" si="77"/>
        <v>无BOM表可用</v>
      </c>
    </row>
    <row r="4952" spans="1:8" x14ac:dyDescent="0.15">
      <c r="A4952" t="s">
        <v>9918</v>
      </c>
      <c r="B4952" t="s">
        <v>6152</v>
      </c>
      <c r="C4952" t="s">
        <v>6152</v>
      </c>
      <c r="D4952">
        <v>102</v>
      </c>
      <c r="E4952" t="s">
        <v>4453</v>
      </c>
      <c r="F4952" t="s">
        <v>4450</v>
      </c>
      <c r="H4952" t="str">
        <f t="shared" si="77"/>
        <v>无BOM表可用</v>
      </c>
    </row>
    <row r="4953" spans="1:8" x14ac:dyDescent="0.15">
      <c r="A4953" t="s">
        <v>9919</v>
      </c>
      <c r="B4953" t="s">
        <v>925</v>
      </c>
      <c r="C4953" t="s">
        <v>5634</v>
      </c>
      <c r="D4953">
        <v>102</v>
      </c>
      <c r="E4953" t="s">
        <v>4453</v>
      </c>
      <c r="F4953" t="s">
        <v>4450</v>
      </c>
      <c r="H4953" t="str">
        <f t="shared" si="77"/>
        <v>无BOM表可用</v>
      </c>
    </row>
    <row r="4954" spans="1:8" x14ac:dyDescent="0.15">
      <c r="A4954" t="s">
        <v>1295</v>
      </c>
      <c r="B4954" t="s">
        <v>1296</v>
      </c>
      <c r="C4954" t="s">
        <v>1297</v>
      </c>
      <c r="D4954">
        <v>103</v>
      </c>
      <c r="E4954" t="s">
        <v>4449</v>
      </c>
      <c r="F4954" t="s">
        <v>4450</v>
      </c>
      <c r="H4954" t="str">
        <f t="shared" si="77"/>
        <v>有BOM表可用</v>
      </c>
    </row>
    <row r="4955" spans="1:8" x14ac:dyDescent="0.15">
      <c r="A4955" t="s">
        <v>17881</v>
      </c>
      <c r="B4955" t="s">
        <v>1923</v>
      </c>
      <c r="C4955" t="s">
        <v>1921</v>
      </c>
      <c r="D4955">
        <v>103</v>
      </c>
      <c r="E4955" t="s">
        <v>4453</v>
      </c>
      <c r="F4955" t="s">
        <v>4450</v>
      </c>
      <c r="H4955" t="str">
        <f t="shared" si="77"/>
        <v>无BOM表可用</v>
      </c>
    </row>
    <row r="4956" spans="1:8" x14ac:dyDescent="0.15">
      <c r="A4956" t="s">
        <v>17882</v>
      </c>
      <c r="B4956" t="s">
        <v>912</v>
      </c>
      <c r="C4956" t="s">
        <v>913</v>
      </c>
      <c r="D4956">
        <v>103</v>
      </c>
      <c r="E4956" t="s">
        <v>4453</v>
      </c>
      <c r="F4956" t="s">
        <v>4450</v>
      </c>
      <c r="H4956" t="str">
        <f t="shared" si="77"/>
        <v>无BOM表可用</v>
      </c>
    </row>
    <row r="4957" spans="1:8" x14ac:dyDescent="0.15">
      <c r="A4957" t="s">
        <v>17883</v>
      </c>
      <c r="B4957" t="s">
        <v>853</v>
      </c>
      <c r="C4957" t="s">
        <v>14181</v>
      </c>
      <c r="D4957">
        <v>103</v>
      </c>
      <c r="E4957" t="s">
        <v>4453</v>
      </c>
      <c r="F4957" t="s">
        <v>4450</v>
      </c>
      <c r="H4957" t="str">
        <f t="shared" si="77"/>
        <v>无BOM表可用</v>
      </c>
    </row>
    <row r="4958" spans="1:8" x14ac:dyDescent="0.15">
      <c r="A4958" t="s">
        <v>17884</v>
      </c>
      <c r="B4958" t="s">
        <v>2775</v>
      </c>
      <c r="C4958" t="s">
        <v>2775</v>
      </c>
      <c r="D4958">
        <v>103</v>
      </c>
      <c r="E4958" t="s">
        <v>4453</v>
      </c>
      <c r="F4958" t="s">
        <v>4450</v>
      </c>
      <c r="H4958" t="str">
        <f t="shared" si="77"/>
        <v>无BOM表可用</v>
      </c>
    </row>
    <row r="4959" spans="1:8" x14ac:dyDescent="0.15">
      <c r="A4959" t="s">
        <v>6530</v>
      </c>
      <c r="B4959" t="s">
        <v>6531</v>
      </c>
      <c r="C4959" t="s">
        <v>6531</v>
      </c>
      <c r="D4959">
        <v>103</v>
      </c>
      <c r="E4959" t="s">
        <v>4449</v>
      </c>
      <c r="F4959" t="s">
        <v>4450</v>
      </c>
      <c r="H4959" t="str">
        <f t="shared" si="77"/>
        <v>有BOM表可用</v>
      </c>
    </row>
    <row r="4960" spans="1:8" x14ac:dyDescent="0.15">
      <c r="A4960" t="s">
        <v>6532</v>
      </c>
      <c r="B4960" t="s">
        <v>6533</v>
      </c>
      <c r="C4960" t="s">
        <v>6533</v>
      </c>
      <c r="D4960">
        <v>103</v>
      </c>
      <c r="E4960" t="s">
        <v>4449</v>
      </c>
      <c r="F4960" t="s">
        <v>4450</v>
      </c>
      <c r="H4960" t="str">
        <f t="shared" si="77"/>
        <v>有BOM表可用</v>
      </c>
    </row>
    <row r="4961" spans="1:8" x14ac:dyDescent="0.15">
      <c r="A4961" t="s">
        <v>6534</v>
      </c>
      <c r="B4961" t="s">
        <v>6535</v>
      </c>
      <c r="C4961" t="s">
        <v>5738</v>
      </c>
      <c r="D4961">
        <v>103</v>
      </c>
      <c r="E4961" t="s">
        <v>4449</v>
      </c>
      <c r="F4961" t="s">
        <v>4450</v>
      </c>
      <c r="H4961" t="str">
        <f t="shared" si="77"/>
        <v>有BOM表可用</v>
      </c>
    </row>
    <row r="4962" spans="1:8" x14ac:dyDescent="0.15">
      <c r="A4962" t="s">
        <v>6536</v>
      </c>
      <c r="B4962" t="s">
        <v>5738</v>
      </c>
      <c r="C4962" t="s">
        <v>5738</v>
      </c>
      <c r="D4962">
        <v>103</v>
      </c>
      <c r="E4962" t="s">
        <v>4449</v>
      </c>
      <c r="F4962" t="s">
        <v>4450</v>
      </c>
      <c r="H4962" t="str">
        <f t="shared" si="77"/>
        <v>有BOM表可用</v>
      </c>
    </row>
    <row r="4963" spans="1:8" x14ac:dyDescent="0.15">
      <c r="A4963" t="s">
        <v>6537</v>
      </c>
      <c r="B4963" t="s">
        <v>6535</v>
      </c>
      <c r="C4963" t="s">
        <v>5738</v>
      </c>
      <c r="D4963">
        <v>103</v>
      </c>
      <c r="E4963" t="s">
        <v>4453</v>
      </c>
      <c r="F4963" t="s">
        <v>4450</v>
      </c>
      <c r="H4963" t="str">
        <f t="shared" si="77"/>
        <v>无BOM表可用</v>
      </c>
    </row>
    <row r="4964" spans="1:8" x14ac:dyDescent="0.15">
      <c r="A4964" t="s">
        <v>6538</v>
      </c>
      <c r="B4964" t="s">
        <v>6073</v>
      </c>
      <c r="C4964" t="s">
        <v>6073</v>
      </c>
      <c r="D4964">
        <v>103</v>
      </c>
      <c r="E4964" t="s">
        <v>4453</v>
      </c>
      <c r="F4964" t="s">
        <v>4450</v>
      </c>
      <c r="H4964" t="str">
        <f t="shared" si="77"/>
        <v>无BOM表可用</v>
      </c>
    </row>
    <row r="4965" spans="1:8" x14ac:dyDescent="0.15">
      <c r="A4965" t="s">
        <v>1625</v>
      </c>
      <c r="B4965" t="s">
        <v>1626</v>
      </c>
      <c r="C4965" t="s">
        <v>81</v>
      </c>
      <c r="D4965">
        <v>103</v>
      </c>
      <c r="E4965" t="s">
        <v>4449</v>
      </c>
      <c r="F4965" t="s">
        <v>4450</v>
      </c>
      <c r="H4965" t="str">
        <f t="shared" si="77"/>
        <v>有BOM表可用</v>
      </c>
    </row>
    <row r="4966" spans="1:8" x14ac:dyDescent="0.15">
      <c r="A4966" t="s">
        <v>1634</v>
      </c>
      <c r="B4966" t="s">
        <v>1635</v>
      </c>
      <c r="C4966" t="s">
        <v>81</v>
      </c>
      <c r="D4966">
        <v>103</v>
      </c>
      <c r="E4966" t="s">
        <v>4449</v>
      </c>
      <c r="F4966" t="s">
        <v>4450</v>
      </c>
      <c r="H4966" t="str">
        <f t="shared" si="77"/>
        <v>有BOM表可用</v>
      </c>
    </row>
    <row r="4967" spans="1:8" x14ac:dyDescent="0.15">
      <c r="A4967" t="s">
        <v>1636</v>
      </c>
      <c r="B4967" t="s">
        <v>81</v>
      </c>
      <c r="C4967" t="s">
        <v>81</v>
      </c>
      <c r="D4967">
        <v>103</v>
      </c>
      <c r="E4967" t="s">
        <v>4449</v>
      </c>
      <c r="F4967" t="s">
        <v>4450</v>
      </c>
      <c r="H4967" t="str">
        <f t="shared" si="77"/>
        <v>有BOM表可用</v>
      </c>
    </row>
    <row r="4968" spans="1:8" x14ac:dyDescent="0.15">
      <c r="A4968" t="s">
        <v>1651</v>
      </c>
      <c r="B4968" t="s">
        <v>1646</v>
      </c>
      <c r="C4968" t="s">
        <v>332</v>
      </c>
      <c r="D4968">
        <v>103</v>
      </c>
      <c r="E4968" t="s">
        <v>4449</v>
      </c>
      <c r="F4968" t="s">
        <v>4450</v>
      </c>
      <c r="H4968" t="str">
        <f t="shared" si="77"/>
        <v>有BOM表可用</v>
      </c>
    </row>
    <row r="4969" spans="1:8" x14ac:dyDescent="0.15">
      <c r="A4969" t="s">
        <v>17889</v>
      </c>
      <c r="B4969" t="s">
        <v>15330</v>
      </c>
      <c r="C4969" t="s">
        <v>17890</v>
      </c>
      <c r="D4969">
        <v>102</v>
      </c>
      <c r="E4969" t="s">
        <v>4449</v>
      </c>
      <c r="F4969" t="s">
        <v>4450</v>
      </c>
      <c r="H4969" t="str">
        <f t="shared" si="77"/>
        <v>有BOM表可用</v>
      </c>
    </row>
    <row r="4970" spans="1:8" x14ac:dyDescent="0.15">
      <c r="A4970" t="s">
        <v>17891</v>
      </c>
      <c r="B4970" t="s">
        <v>17892</v>
      </c>
      <c r="C4970" t="s">
        <v>5778</v>
      </c>
      <c r="D4970">
        <v>102</v>
      </c>
      <c r="E4970" t="s">
        <v>4453</v>
      </c>
      <c r="F4970" t="s">
        <v>4450</v>
      </c>
      <c r="H4970" t="str">
        <f t="shared" si="77"/>
        <v>无BOM表可用</v>
      </c>
    </row>
    <row r="4971" spans="1:8" x14ac:dyDescent="0.15">
      <c r="A4971" t="s">
        <v>17893</v>
      </c>
      <c r="B4971" t="s">
        <v>15054</v>
      </c>
      <c r="C4971" t="s">
        <v>17894</v>
      </c>
      <c r="D4971">
        <v>102</v>
      </c>
      <c r="E4971" t="s">
        <v>4449</v>
      </c>
      <c r="F4971" t="s">
        <v>4450</v>
      </c>
      <c r="H4971" t="str">
        <f t="shared" si="77"/>
        <v>有BOM表可用</v>
      </c>
    </row>
    <row r="4972" spans="1:8" x14ac:dyDescent="0.15">
      <c r="A4972" t="s">
        <v>17895</v>
      </c>
      <c r="B4972" t="s">
        <v>15054</v>
      </c>
      <c r="C4972" t="s">
        <v>17896</v>
      </c>
      <c r="D4972">
        <v>102</v>
      </c>
      <c r="E4972" t="s">
        <v>4449</v>
      </c>
      <c r="F4972" t="s">
        <v>4450</v>
      </c>
      <c r="H4972" t="str">
        <f t="shared" si="77"/>
        <v>有BOM表可用</v>
      </c>
    </row>
    <row r="4973" spans="1:8" x14ac:dyDescent="0.15">
      <c r="A4973" t="s">
        <v>6501</v>
      </c>
      <c r="B4973" t="s">
        <v>6502</v>
      </c>
      <c r="C4973" t="s">
        <v>6503</v>
      </c>
      <c r="D4973">
        <v>102</v>
      </c>
      <c r="E4973" t="s">
        <v>4449</v>
      </c>
      <c r="F4973" t="s">
        <v>4450</v>
      </c>
      <c r="H4973" t="str">
        <f t="shared" si="77"/>
        <v>有BOM表可用</v>
      </c>
    </row>
    <row r="4974" spans="1:8" x14ac:dyDescent="0.15">
      <c r="A4974" t="s">
        <v>6504</v>
      </c>
      <c r="B4974" t="s">
        <v>6502</v>
      </c>
      <c r="C4974" t="s">
        <v>6503</v>
      </c>
      <c r="D4974">
        <v>102</v>
      </c>
      <c r="E4974" t="s">
        <v>4449</v>
      </c>
      <c r="F4974" t="s">
        <v>4450</v>
      </c>
      <c r="H4974" t="str">
        <f t="shared" si="77"/>
        <v>有BOM表可用</v>
      </c>
    </row>
    <row r="4975" spans="1:8" x14ac:dyDescent="0.15">
      <c r="A4975" t="s">
        <v>6505</v>
      </c>
      <c r="B4975" t="s">
        <v>1570</v>
      </c>
      <c r="C4975" t="s">
        <v>6506</v>
      </c>
      <c r="D4975">
        <v>102</v>
      </c>
      <c r="E4975" t="s">
        <v>4449</v>
      </c>
      <c r="F4975" t="s">
        <v>4450</v>
      </c>
      <c r="H4975" t="str">
        <f t="shared" si="77"/>
        <v>有BOM表可用</v>
      </c>
    </row>
    <row r="4976" spans="1:8" x14ac:dyDescent="0.15">
      <c r="A4976" t="s">
        <v>6507</v>
      </c>
      <c r="B4976" t="s">
        <v>2082</v>
      </c>
      <c r="C4976" t="s">
        <v>6508</v>
      </c>
      <c r="D4976">
        <v>102</v>
      </c>
      <c r="E4976" t="s">
        <v>4449</v>
      </c>
      <c r="F4976" t="s">
        <v>4450</v>
      </c>
      <c r="H4976" t="str">
        <f t="shared" si="77"/>
        <v>有BOM表可用</v>
      </c>
    </row>
    <row r="4977" spans="1:8" x14ac:dyDescent="0.15">
      <c r="A4977" t="s">
        <v>6509</v>
      </c>
      <c r="B4977" t="s">
        <v>6051</v>
      </c>
      <c r="C4977" t="s">
        <v>6052</v>
      </c>
      <c r="D4977">
        <v>102</v>
      </c>
      <c r="E4977" t="s">
        <v>4449</v>
      </c>
      <c r="F4977" t="s">
        <v>4450</v>
      </c>
      <c r="H4977" t="str">
        <f t="shared" si="77"/>
        <v>有BOM表可用</v>
      </c>
    </row>
    <row r="4978" spans="1:8" x14ac:dyDescent="0.15">
      <c r="A4978" t="s">
        <v>6510</v>
      </c>
      <c r="B4978" t="s">
        <v>6328</v>
      </c>
      <c r="C4978" t="s">
        <v>5126</v>
      </c>
      <c r="D4978">
        <v>102</v>
      </c>
      <c r="E4978" t="s">
        <v>4449</v>
      </c>
      <c r="F4978" t="s">
        <v>4450</v>
      </c>
      <c r="H4978" t="str">
        <f t="shared" si="77"/>
        <v>有BOM表可用</v>
      </c>
    </row>
    <row r="4979" spans="1:8" x14ac:dyDescent="0.15">
      <c r="A4979" t="s">
        <v>6511</v>
      </c>
      <c r="B4979" t="s">
        <v>6512</v>
      </c>
      <c r="C4979" t="s">
        <v>6513</v>
      </c>
      <c r="D4979">
        <v>102</v>
      </c>
      <c r="E4979" t="s">
        <v>4449</v>
      </c>
      <c r="F4979" t="s">
        <v>4450</v>
      </c>
      <c r="H4979" t="str">
        <f t="shared" si="77"/>
        <v>有BOM表可用</v>
      </c>
    </row>
    <row r="4980" spans="1:8" x14ac:dyDescent="0.15">
      <c r="A4980" t="s">
        <v>6475</v>
      </c>
      <c r="B4980" t="s">
        <v>4543</v>
      </c>
      <c r="C4980" t="s">
        <v>4544</v>
      </c>
      <c r="D4980">
        <v>102</v>
      </c>
      <c r="E4980" t="s">
        <v>4449</v>
      </c>
      <c r="F4980" t="s">
        <v>4450</v>
      </c>
      <c r="H4980" t="str">
        <f t="shared" si="77"/>
        <v>有BOM表可用</v>
      </c>
    </row>
    <row r="4981" spans="1:8" x14ac:dyDescent="0.15">
      <c r="A4981" t="s">
        <v>6476</v>
      </c>
      <c r="B4981" t="s">
        <v>5537</v>
      </c>
      <c r="C4981" t="s">
        <v>5538</v>
      </c>
      <c r="D4981">
        <v>102</v>
      </c>
      <c r="E4981" t="s">
        <v>4449</v>
      </c>
      <c r="F4981" t="s">
        <v>4450</v>
      </c>
      <c r="H4981" t="str">
        <f t="shared" si="77"/>
        <v>有BOM表可用</v>
      </c>
    </row>
    <row r="4982" spans="1:8" x14ac:dyDescent="0.15">
      <c r="A4982" t="s">
        <v>6477</v>
      </c>
      <c r="B4982" t="s">
        <v>337</v>
      </c>
      <c r="C4982" t="s">
        <v>4833</v>
      </c>
      <c r="D4982">
        <v>102</v>
      </c>
      <c r="E4982" t="s">
        <v>4449</v>
      </c>
      <c r="F4982" t="s">
        <v>4450</v>
      </c>
      <c r="H4982" t="str">
        <f t="shared" si="77"/>
        <v>有BOM表可用</v>
      </c>
    </row>
    <row r="4983" spans="1:8" x14ac:dyDescent="0.15">
      <c r="A4983" t="s">
        <v>6478</v>
      </c>
      <c r="B4983" t="s">
        <v>1155</v>
      </c>
      <c r="C4983" t="s">
        <v>3645</v>
      </c>
      <c r="D4983">
        <v>102</v>
      </c>
      <c r="E4983" t="s">
        <v>4449</v>
      </c>
      <c r="F4983" t="s">
        <v>4450</v>
      </c>
      <c r="H4983" t="str">
        <f t="shared" si="77"/>
        <v>有BOM表可用</v>
      </c>
    </row>
    <row r="4984" spans="1:8" x14ac:dyDescent="0.15">
      <c r="A4984" t="s">
        <v>7562</v>
      </c>
      <c r="B4984" t="s">
        <v>4480</v>
      </c>
      <c r="C4984" t="s">
        <v>4481</v>
      </c>
      <c r="D4984">
        <v>102</v>
      </c>
      <c r="E4984" t="s">
        <v>4449</v>
      </c>
      <c r="F4984" t="s">
        <v>4450</v>
      </c>
      <c r="H4984" t="str">
        <f t="shared" si="77"/>
        <v>有BOM表可用</v>
      </c>
    </row>
    <row r="4985" spans="1:8" x14ac:dyDescent="0.15">
      <c r="A4985" t="s">
        <v>7563</v>
      </c>
      <c r="B4985" t="s">
        <v>4483</v>
      </c>
      <c r="C4985" t="s">
        <v>5475</v>
      </c>
      <c r="D4985">
        <v>102</v>
      </c>
      <c r="E4985" t="s">
        <v>4449</v>
      </c>
      <c r="F4985" t="s">
        <v>4450</v>
      </c>
      <c r="H4985" t="str">
        <f t="shared" si="77"/>
        <v>有BOM表可用</v>
      </c>
    </row>
    <row r="4986" spans="1:8" x14ac:dyDescent="0.15">
      <c r="A4986" t="s">
        <v>7564</v>
      </c>
      <c r="B4986" t="s">
        <v>4491</v>
      </c>
      <c r="C4986" t="s">
        <v>4492</v>
      </c>
      <c r="D4986">
        <v>102</v>
      </c>
      <c r="E4986" t="s">
        <v>4449</v>
      </c>
      <c r="F4986" t="s">
        <v>4450</v>
      </c>
      <c r="H4986" t="str">
        <f t="shared" si="77"/>
        <v>有BOM表可用</v>
      </c>
    </row>
    <row r="4987" spans="1:8" x14ac:dyDescent="0.15">
      <c r="A4987" t="s">
        <v>14420</v>
      </c>
      <c r="B4987" t="s">
        <v>1568</v>
      </c>
      <c r="C4987" t="s">
        <v>12215</v>
      </c>
      <c r="D4987">
        <v>102</v>
      </c>
      <c r="E4987" t="s">
        <v>4449</v>
      </c>
      <c r="F4987" t="s">
        <v>4450</v>
      </c>
      <c r="H4987" t="str">
        <f t="shared" si="77"/>
        <v>有BOM表可用</v>
      </c>
    </row>
    <row r="4988" spans="1:8" x14ac:dyDescent="0.15">
      <c r="A4988" t="s">
        <v>14421</v>
      </c>
      <c r="B4988" t="s">
        <v>1566</v>
      </c>
      <c r="C4988" t="s">
        <v>11814</v>
      </c>
      <c r="D4988">
        <v>102</v>
      </c>
      <c r="E4988" t="s">
        <v>4449</v>
      </c>
      <c r="F4988" t="s">
        <v>4450</v>
      </c>
      <c r="H4988" t="str">
        <f t="shared" si="77"/>
        <v>有BOM表可用</v>
      </c>
    </row>
    <row r="4989" spans="1:8" x14ac:dyDescent="0.15">
      <c r="A4989" t="s">
        <v>14422</v>
      </c>
      <c r="B4989" t="s">
        <v>14423</v>
      </c>
      <c r="C4989" t="s">
        <v>14424</v>
      </c>
      <c r="D4989">
        <v>102</v>
      </c>
      <c r="E4989" t="s">
        <v>4449</v>
      </c>
      <c r="F4989" t="s">
        <v>4450</v>
      </c>
      <c r="H4989" t="str">
        <f t="shared" si="77"/>
        <v>有BOM表可用</v>
      </c>
    </row>
    <row r="4990" spans="1:8" x14ac:dyDescent="0.15">
      <c r="A4990" t="s">
        <v>14425</v>
      </c>
      <c r="B4990" t="s">
        <v>4543</v>
      </c>
      <c r="C4990" t="s">
        <v>14426</v>
      </c>
      <c r="D4990">
        <v>102</v>
      </c>
      <c r="E4990" t="s">
        <v>4449</v>
      </c>
      <c r="F4990" t="s">
        <v>4450</v>
      </c>
      <c r="H4990" t="str">
        <f t="shared" si="77"/>
        <v>有BOM表可用</v>
      </c>
    </row>
    <row r="4991" spans="1:8" x14ac:dyDescent="0.15">
      <c r="A4991" t="s">
        <v>14427</v>
      </c>
      <c r="B4991" t="s">
        <v>13318</v>
      </c>
      <c r="C4991" t="s">
        <v>12817</v>
      </c>
      <c r="D4991">
        <v>102</v>
      </c>
      <c r="E4991" t="s">
        <v>4449</v>
      </c>
      <c r="F4991" t="s">
        <v>4450</v>
      </c>
      <c r="H4991" t="str">
        <f t="shared" si="77"/>
        <v>有BOM表可用</v>
      </c>
    </row>
    <row r="4992" spans="1:8" x14ac:dyDescent="0.15">
      <c r="A4992" t="s">
        <v>14428</v>
      </c>
      <c r="B4992" t="s">
        <v>337</v>
      </c>
      <c r="C4992" t="s">
        <v>9248</v>
      </c>
      <c r="D4992">
        <v>102</v>
      </c>
      <c r="E4992" t="s">
        <v>4449</v>
      </c>
      <c r="F4992" t="s">
        <v>4450</v>
      </c>
      <c r="H4992" t="str">
        <f t="shared" si="77"/>
        <v>有BOM表可用</v>
      </c>
    </row>
    <row r="4993" spans="1:8" x14ac:dyDescent="0.15">
      <c r="A4993" t="s">
        <v>11597</v>
      </c>
      <c r="B4993" t="s">
        <v>11473</v>
      </c>
      <c r="C4993" t="s">
        <v>588</v>
      </c>
      <c r="D4993">
        <v>102</v>
      </c>
      <c r="E4993" t="s">
        <v>4449</v>
      </c>
      <c r="F4993" t="s">
        <v>4450</v>
      </c>
      <c r="H4993" t="str">
        <f t="shared" si="77"/>
        <v>有BOM表可用</v>
      </c>
    </row>
    <row r="4994" spans="1:8" x14ac:dyDescent="0.15">
      <c r="A4994" t="s">
        <v>11598</v>
      </c>
      <c r="B4994" t="s">
        <v>1199</v>
      </c>
      <c r="C4994" t="s">
        <v>56</v>
      </c>
      <c r="D4994">
        <v>102</v>
      </c>
      <c r="E4994" t="s">
        <v>4449</v>
      </c>
      <c r="F4994" t="s">
        <v>4450</v>
      </c>
      <c r="H4994" t="str">
        <f t="shared" si="77"/>
        <v>有BOM表可用</v>
      </c>
    </row>
    <row r="4995" spans="1:8" x14ac:dyDescent="0.15">
      <c r="A4995" t="s">
        <v>11599</v>
      </c>
      <c r="B4995" t="s">
        <v>1280</v>
      </c>
      <c r="C4995" t="s">
        <v>1281</v>
      </c>
      <c r="D4995">
        <v>102</v>
      </c>
      <c r="E4995" t="s">
        <v>4449</v>
      </c>
      <c r="F4995" t="s">
        <v>4450</v>
      </c>
      <c r="H4995" t="str">
        <f t="shared" si="77"/>
        <v>有BOM表可用</v>
      </c>
    </row>
    <row r="4996" spans="1:8" x14ac:dyDescent="0.15">
      <c r="A4996" t="s">
        <v>974</v>
      </c>
      <c r="B4996" t="s">
        <v>659</v>
      </c>
      <c r="C4996" t="s">
        <v>238</v>
      </c>
      <c r="D4996">
        <v>103</v>
      </c>
      <c r="E4996" t="s">
        <v>4449</v>
      </c>
      <c r="F4996" t="s">
        <v>4450</v>
      </c>
      <c r="H4996" t="str">
        <f t="shared" ref="H4996:H5059" si="78">E4996&amp;F4996</f>
        <v>有BOM表可用</v>
      </c>
    </row>
    <row r="4997" spans="1:8" x14ac:dyDescent="0.15">
      <c r="A4997" t="s">
        <v>15462</v>
      </c>
      <c r="B4997" t="s">
        <v>3432</v>
      </c>
      <c r="C4997" t="s">
        <v>3432</v>
      </c>
      <c r="D4997">
        <v>103</v>
      </c>
      <c r="E4997" t="s">
        <v>4449</v>
      </c>
      <c r="F4997" t="s">
        <v>4450</v>
      </c>
      <c r="H4997" t="str">
        <f t="shared" si="78"/>
        <v>有BOM表可用</v>
      </c>
    </row>
    <row r="4998" spans="1:8" x14ac:dyDescent="0.15">
      <c r="A4998" t="s">
        <v>830</v>
      </c>
      <c r="B4998" t="s">
        <v>197</v>
      </c>
      <c r="C4998" t="s">
        <v>197</v>
      </c>
      <c r="D4998">
        <v>103</v>
      </c>
      <c r="E4998" t="s">
        <v>4449</v>
      </c>
      <c r="F4998" t="s">
        <v>4450</v>
      </c>
      <c r="H4998" t="str">
        <f t="shared" si="78"/>
        <v>有BOM表可用</v>
      </c>
    </row>
    <row r="4999" spans="1:8" x14ac:dyDescent="0.15">
      <c r="A4999" t="s">
        <v>9555</v>
      </c>
      <c r="B4999" t="s">
        <v>9556</v>
      </c>
      <c r="C4999" t="s">
        <v>13</v>
      </c>
      <c r="D4999">
        <v>103</v>
      </c>
      <c r="E4999" t="s">
        <v>4453</v>
      </c>
      <c r="F4999" t="s">
        <v>4450</v>
      </c>
      <c r="H4999" t="str">
        <f t="shared" si="78"/>
        <v>无BOM表可用</v>
      </c>
    </row>
    <row r="5000" spans="1:8" x14ac:dyDescent="0.15">
      <c r="A5000" t="s">
        <v>9557</v>
      </c>
      <c r="B5000" t="s">
        <v>1485</v>
      </c>
      <c r="C5000" t="s">
        <v>67</v>
      </c>
      <c r="D5000">
        <v>103</v>
      </c>
      <c r="E5000" t="s">
        <v>4449</v>
      </c>
      <c r="F5000" t="s">
        <v>4450</v>
      </c>
      <c r="H5000" t="str">
        <f t="shared" si="78"/>
        <v>有BOM表可用</v>
      </c>
    </row>
    <row r="5001" spans="1:8" x14ac:dyDescent="0.15">
      <c r="A5001" t="s">
        <v>9558</v>
      </c>
      <c r="B5001" t="s">
        <v>7652</v>
      </c>
      <c r="C5001" t="s">
        <v>1170</v>
      </c>
      <c r="D5001">
        <v>103</v>
      </c>
      <c r="E5001" t="s">
        <v>4449</v>
      </c>
      <c r="F5001" t="s">
        <v>4450</v>
      </c>
      <c r="H5001" t="str">
        <f t="shared" si="78"/>
        <v>有BOM表可用</v>
      </c>
    </row>
    <row r="5002" spans="1:8" x14ac:dyDescent="0.15">
      <c r="A5002" t="s">
        <v>9559</v>
      </c>
      <c r="B5002" t="s">
        <v>1175</v>
      </c>
      <c r="C5002" t="s">
        <v>7</v>
      </c>
      <c r="D5002">
        <v>103</v>
      </c>
      <c r="E5002" t="s">
        <v>4449</v>
      </c>
      <c r="F5002" t="s">
        <v>4450</v>
      </c>
      <c r="H5002" t="str">
        <f t="shared" si="78"/>
        <v>有BOM表可用</v>
      </c>
    </row>
    <row r="5003" spans="1:8" x14ac:dyDescent="0.15">
      <c r="A5003" t="s">
        <v>7550</v>
      </c>
      <c r="B5003" t="s">
        <v>7551</v>
      </c>
      <c r="C5003" t="s">
        <v>7552</v>
      </c>
      <c r="D5003">
        <v>103</v>
      </c>
      <c r="E5003" t="s">
        <v>4449</v>
      </c>
      <c r="F5003" t="s">
        <v>4450</v>
      </c>
      <c r="H5003" t="str">
        <f t="shared" si="78"/>
        <v>有BOM表可用</v>
      </c>
    </row>
    <row r="5004" spans="1:8" x14ac:dyDescent="0.15">
      <c r="A5004" t="s">
        <v>7553</v>
      </c>
      <c r="B5004" t="s">
        <v>3225</v>
      </c>
      <c r="C5004" t="s">
        <v>3224</v>
      </c>
      <c r="D5004">
        <v>103</v>
      </c>
      <c r="E5004" t="s">
        <v>4453</v>
      </c>
      <c r="F5004" t="s">
        <v>4457</v>
      </c>
      <c r="H5004" t="str">
        <f t="shared" si="78"/>
        <v>无BOM表不可用</v>
      </c>
    </row>
    <row r="5005" spans="1:8" x14ac:dyDescent="0.15">
      <c r="A5005" t="s">
        <v>7554</v>
      </c>
      <c r="B5005" t="s">
        <v>7555</v>
      </c>
      <c r="C5005" t="s">
        <v>220</v>
      </c>
      <c r="D5005">
        <v>103</v>
      </c>
      <c r="E5005" t="s">
        <v>4449</v>
      </c>
      <c r="F5005" t="s">
        <v>4450</v>
      </c>
      <c r="H5005" t="str">
        <f t="shared" si="78"/>
        <v>有BOM表可用</v>
      </c>
    </row>
    <row r="5006" spans="1:8" x14ac:dyDescent="0.15">
      <c r="A5006" t="s">
        <v>3208</v>
      </c>
      <c r="B5006" t="s">
        <v>2859</v>
      </c>
      <c r="C5006" t="s">
        <v>2858</v>
      </c>
      <c r="D5006">
        <v>103</v>
      </c>
      <c r="E5006" t="s">
        <v>4449</v>
      </c>
      <c r="F5006" t="s">
        <v>4450</v>
      </c>
      <c r="H5006" t="str">
        <f t="shared" si="78"/>
        <v>有BOM表可用</v>
      </c>
    </row>
    <row r="5007" spans="1:8" x14ac:dyDescent="0.15">
      <c r="A5007" t="s">
        <v>7556</v>
      </c>
      <c r="B5007" t="s">
        <v>6728</v>
      </c>
      <c r="C5007" t="s">
        <v>6729</v>
      </c>
      <c r="D5007">
        <v>103</v>
      </c>
      <c r="E5007" t="s">
        <v>4449</v>
      </c>
      <c r="F5007" t="s">
        <v>4450</v>
      </c>
      <c r="H5007" t="str">
        <f t="shared" si="78"/>
        <v>有BOM表可用</v>
      </c>
    </row>
    <row r="5008" spans="1:8" x14ac:dyDescent="0.15">
      <c r="A5008" t="s">
        <v>7557</v>
      </c>
      <c r="B5008" t="s">
        <v>6731</v>
      </c>
      <c r="C5008" t="s">
        <v>6732</v>
      </c>
      <c r="D5008">
        <v>103</v>
      </c>
      <c r="E5008" t="s">
        <v>4453</v>
      </c>
      <c r="F5008" t="s">
        <v>4457</v>
      </c>
      <c r="H5008" t="str">
        <f t="shared" si="78"/>
        <v>无BOM表不可用</v>
      </c>
    </row>
    <row r="5009" spans="1:8" x14ac:dyDescent="0.15">
      <c r="A5009" t="s">
        <v>7558</v>
      </c>
      <c r="B5009" t="s">
        <v>4279</v>
      </c>
      <c r="C5009" t="s">
        <v>4279</v>
      </c>
      <c r="D5009">
        <v>103</v>
      </c>
      <c r="E5009" t="s">
        <v>4449</v>
      </c>
      <c r="F5009" t="s">
        <v>4450</v>
      </c>
      <c r="H5009" t="str">
        <f t="shared" si="78"/>
        <v>有BOM表可用</v>
      </c>
    </row>
    <row r="5010" spans="1:8" x14ac:dyDescent="0.15">
      <c r="A5010" t="s">
        <v>692</v>
      </c>
      <c r="B5010" t="s">
        <v>652</v>
      </c>
      <c r="C5010" t="s">
        <v>68</v>
      </c>
      <c r="D5010">
        <v>103</v>
      </c>
      <c r="E5010" t="s">
        <v>4449</v>
      </c>
      <c r="F5010" t="s">
        <v>4450</v>
      </c>
      <c r="H5010" t="str">
        <f t="shared" si="78"/>
        <v>有BOM表可用</v>
      </c>
    </row>
    <row r="5011" spans="1:8" x14ac:dyDescent="0.15">
      <c r="A5011" t="s">
        <v>15470</v>
      </c>
      <c r="B5011" t="s">
        <v>11847</v>
      </c>
      <c r="C5011" t="s">
        <v>5475</v>
      </c>
      <c r="D5011">
        <v>102</v>
      </c>
      <c r="E5011" t="s">
        <v>4449</v>
      </c>
      <c r="F5011" t="s">
        <v>4450</v>
      </c>
      <c r="H5011" t="str">
        <f t="shared" si="78"/>
        <v>有BOM表可用</v>
      </c>
    </row>
    <row r="5012" spans="1:8" x14ac:dyDescent="0.15">
      <c r="A5012" t="s">
        <v>15471</v>
      </c>
      <c r="B5012" t="s">
        <v>15472</v>
      </c>
      <c r="C5012" t="s">
        <v>4787</v>
      </c>
      <c r="D5012">
        <v>102</v>
      </c>
      <c r="E5012" t="s">
        <v>4453</v>
      </c>
      <c r="F5012" t="s">
        <v>4450</v>
      </c>
      <c r="H5012" t="str">
        <f t="shared" si="78"/>
        <v>无BOM表可用</v>
      </c>
    </row>
    <row r="5013" spans="1:8" x14ac:dyDescent="0.15">
      <c r="A5013" t="s">
        <v>15473</v>
      </c>
      <c r="B5013" t="s">
        <v>11663</v>
      </c>
      <c r="C5013" t="s">
        <v>5475</v>
      </c>
      <c r="D5013">
        <v>102</v>
      </c>
      <c r="E5013" t="s">
        <v>4449</v>
      </c>
      <c r="F5013" t="s">
        <v>4450</v>
      </c>
      <c r="H5013" t="str">
        <f t="shared" si="78"/>
        <v>有BOM表可用</v>
      </c>
    </row>
    <row r="5014" spans="1:8" x14ac:dyDescent="0.15">
      <c r="A5014" t="s">
        <v>15474</v>
      </c>
      <c r="B5014" t="s">
        <v>12811</v>
      </c>
      <c r="C5014" t="s">
        <v>5475</v>
      </c>
      <c r="D5014">
        <v>102</v>
      </c>
      <c r="E5014" t="s">
        <v>4449</v>
      </c>
      <c r="F5014" t="s">
        <v>4450</v>
      </c>
      <c r="H5014" t="str">
        <f t="shared" si="78"/>
        <v>有BOM表可用</v>
      </c>
    </row>
    <row r="5015" spans="1:8" x14ac:dyDescent="0.15">
      <c r="A5015" t="s">
        <v>15475</v>
      </c>
      <c r="B5015" t="s">
        <v>13624</v>
      </c>
      <c r="C5015" t="s">
        <v>13625</v>
      </c>
      <c r="D5015">
        <v>102</v>
      </c>
      <c r="E5015" t="s">
        <v>4449</v>
      </c>
      <c r="F5015" t="s">
        <v>4450</v>
      </c>
      <c r="H5015" t="str">
        <f t="shared" si="78"/>
        <v>有BOM表可用</v>
      </c>
    </row>
    <row r="5016" spans="1:8" x14ac:dyDescent="0.15">
      <c r="A5016" t="s">
        <v>15476</v>
      </c>
      <c r="B5016" t="s">
        <v>12107</v>
      </c>
      <c r="C5016" t="s">
        <v>4792</v>
      </c>
      <c r="D5016">
        <v>102</v>
      </c>
      <c r="E5016" t="s">
        <v>4449</v>
      </c>
      <c r="F5016" t="s">
        <v>4450</v>
      </c>
      <c r="H5016" t="str">
        <f t="shared" si="78"/>
        <v>有BOM表可用</v>
      </c>
    </row>
    <row r="5017" spans="1:8" x14ac:dyDescent="0.15">
      <c r="A5017" t="s">
        <v>15477</v>
      </c>
      <c r="B5017" t="s">
        <v>15478</v>
      </c>
      <c r="C5017" t="s">
        <v>4677</v>
      </c>
      <c r="D5017">
        <v>102</v>
      </c>
      <c r="E5017" t="s">
        <v>4449</v>
      </c>
      <c r="F5017" t="s">
        <v>4450</v>
      </c>
      <c r="H5017" t="str">
        <f t="shared" si="78"/>
        <v>有BOM表可用</v>
      </c>
    </row>
    <row r="5018" spans="1:8" x14ac:dyDescent="0.15">
      <c r="A5018" t="s">
        <v>15479</v>
      </c>
      <c r="B5018" t="s">
        <v>15478</v>
      </c>
      <c r="C5018" t="s">
        <v>4677</v>
      </c>
      <c r="D5018">
        <v>102</v>
      </c>
      <c r="E5018" t="s">
        <v>4449</v>
      </c>
      <c r="F5018" t="s">
        <v>4450</v>
      </c>
      <c r="H5018" t="str">
        <f t="shared" si="78"/>
        <v>有BOM表可用</v>
      </c>
    </row>
    <row r="5019" spans="1:8" x14ac:dyDescent="0.15">
      <c r="A5019" t="s">
        <v>15480</v>
      </c>
      <c r="B5019" t="s">
        <v>11864</v>
      </c>
      <c r="C5019" t="s">
        <v>11865</v>
      </c>
      <c r="D5019">
        <v>102</v>
      </c>
      <c r="E5019" t="s">
        <v>4449</v>
      </c>
      <c r="F5019" t="s">
        <v>4450</v>
      </c>
      <c r="H5019" t="str">
        <f t="shared" si="78"/>
        <v>有BOM表可用</v>
      </c>
    </row>
    <row r="5020" spans="1:8" x14ac:dyDescent="0.15">
      <c r="A5020" t="s">
        <v>15481</v>
      </c>
      <c r="B5020" t="s">
        <v>14104</v>
      </c>
      <c r="C5020" t="s">
        <v>14105</v>
      </c>
      <c r="D5020">
        <v>102</v>
      </c>
      <c r="E5020" t="s">
        <v>4449</v>
      </c>
      <c r="F5020" t="s">
        <v>4450</v>
      </c>
      <c r="H5020" t="str">
        <f t="shared" si="78"/>
        <v>有BOM表可用</v>
      </c>
    </row>
    <row r="5021" spans="1:8" x14ac:dyDescent="0.15">
      <c r="A5021" t="s">
        <v>15482</v>
      </c>
      <c r="B5021" t="s">
        <v>12825</v>
      </c>
      <c r="C5021" t="s">
        <v>12826</v>
      </c>
      <c r="D5021">
        <v>102</v>
      </c>
      <c r="E5021" t="s">
        <v>4449</v>
      </c>
      <c r="F5021" t="s">
        <v>4450</v>
      </c>
      <c r="H5021" t="str">
        <f t="shared" si="78"/>
        <v>有BOM表可用</v>
      </c>
    </row>
    <row r="5022" spans="1:8" x14ac:dyDescent="0.15">
      <c r="A5022" t="s">
        <v>15483</v>
      </c>
      <c r="B5022" t="s">
        <v>15276</v>
      </c>
      <c r="C5022" t="s">
        <v>15277</v>
      </c>
      <c r="D5022">
        <v>102</v>
      </c>
      <c r="E5022" t="s">
        <v>4449</v>
      </c>
      <c r="F5022" t="s">
        <v>4450</v>
      </c>
      <c r="H5022" t="str">
        <f t="shared" si="78"/>
        <v>有BOM表可用</v>
      </c>
    </row>
    <row r="5023" spans="1:8" x14ac:dyDescent="0.15">
      <c r="A5023" t="s">
        <v>11631</v>
      </c>
      <c r="B5023" t="s">
        <v>9353</v>
      </c>
      <c r="C5023" t="s">
        <v>9353</v>
      </c>
      <c r="D5023">
        <v>103</v>
      </c>
      <c r="E5023" t="s">
        <v>4453</v>
      </c>
      <c r="F5023" t="s">
        <v>4450</v>
      </c>
      <c r="H5023" t="str">
        <f t="shared" si="78"/>
        <v>无BOM表可用</v>
      </c>
    </row>
    <row r="5024" spans="1:8" x14ac:dyDescent="0.15">
      <c r="A5024" t="s">
        <v>11632</v>
      </c>
      <c r="B5024" t="s">
        <v>11633</v>
      </c>
      <c r="C5024" t="s">
        <v>11633</v>
      </c>
      <c r="D5024">
        <v>103</v>
      </c>
      <c r="E5024" t="s">
        <v>4453</v>
      </c>
      <c r="F5024" t="s">
        <v>4450</v>
      </c>
      <c r="H5024" t="str">
        <f t="shared" si="78"/>
        <v>无BOM表可用</v>
      </c>
    </row>
    <row r="5025" spans="1:8" x14ac:dyDescent="0.15">
      <c r="A5025" t="s">
        <v>11634</v>
      </c>
      <c r="B5025" t="s">
        <v>11635</v>
      </c>
      <c r="C5025" t="s">
        <v>11635</v>
      </c>
      <c r="D5025">
        <v>103</v>
      </c>
      <c r="E5025" t="s">
        <v>4453</v>
      </c>
      <c r="F5025" t="s">
        <v>4450</v>
      </c>
      <c r="H5025" t="str">
        <f t="shared" si="78"/>
        <v>无BOM表可用</v>
      </c>
    </row>
    <row r="5026" spans="1:8" x14ac:dyDescent="0.15">
      <c r="A5026" t="s">
        <v>10764</v>
      </c>
      <c r="B5026" t="s">
        <v>4325</v>
      </c>
      <c r="C5026" t="s">
        <v>87</v>
      </c>
      <c r="D5026">
        <v>102</v>
      </c>
      <c r="E5026" t="s">
        <v>4453</v>
      </c>
      <c r="F5026" t="s">
        <v>4450</v>
      </c>
      <c r="H5026" t="str">
        <f t="shared" si="78"/>
        <v>无BOM表可用</v>
      </c>
    </row>
    <row r="5027" spans="1:8" x14ac:dyDescent="0.15">
      <c r="A5027" t="s">
        <v>10765</v>
      </c>
      <c r="B5027" t="s">
        <v>85</v>
      </c>
      <c r="C5027" t="s">
        <v>85</v>
      </c>
      <c r="D5027">
        <v>102</v>
      </c>
      <c r="E5027" t="s">
        <v>4453</v>
      </c>
      <c r="F5027" t="s">
        <v>4450</v>
      </c>
      <c r="H5027" t="str">
        <f t="shared" si="78"/>
        <v>无BOM表可用</v>
      </c>
    </row>
    <row r="5028" spans="1:8" x14ac:dyDescent="0.15">
      <c r="A5028" t="s">
        <v>17751</v>
      </c>
      <c r="B5028" t="s">
        <v>304</v>
      </c>
      <c r="C5028" t="s">
        <v>304</v>
      </c>
      <c r="D5028">
        <v>103</v>
      </c>
      <c r="E5028" t="s">
        <v>4453</v>
      </c>
      <c r="F5028" t="s">
        <v>4450</v>
      </c>
      <c r="H5028" t="str">
        <f t="shared" si="78"/>
        <v>无BOM表可用</v>
      </c>
    </row>
    <row r="5029" spans="1:8" x14ac:dyDescent="0.15">
      <c r="A5029" t="s">
        <v>17752</v>
      </c>
      <c r="B5029" t="s">
        <v>973</v>
      </c>
      <c r="C5029" t="s">
        <v>973</v>
      </c>
      <c r="D5029">
        <v>103</v>
      </c>
      <c r="E5029" t="s">
        <v>4453</v>
      </c>
      <c r="F5029" t="s">
        <v>4450</v>
      </c>
      <c r="H5029" t="str">
        <f t="shared" si="78"/>
        <v>无BOM表可用</v>
      </c>
    </row>
    <row r="5030" spans="1:8" x14ac:dyDescent="0.15">
      <c r="A5030" t="s">
        <v>711</v>
      </c>
      <c r="B5030" t="s">
        <v>712</v>
      </c>
      <c r="C5030" t="s">
        <v>590</v>
      </c>
      <c r="D5030">
        <v>103</v>
      </c>
      <c r="E5030" t="s">
        <v>4449</v>
      </c>
      <c r="F5030" t="s">
        <v>4450</v>
      </c>
      <c r="H5030" t="str">
        <f t="shared" si="78"/>
        <v>有BOM表可用</v>
      </c>
    </row>
    <row r="5031" spans="1:8" x14ac:dyDescent="0.15">
      <c r="A5031" t="s">
        <v>9560</v>
      </c>
      <c r="B5031" t="s">
        <v>6030</v>
      </c>
      <c r="C5031" t="s">
        <v>6030</v>
      </c>
      <c r="D5031">
        <v>103</v>
      </c>
      <c r="E5031" t="s">
        <v>4453</v>
      </c>
      <c r="F5031" t="s">
        <v>4450</v>
      </c>
      <c r="H5031" t="str">
        <f t="shared" si="78"/>
        <v>无BOM表可用</v>
      </c>
    </row>
    <row r="5032" spans="1:8" x14ac:dyDescent="0.15">
      <c r="A5032" t="s">
        <v>9561</v>
      </c>
      <c r="B5032" t="s">
        <v>9562</v>
      </c>
      <c r="C5032" t="s">
        <v>9562</v>
      </c>
      <c r="D5032">
        <v>103</v>
      </c>
      <c r="E5032" t="s">
        <v>4453</v>
      </c>
      <c r="F5032" t="s">
        <v>4450</v>
      </c>
      <c r="H5032" t="str">
        <f t="shared" si="78"/>
        <v>无BOM表可用</v>
      </c>
    </row>
    <row r="5033" spans="1:8" x14ac:dyDescent="0.15">
      <c r="A5033" t="s">
        <v>9563</v>
      </c>
      <c r="B5033" t="s">
        <v>9564</v>
      </c>
      <c r="C5033" t="s">
        <v>5738</v>
      </c>
      <c r="D5033">
        <v>103</v>
      </c>
      <c r="E5033" t="s">
        <v>4449</v>
      </c>
      <c r="F5033" t="s">
        <v>4450</v>
      </c>
      <c r="H5033" t="str">
        <f t="shared" si="78"/>
        <v>有BOM表可用</v>
      </c>
    </row>
    <row r="5034" spans="1:8" x14ac:dyDescent="0.15">
      <c r="A5034" t="s">
        <v>17758</v>
      </c>
      <c r="B5034" t="s">
        <v>17142</v>
      </c>
      <c r="C5034" t="s">
        <v>17759</v>
      </c>
      <c r="D5034">
        <v>102</v>
      </c>
      <c r="E5034" t="s">
        <v>4449</v>
      </c>
      <c r="F5034" t="s">
        <v>4450</v>
      </c>
      <c r="H5034" t="str">
        <f t="shared" si="78"/>
        <v>有BOM表可用</v>
      </c>
    </row>
    <row r="5035" spans="1:8" x14ac:dyDescent="0.15">
      <c r="A5035" t="s">
        <v>17760</v>
      </c>
      <c r="B5035" t="s">
        <v>17142</v>
      </c>
      <c r="C5035" t="s">
        <v>17761</v>
      </c>
      <c r="D5035">
        <v>102</v>
      </c>
      <c r="E5035" t="s">
        <v>4449</v>
      </c>
      <c r="F5035" t="s">
        <v>4450</v>
      </c>
      <c r="H5035" t="str">
        <f t="shared" si="78"/>
        <v>有BOM表可用</v>
      </c>
    </row>
    <row r="5036" spans="1:8" x14ac:dyDescent="0.15">
      <c r="A5036" t="s">
        <v>17762</v>
      </c>
      <c r="B5036" t="s">
        <v>17763</v>
      </c>
      <c r="C5036" t="s">
        <v>5778</v>
      </c>
      <c r="D5036">
        <v>102</v>
      </c>
      <c r="E5036" t="s">
        <v>4449</v>
      </c>
      <c r="F5036" t="s">
        <v>4450</v>
      </c>
      <c r="H5036" t="str">
        <f t="shared" si="78"/>
        <v>有BOM表可用</v>
      </c>
    </row>
    <row r="5037" spans="1:8" x14ac:dyDescent="0.15">
      <c r="A5037" t="s">
        <v>17764</v>
      </c>
      <c r="B5037" t="s">
        <v>8495</v>
      </c>
      <c r="C5037" t="s">
        <v>16858</v>
      </c>
      <c r="D5037">
        <v>102</v>
      </c>
      <c r="E5037" t="s">
        <v>4449</v>
      </c>
      <c r="F5037" t="s">
        <v>4450</v>
      </c>
      <c r="H5037" t="str">
        <f t="shared" si="78"/>
        <v>有BOM表可用</v>
      </c>
    </row>
    <row r="5038" spans="1:8" x14ac:dyDescent="0.15">
      <c r="A5038" t="s">
        <v>17765</v>
      </c>
      <c r="B5038" t="s">
        <v>10146</v>
      </c>
      <c r="C5038" t="s">
        <v>17218</v>
      </c>
      <c r="D5038">
        <v>102</v>
      </c>
      <c r="E5038" t="s">
        <v>4453</v>
      </c>
      <c r="F5038" t="s">
        <v>4450</v>
      </c>
      <c r="H5038" t="str">
        <f t="shared" si="78"/>
        <v>无BOM表可用</v>
      </c>
    </row>
    <row r="5039" spans="1:8" x14ac:dyDescent="0.15">
      <c r="A5039" t="s">
        <v>9546</v>
      </c>
      <c r="B5039" t="s">
        <v>6512</v>
      </c>
      <c r="C5039" t="s">
        <v>6513</v>
      </c>
      <c r="D5039">
        <v>102</v>
      </c>
      <c r="E5039" t="s">
        <v>4449</v>
      </c>
      <c r="F5039" t="s">
        <v>4450</v>
      </c>
      <c r="H5039" t="str">
        <f t="shared" si="78"/>
        <v>有BOM表可用</v>
      </c>
    </row>
    <row r="5040" spans="1:8" x14ac:dyDescent="0.15">
      <c r="A5040" t="s">
        <v>9547</v>
      </c>
      <c r="B5040" t="s">
        <v>6844</v>
      </c>
      <c r="C5040" t="s">
        <v>6845</v>
      </c>
      <c r="D5040">
        <v>102</v>
      </c>
      <c r="E5040" t="s">
        <v>4449</v>
      </c>
      <c r="F5040" t="s">
        <v>4450</v>
      </c>
      <c r="H5040" t="str">
        <f t="shared" si="78"/>
        <v>有BOM表可用</v>
      </c>
    </row>
    <row r="5041" spans="1:8" x14ac:dyDescent="0.15">
      <c r="A5041" t="s">
        <v>19104</v>
      </c>
      <c r="B5041" t="s">
        <v>15378</v>
      </c>
      <c r="C5041" t="s">
        <v>11780</v>
      </c>
      <c r="D5041">
        <v>102</v>
      </c>
      <c r="E5041" t="s">
        <v>4449</v>
      </c>
      <c r="F5041" t="s">
        <v>4450</v>
      </c>
      <c r="H5041" t="str">
        <f t="shared" si="78"/>
        <v>有BOM表可用</v>
      </c>
    </row>
    <row r="5042" spans="1:8" x14ac:dyDescent="0.15">
      <c r="A5042" t="s">
        <v>19105</v>
      </c>
      <c r="B5042" t="s">
        <v>8043</v>
      </c>
      <c r="C5042" t="s">
        <v>13889</v>
      </c>
      <c r="D5042">
        <v>102</v>
      </c>
      <c r="E5042" t="s">
        <v>4449</v>
      </c>
      <c r="F5042" t="s">
        <v>4450</v>
      </c>
      <c r="H5042" t="str">
        <f t="shared" si="78"/>
        <v>有BOM表可用</v>
      </c>
    </row>
    <row r="5043" spans="1:8" x14ac:dyDescent="0.15">
      <c r="A5043" t="s">
        <v>18983</v>
      </c>
      <c r="B5043" t="s">
        <v>16162</v>
      </c>
      <c r="C5043" t="s">
        <v>16163</v>
      </c>
      <c r="D5043">
        <v>102</v>
      </c>
      <c r="E5043" t="s">
        <v>4449</v>
      </c>
      <c r="F5043" t="s">
        <v>4450</v>
      </c>
      <c r="H5043" t="str">
        <f t="shared" si="78"/>
        <v>有BOM表可用</v>
      </c>
    </row>
    <row r="5044" spans="1:8" x14ac:dyDescent="0.15">
      <c r="A5044" t="s">
        <v>18984</v>
      </c>
      <c r="B5044" t="s">
        <v>13586</v>
      </c>
      <c r="C5044" t="s">
        <v>17715</v>
      </c>
      <c r="D5044">
        <v>102</v>
      </c>
      <c r="E5044" t="s">
        <v>4453</v>
      </c>
      <c r="F5044" t="s">
        <v>4450</v>
      </c>
      <c r="H5044" t="str">
        <f t="shared" si="78"/>
        <v>无BOM表可用</v>
      </c>
    </row>
    <row r="5045" spans="1:8" x14ac:dyDescent="0.15">
      <c r="A5045" t="s">
        <v>19090</v>
      </c>
      <c r="B5045" t="s">
        <v>2019</v>
      </c>
      <c r="C5045" t="s">
        <v>2019</v>
      </c>
      <c r="D5045">
        <v>102</v>
      </c>
      <c r="E5045" t="s">
        <v>4453</v>
      </c>
      <c r="F5045" t="s">
        <v>4450</v>
      </c>
      <c r="H5045" t="str">
        <f t="shared" si="78"/>
        <v>无BOM表可用</v>
      </c>
    </row>
    <row r="5046" spans="1:8" x14ac:dyDescent="0.15">
      <c r="A5046" t="s">
        <v>19091</v>
      </c>
      <c r="B5046" t="s">
        <v>1227</v>
      </c>
      <c r="C5046" t="s">
        <v>437</v>
      </c>
      <c r="D5046">
        <v>102</v>
      </c>
      <c r="E5046" t="s">
        <v>4449</v>
      </c>
      <c r="F5046" t="s">
        <v>4450</v>
      </c>
      <c r="H5046" t="str">
        <f t="shared" si="78"/>
        <v>有BOM表可用</v>
      </c>
    </row>
    <row r="5047" spans="1:8" x14ac:dyDescent="0.15">
      <c r="A5047" t="s">
        <v>19092</v>
      </c>
      <c r="B5047" t="s">
        <v>5414</v>
      </c>
      <c r="C5047" t="s">
        <v>437</v>
      </c>
      <c r="D5047">
        <v>102</v>
      </c>
      <c r="E5047" t="s">
        <v>4453</v>
      </c>
      <c r="F5047" t="s">
        <v>4450</v>
      </c>
      <c r="H5047" t="str">
        <f t="shared" si="78"/>
        <v>无BOM表可用</v>
      </c>
    </row>
    <row r="5048" spans="1:8" x14ac:dyDescent="0.15">
      <c r="A5048" t="s">
        <v>19093</v>
      </c>
      <c r="B5048" t="s">
        <v>786</v>
      </c>
      <c r="C5048" t="s">
        <v>787</v>
      </c>
      <c r="D5048">
        <v>102</v>
      </c>
      <c r="E5048" t="s">
        <v>4449</v>
      </c>
      <c r="F5048" t="s">
        <v>4450</v>
      </c>
      <c r="H5048" t="str">
        <f t="shared" si="78"/>
        <v>有BOM表可用</v>
      </c>
    </row>
    <row r="5049" spans="1:8" x14ac:dyDescent="0.15">
      <c r="A5049" t="s">
        <v>19094</v>
      </c>
      <c r="B5049" t="s">
        <v>9685</v>
      </c>
      <c r="C5049" t="s">
        <v>1234</v>
      </c>
      <c r="D5049">
        <v>102</v>
      </c>
      <c r="E5049" t="s">
        <v>4449</v>
      </c>
      <c r="F5049" t="s">
        <v>4450</v>
      </c>
      <c r="H5049" t="str">
        <f t="shared" si="78"/>
        <v>有BOM表可用</v>
      </c>
    </row>
    <row r="5050" spans="1:8" x14ac:dyDescent="0.15">
      <c r="A5050" t="s">
        <v>19095</v>
      </c>
      <c r="B5050" t="s">
        <v>5041</v>
      </c>
      <c r="C5050" t="s">
        <v>1234</v>
      </c>
      <c r="D5050">
        <v>102</v>
      </c>
      <c r="E5050" t="s">
        <v>4453</v>
      </c>
      <c r="F5050" t="s">
        <v>4450</v>
      </c>
      <c r="H5050" t="str">
        <f t="shared" si="78"/>
        <v>无BOM表可用</v>
      </c>
    </row>
    <row r="5051" spans="1:8" x14ac:dyDescent="0.15">
      <c r="A5051" t="s">
        <v>19096</v>
      </c>
      <c r="B5051" t="s">
        <v>1693</v>
      </c>
      <c r="C5051" t="s">
        <v>1691</v>
      </c>
      <c r="D5051">
        <v>102</v>
      </c>
      <c r="E5051" t="s">
        <v>4449</v>
      </c>
      <c r="F5051" t="s">
        <v>4450</v>
      </c>
      <c r="H5051" t="str">
        <f t="shared" si="78"/>
        <v>有BOM表可用</v>
      </c>
    </row>
    <row r="5052" spans="1:8" x14ac:dyDescent="0.15">
      <c r="A5052" t="s">
        <v>19097</v>
      </c>
      <c r="B5052" t="s">
        <v>5603</v>
      </c>
      <c r="C5052" t="s">
        <v>5604</v>
      </c>
      <c r="D5052">
        <v>103</v>
      </c>
      <c r="E5052" t="s">
        <v>4449</v>
      </c>
      <c r="F5052" t="s">
        <v>4450</v>
      </c>
      <c r="H5052" t="str">
        <f t="shared" si="78"/>
        <v>有BOM表可用</v>
      </c>
    </row>
    <row r="5053" spans="1:8" x14ac:dyDescent="0.15">
      <c r="A5053" t="s">
        <v>19098</v>
      </c>
      <c r="B5053" t="s">
        <v>8414</v>
      </c>
      <c r="C5053" t="s">
        <v>5862</v>
      </c>
      <c r="D5053">
        <v>103</v>
      </c>
      <c r="E5053" t="s">
        <v>4449</v>
      </c>
      <c r="F5053" t="s">
        <v>4450</v>
      </c>
      <c r="H5053" t="str">
        <f t="shared" si="78"/>
        <v>有BOM表可用</v>
      </c>
    </row>
    <row r="5054" spans="1:8" x14ac:dyDescent="0.15">
      <c r="A5054" t="s">
        <v>19099</v>
      </c>
      <c r="B5054" t="s">
        <v>6360</v>
      </c>
      <c r="C5054" t="s">
        <v>5862</v>
      </c>
      <c r="D5054">
        <v>103</v>
      </c>
      <c r="E5054" t="s">
        <v>4449</v>
      </c>
      <c r="F5054" t="s">
        <v>4450</v>
      </c>
      <c r="H5054" t="str">
        <f t="shared" si="78"/>
        <v>有BOM表可用</v>
      </c>
    </row>
    <row r="5055" spans="1:8" x14ac:dyDescent="0.15">
      <c r="A5055" t="s">
        <v>19100</v>
      </c>
      <c r="B5055" t="s">
        <v>5865</v>
      </c>
      <c r="C5055" t="s">
        <v>5865</v>
      </c>
      <c r="D5055">
        <v>103</v>
      </c>
      <c r="E5055" t="s">
        <v>4453</v>
      </c>
      <c r="F5055" t="s">
        <v>4450</v>
      </c>
      <c r="H5055" t="str">
        <f t="shared" si="78"/>
        <v>无BOM表可用</v>
      </c>
    </row>
    <row r="5056" spans="1:8" x14ac:dyDescent="0.15">
      <c r="A5056" t="s">
        <v>19101</v>
      </c>
      <c r="B5056" t="s">
        <v>17831</v>
      </c>
      <c r="C5056" t="s">
        <v>18464</v>
      </c>
      <c r="D5056">
        <v>103</v>
      </c>
      <c r="E5056" t="s">
        <v>4453</v>
      </c>
      <c r="F5056" t="s">
        <v>4450</v>
      </c>
      <c r="H5056" t="str">
        <f t="shared" si="78"/>
        <v>无BOM表可用</v>
      </c>
    </row>
    <row r="5057" spans="1:8" x14ac:dyDescent="0.15">
      <c r="A5057" t="s">
        <v>1402</v>
      </c>
      <c r="B5057" t="s">
        <v>1403</v>
      </c>
      <c r="C5057" t="s">
        <v>1234</v>
      </c>
      <c r="D5057">
        <v>103</v>
      </c>
      <c r="E5057" t="s">
        <v>4449</v>
      </c>
      <c r="F5057" t="s">
        <v>4450</v>
      </c>
      <c r="H5057" t="str">
        <f t="shared" si="78"/>
        <v>有BOM表可用</v>
      </c>
    </row>
    <row r="5058" spans="1:8" x14ac:dyDescent="0.15">
      <c r="A5058" t="s">
        <v>1813</v>
      </c>
      <c r="B5058" t="s">
        <v>1691</v>
      </c>
      <c r="C5058" t="s">
        <v>1691</v>
      </c>
      <c r="D5058">
        <v>103</v>
      </c>
      <c r="E5058" t="s">
        <v>4449</v>
      </c>
      <c r="F5058" t="s">
        <v>4450</v>
      </c>
      <c r="H5058" t="str">
        <f t="shared" si="78"/>
        <v>有BOM表可用</v>
      </c>
    </row>
    <row r="5059" spans="1:8" x14ac:dyDescent="0.15">
      <c r="A5059" t="s">
        <v>1875</v>
      </c>
      <c r="B5059" t="s">
        <v>1876</v>
      </c>
      <c r="C5059" t="s">
        <v>1872</v>
      </c>
      <c r="D5059">
        <v>103</v>
      </c>
      <c r="E5059" t="s">
        <v>4449</v>
      </c>
      <c r="F5059" t="s">
        <v>4450</v>
      </c>
      <c r="H5059" t="str">
        <f t="shared" si="78"/>
        <v>有BOM表可用</v>
      </c>
    </row>
    <row r="5060" spans="1:8" x14ac:dyDescent="0.15">
      <c r="A5060" t="s">
        <v>18781</v>
      </c>
      <c r="B5060" t="s">
        <v>7416</v>
      </c>
      <c r="C5060" t="s">
        <v>7416</v>
      </c>
      <c r="D5060">
        <v>103</v>
      </c>
      <c r="E5060" t="s">
        <v>4449</v>
      </c>
      <c r="F5060" t="s">
        <v>4450</v>
      </c>
      <c r="H5060" t="str">
        <f t="shared" ref="H5060:H5123" si="79">E5060&amp;F5060</f>
        <v>有BOM表可用</v>
      </c>
    </row>
    <row r="5061" spans="1:8" x14ac:dyDescent="0.15">
      <c r="A5061" t="s">
        <v>18782</v>
      </c>
      <c r="B5061" t="s">
        <v>14407</v>
      </c>
      <c r="C5061" t="s">
        <v>8175</v>
      </c>
      <c r="D5061">
        <v>103</v>
      </c>
      <c r="E5061" t="s">
        <v>4449</v>
      </c>
      <c r="F5061" t="s">
        <v>4450</v>
      </c>
      <c r="H5061" t="str">
        <f t="shared" si="79"/>
        <v>有BOM表可用</v>
      </c>
    </row>
    <row r="5062" spans="1:8" x14ac:dyDescent="0.15">
      <c r="A5062" t="s">
        <v>18783</v>
      </c>
      <c r="B5062" t="s">
        <v>10310</v>
      </c>
      <c r="C5062" t="s">
        <v>8175</v>
      </c>
      <c r="D5062">
        <v>103</v>
      </c>
      <c r="E5062" t="s">
        <v>4453</v>
      </c>
      <c r="F5062" t="s">
        <v>4450</v>
      </c>
      <c r="H5062" t="str">
        <f t="shared" si="79"/>
        <v>无BOM表可用</v>
      </c>
    </row>
    <row r="5063" spans="1:8" x14ac:dyDescent="0.15">
      <c r="A5063" t="s">
        <v>18784</v>
      </c>
      <c r="B5063" t="s">
        <v>13995</v>
      </c>
      <c r="C5063" t="s">
        <v>13996</v>
      </c>
      <c r="D5063">
        <v>103</v>
      </c>
      <c r="E5063" t="s">
        <v>4449</v>
      </c>
      <c r="F5063" t="s">
        <v>4450</v>
      </c>
      <c r="H5063" t="str">
        <f t="shared" si="79"/>
        <v>有BOM表可用</v>
      </c>
    </row>
    <row r="5064" spans="1:8" x14ac:dyDescent="0.15">
      <c r="A5064" t="s">
        <v>1563</v>
      </c>
      <c r="B5064" t="s">
        <v>4383</v>
      </c>
      <c r="C5064" t="s">
        <v>38</v>
      </c>
      <c r="D5064">
        <v>103</v>
      </c>
      <c r="E5064" t="s">
        <v>4449</v>
      </c>
      <c r="F5064" t="s">
        <v>4450</v>
      </c>
      <c r="H5064" t="str">
        <f t="shared" si="79"/>
        <v>有BOM表可用</v>
      </c>
    </row>
    <row r="5065" spans="1:8" x14ac:dyDescent="0.15">
      <c r="A5065" t="s">
        <v>18980</v>
      </c>
      <c r="B5065" t="s">
        <v>15004</v>
      </c>
      <c r="C5065" t="s">
        <v>15005</v>
      </c>
      <c r="D5065">
        <v>103</v>
      </c>
      <c r="E5065" t="s">
        <v>4453</v>
      </c>
      <c r="F5065" t="s">
        <v>4457</v>
      </c>
      <c r="H5065" t="str">
        <f t="shared" si="79"/>
        <v>无BOM表不可用</v>
      </c>
    </row>
    <row r="5066" spans="1:8" x14ac:dyDescent="0.15">
      <c r="A5066" t="s">
        <v>18981</v>
      </c>
      <c r="B5066" t="s">
        <v>2783</v>
      </c>
      <c r="C5066" t="s">
        <v>2782</v>
      </c>
      <c r="D5066">
        <v>103</v>
      </c>
      <c r="E5066" t="s">
        <v>4453</v>
      </c>
      <c r="F5066" t="s">
        <v>4450</v>
      </c>
      <c r="H5066" t="str">
        <f t="shared" si="79"/>
        <v>无BOM表可用</v>
      </c>
    </row>
    <row r="5067" spans="1:8" x14ac:dyDescent="0.15">
      <c r="A5067" t="s">
        <v>18982</v>
      </c>
      <c r="B5067" t="s">
        <v>13583</v>
      </c>
      <c r="C5067" t="s">
        <v>10837</v>
      </c>
      <c r="D5067">
        <v>102</v>
      </c>
      <c r="E5067" t="s">
        <v>4449</v>
      </c>
      <c r="F5067" t="s">
        <v>4450</v>
      </c>
      <c r="H5067" t="str">
        <f t="shared" si="79"/>
        <v>有BOM表可用</v>
      </c>
    </row>
    <row r="5068" spans="1:8" x14ac:dyDescent="0.15">
      <c r="A5068" t="s">
        <v>19106</v>
      </c>
      <c r="B5068" t="s">
        <v>15731</v>
      </c>
      <c r="C5068" t="s">
        <v>18187</v>
      </c>
      <c r="D5068">
        <v>102</v>
      </c>
      <c r="E5068" t="s">
        <v>4449</v>
      </c>
      <c r="F5068" t="s">
        <v>4450</v>
      </c>
      <c r="H5068" t="str">
        <f t="shared" si="79"/>
        <v>有BOM表可用</v>
      </c>
    </row>
    <row r="5069" spans="1:8" x14ac:dyDescent="0.15">
      <c r="A5069" t="s">
        <v>19107</v>
      </c>
      <c r="B5069" t="s">
        <v>13448</v>
      </c>
      <c r="C5069" t="s">
        <v>13449</v>
      </c>
      <c r="D5069">
        <v>102</v>
      </c>
      <c r="E5069" t="s">
        <v>4449</v>
      </c>
      <c r="F5069" t="s">
        <v>4450</v>
      </c>
      <c r="H5069" t="str">
        <f t="shared" si="79"/>
        <v>有BOM表可用</v>
      </c>
    </row>
    <row r="5070" spans="1:8" x14ac:dyDescent="0.15">
      <c r="A5070" t="s">
        <v>19108</v>
      </c>
      <c r="B5070" t="s">
        <v>14276</v>
      </c>
      <c r="C5070" t="s">
        <v>14277</v>
      </c>
      <c r="D5070">
        <v>102</v>
      </c>
      <c r="E5070" t="s">
        <v>4449</v>
      </c>
      <c r="F5070" t="s">
        <v>4450</v>
      </c>
      <c r="H5070" t="str">
        <f t="shared" si="79"/>
        <v>有BOM表可用</v>
      </c>
    </row>
    <row r="5071" spans="1:8" x14ac:dyDescent="0.15">
      <c r="A5071" t="s">
        <v>8945</v>
      </c>
      <c r="B5071" t="s">
        <v>5990</v>
      </c>
      <c r="C5071" t="s">
        <v>6119</v>
      </c>
      <c r="D5071">
        <v>102</v>
      </c>
      <c r="E5071" t="s">
        <v>4449</v>
      </c>
      <c r="F5071" t="s">
        <v>4450</v>
      </c>
      <c r="H5071" t="str">
        <f t="shared" si="79"/>
        <v>有BOM表可用</v>
      </c>
    </row>
    <row r="5072" spans="1:8" x14ac:dyDescent="0.15">
      <c r="A5072" t="s">
        <v>8946</v>
      </c>
      <c r="B5072" t="s">
        <v>5678</v>
      </c>
      <c r="C5072" t="s">
        <v>5679</v>
      </c>
      <c r="D5072">
        <v>102</v>
      </c>
      <c r="E5072" t="s">
        <v>4449</v>
      </c>
      <c r="F5072" t="s">
        <v>4450</v>
      </c>
      <c r="H5072" t="str">
        <f t="shared" si="79"/>
        <v>有BOM表可用</v>
      </c>
    </row>
    <row r="5073" spans="1:8" x14ac:dyDescent="0.15">
      <c r="A5073" t="s">
        <v>8947</v>
      </c>
      <c r="B5073" t="s">
        <v>8948</v>
      </c>
      <c r="C5073" t="s">
        <v>8949</v>
      </c>
      <c r="D5073">
        <v>102</v>
      </c>
      <c r="E5073" t="s">
        <v>4449</v>
      </c>
      <c r="F5073" t="s">
        <v>4450</v>
      </c>
      <c r="H5073" t="str">
        <f t="shared" si="79"/>
        <v>有BOM表可用</v>
      </c>
    </row>
    <row r="5074" spans="1:8" x14ac:dyDescent="0.15">
      <c r="A5074" t="s">
        <v>18907</v>
      </c>
      <c r="B5074" t="s">
        <v>11206</v>
      </c>
      <c r="C5074" t="s">
        <v>11206</v>
      </c>
      <c r="D5074">
        <v>103</v>
      </c>
      <c r="E5074" t="s">
        <v>4453</v>
      </c>
      <c r="F5074" t="s">
        <v>4450</v>
      </c>
      <c r="H5074" t="str">
        <f t="shared" si="79"/>
        <v>无BOM表可用</v>
      </c>
    </row>
    <row r="5075" spans="1:8" x14ac:dyDescent="0.15">
      <c r="A5075" t="s">
        <v>18908</v>
      </c>
      <c r="B5075" t="s">
        <v>12415</v>
      </c>
      <c r="C5075" t="s">
        <v>12415</v>
      </c>
      <c r="D5075">
        <v>103</v>
      </c>
      <c r="E5075" t="s">
        <v>4453</v>
      </c>
      <c r="F5075" t="s">
        <v>4450</v>
      </c>
      <c r="H5075" t="str">
        <f t="shared" si="79"/>
        <v>无BOM表可用</v>
      </c>
    </row>
    <row r="5076" spans="1:8" x14ac:dyDescent="0.15">
      <c r="A5076" t="s">
        <v>18909</v>
      </c>
      <c r="B5076" t="s">
        <v>8114</v>
      </c>
      <c r="C5076" t="s">
        <v>8114</v>
      </c>
      <c r="D5076">
        <v>103</v>
      </c>
      <c r="E5076" t="s">
        <v>4453</v>
      </c>
      <c r="F5076" t="s">
        <v>4450</v>
      </c>
      <c r="H5076" t="str">
        <f t="shared" si="79"/>
        <v>无BOM表可用</v>
      </c>
    </row>
    <row r="5077" spans="1:8" x14ac:dyDescent="0.15">
      <c r="A5077" t="s">
        <v>18910</v>
      </c>
      <c r="B5077" t="s">
        <v>8811</v>
      </c>
      <c r="C5077" t="s">
        <v>8811</v>
      </c>
      <c r="D5077">
        <v>103</v>
      </c>
      <c r="E5077" t="s">
        <v>4453</v>
      </c>
      <c r="F5077" t="s">
        <v>4450</v>
      </c>
      <c r="H5077" t="str">
        <f t="shared" si="79"/>
        <v>无BOM表可用</v>
      </c>
    </row>
    <row r="5078" spans="1:8" x14ac:dyDescent="0.15">
      <c r="A5078" t="s">
        <v>18911</v>
      </c>
      <c r="B5078" t="s">
        <v>9274</v>
      </c>
      <c r="C5078" t="s">
        <v>9274</v>
      </c>
      <c r="D5078">
        <v>103</v>
      </c>
      <c r="E5078" t="s">
        <v>4453</v>
      </c>
      <c r="F5078" t="s">
        <v>4450</v>
      </c>
      <c r="H5078" t="str">
        <f t="shared" si="79"/>
        <v>无BOM表可用</v>
      </c>
    </row>
    <row r="5079" spans="1:8" x14ac:dyDescent="0.15">
      <c r="A5079" t="s">
        <v>18912</v>
      </c>
      <c r="B5079" t="s">
        <v>11211</v>
      </c>
      <c r="C5079" t="s">
        <v>11211</v>
      </c>
      <c r="D5079">
        <v>103</v>
      </c>
      <c r="E5079" t="s">
        <v>4453</v>
      </c>
      <c r="F5079" t="s">
        <v>4450</v>
      </c>
      <c r="H5079" t="str">
        <f t="shared" si="79"/>
        <v>无BOM表可用</v>
      </c>
    </row>
    <row r="5080" spans="1:8" x14ac:dyDescent="0.15">
      <c r="A5080" t="s">
        <v>18913</v>
      </c>
      <c r="B5080" t="s">
        <v>11505</v>
      </c>
      <c r="C5080" t="s">
        <v>11505</v>
      </c>
      <c r="D5080">
        <v>103</v>
      </c>
      <c r="E5080" t="s">
        <v>4453</v>
      </c>
      <c r="F5080" t="s">
        <v>4450</v>
      </c>
      <c r="H5080" t="str">
        <f t="shared" si="79"/>
        <v>无BOM表可用</v>
      </c>
    </row>
    <row r="5081" spans="1:8" x14ac:dyDescent="0.15">
      <c r="A5081" t="s">
        <v>18881</v>
      </c>
      <c r="B5081" t="s">
        <v>3802</v>
      </c>
      <c r="C5081" t="s">
        <v>498</v>
      </c>
      <c r="D5081">
        <v>102</v>
      </c>
      <c r="E5081" t="s">
        <v>4449</v>
      </c>
      <c r="F5081" t="s">
        <v>4450</v>
      </c>
      <c r="H5081" t="str">
        <f t="shared" si="79"/>
        <v>有BOM表可用</v>
      </c>
    </row>
    <row r="5082" spans="1:8" x14ac:dyDescent="0.15">
      <c r="A5082" t="s">
        <v>18882</v>
      </c>
      <c r="B5082" t="s">
        <v>3035</v>
      </c>
      <c r="C5082" t="s">
        <v>3035</v>
      </c>
      <c r="D5082">
        <v>102</v>
      </c>
      <c r="E5082" t="s">
        <v>4449</v>
      </c>
      <c r="F5082" t="s">
        <v>4450</v>
      </c>
      <c r="H5082" t="str">
        <f t="shared" si="79"/>
        <v>有BOM表可用</v>
      </c>
    </row>
    <row r="5083" spans="1:8" x14ac:dyDescent="0.15">
      <c r="A5083" t="s">
        <v>18883</v>
      </c>
      <c r="B5083" t="s">
        <v>196</v>
      </c>
      <c r="C5083" t="s">
        <v>196</v>
      </c>
      <c r="D5083">
        <v>102</v>
      </c>
      <c r="E5083" t="s">
        <v>4453</v>
      </c>
      <c r="F5083" t="s">
        <v>4450</v>
      </c>
      <c r="H5083" t="str">
        <f t="shared" si="79"/>
        <v>无BOM表可用</v>
      </c>
    </row>
    <row r="5084" spans="1:8" x14ac:dyDescent="0.15">
      <c r="A5084" t="s">
        <v>18884</v>
      </c>
      <c r="B5084" t="s">
        <v>211</v>
      </c>
      <c r="C5084" t="s">
        <v>196</v>
      </c>
      <c r="D5084">
        <v>102</v>
      </c>
      <c r="E5084" t="s">
        <v>4449</v>
      </c>
      <c r="F5084" t="s">
        <v>4450</v>
      </c>
      <c r="H5084" t="str">
        <f t="shared" si="79"/>
        <v>有BOM表可用</v>
      </c>
    </row>
    <row r="5085" spans="1:8" x14ac:dyDescent="0.15">
      <c r="A5085" t="s">
        <v>18885</v>
      </c>
      <c r="B5085" t="s">
        <v>12339</v>
      </c>
      <c r="C5085" t="s">
        <v>10378</v>
      </c>
      <c r="D5085">
        <v>102</v>
      </c>
      <c r="E5085" t="s">
        <v>4453</v>
      </c>
      <c r="F5085" t="s">
        <v>4450</v>
      </c>
      <c r="H5085" t="str">
        <f t="shared" si="79"/>
        <v>无BOM表可用</v>
      </c>
    </row>
    <row r="5086" spans="1:8" x14ac:dyDescent="0.15">
      <c r="A5086" t="s">
        <v>18886</v>
      </c>
      <c r="B5086" t="s">
        <v>1059</v>
      </c>
      <c r="C5086" t="s">
        <v>79</v>
      </c>
      <c r="D5086">
        <v>102</v>
      </c>
      <c r="E5086" t="s">
        <v>4453</v>
      </c>
      <c r="F5086" t="s">
        <v>4450</v>
      </c>
      <c r="H5086" t="str">
        <f t="shared" si="79"/>
        <v>无BOM表可用</v>
      </c>
    </row>
    <row r="5087" spans="1:8" x14ac:dyDescent="0.15">
      <c r="A5087" t="s">
        <v>18887</v>
      </c>
      <c r="B5087" t="s">
        <v>2692</v>
      </c>
      <c r="C5087" t="s">
        <v>74</v>
      </c>
      <c r="D5087">
        <v>102</v>
      </c>
      <c r="E5087" t="s">
        <v>4449</v>
      </c>
      <c r="F5087" t="s">
        <v>4450</v>
      </c>
      <c r="H5087" t="str">
        <f t="shared" si="79"/>
        <v>有BOM表可用</v>
      </c>
    </row>
    <row r="5088" spans="1:8" x14ac:dyDescent="0.15">
      <c r="A5088" t="s">
        <v>18888</v>
      </c>
      <c r="B5088" t="s">
        <v>2736</v>
      </c>
      <c r="C5088" t="s">
        <v>74</v>
      </c>
      <c r="D5088">
        <v>102</v>
      </c>
      <c r="E5088" t="s">
        <v>4449</v>
      </c>
      <c r="F5088" t="s">
        <v>4450</v>
      </c>
      <c r="H5088" t="str">
        <f t="shared" si="79"/>
        <v>有BOM表可用</v>
      </c>
    </row>
    <row r="5089" spans="1:8" x14ac:dyDescent="0.15">
      <c r="A5089" t="s">
        <v>18889</v>
      </c>
      <c r="B5089" t="s">
        <v>12343</v>
      </c>
      <c r="C5089" t="s">
        <v>751</v>
      </c>
      <c r="D5089">
        <v>102</v>
      </c>
      <c r="E5089" t="s">
        <v>4453</v>
      </c>
      <c r="F5089" t="s">
        <v>4450</v>
      </c>
      <c r="H5089" t="str">
        <f t="shared" si="79"/>
        <v>无BOM表可用</v>
      </c>
    </row>
    <row r="5090" spans="1:8" x14ac:dyDescent="0.15">
      <c r="A5090" t="s">
        <v>18890</v>
      </c>
      <c r="B5090" t="s">
        <v>2106</v>
      </c>
      <c r="C5090" t="s">
        <v>49</v>
      </c>
      <c r="D5090">
        <v>102</v>
      </c>
      <c r="E5090" t="s">
        <v>4453</v>
      </c>
      <c r="F5090" t="s">
        <v>4450</v>
      </c>
      <c r="H5090" t="str">
        <f t="shared" si="79"/>
        <v>无BOM表可用</v>
      </c>
    </row>
    <row r="5091" spans="1:8" x14ac:dyDescent="0.15">
      <c r="A5091" t="s">
        <v>1096</v>
      </c>
      <c r="B5091" t="s">
        <v>1095</v>
      </c>
      <c r="C5091" t="s">
        <v>1095</v>
      </c>
      <c r="D5091">
        <v>103</v>
      </c>
      <c r="E5091" t="s">
        <v>4449</v>
      </c>
      <c r="F5091" t="s">
        <v>4450</v>
      </c>
      <c r="H5091" t="str">
        <f t="shared" si="79"/>
        <v>有BOM表可用</v>
      </c>
    </row>
    <row r="5092" spans="1:8" x14ac:dyDescent="0.15">
      <c r="A5092" t="s">
        <v>338</v>
      </c>
      <c r="B5092" t="s">
        <v>339</v>
      </c>
      <c r="C5092" t="s">
        <v>339</v>
      </c>
      <c r="D5092">
        <v>103</v>
      </c>
      <c r="E5092" t="s">
        <v>4449</v>
      </c>
      <c r="F5092" t="s">
        <v>4450</v>
      </c>
      <c r="H5092" t="str">
        <f t="shared" si="79"/>
        <v>有BOM表可用</v>
      </c>
    </row>
    <row r="5093" spans="1:8" x14ac:dyDescent="0.15">
      <c r="A5093" t="s">
        <v>1569</v>
      </c>
      <c r="B5093" t="s">
        <v>1570</v>
      </c>
      <c r="C5093" t="s">
        <v>1570</v>
      </c>
      <c r="D5093">
        <v>103</v>
      </c>
      <c r="E5093" t="s">
        <v>4449</v>
      </c>
      <c r="F5093" t="s">
        <v>4450</v>
      </c>
      <c r="H5093" t="str">
        <f t="shared" si="79"/>
        <v>有BOM表可用</v>
      </c>
    </row>
    <row r="5094" spans="1:8" x14ac:dyDescent="0.15">
      <c r="A5094" t="s">
        <v>19102</v>
      </c>
      <c r="B5094" t="s">
        <v>2036</v>
      </c>
      <c r="C5094" t="s">
        <v>2036</v>
      </c>
      <c r="D5094">
        <v>103</v>
      </c>
      <c r="E5094" t="s">
        <v>4449</v>
      </c>
      <c r="F5094" t="s">
        <v>4450</v>
      </c>
      <c r="H5094" t="str">
        <f t="shared" si="79"/>
        <v>有BOM表可用</v>
      </c>
    </row>
    <row r="5095" spans="1:8" x14ac:dyDescent="0.15">
      <c r="A5095" t="s">
        <v>8932</v>
      </c>
      <c r="B5095" t="s">
        <v>6540</v>
      </c>
      <c r="C5095" t="s">
        <v>6541</v>
      </c>
      <c r="D5095">
        <v>102</v>
      </c>
      <c r="E5095" t="s">
        <v>4449</v>
      </c>
      <c r="F5095" t="s">
        <v>4450</v>
      </c>
      <c r="H5095" t="str">
        <f t="shared" si="79"/>
        <v>有BOM表可用</v>
      </c>
    </row>
    <row r="5096" spans="1:8" x14ac:dyDescent="0.15">
      <c r="A5096" t="s">
        <v>8933</v>
      </c>
      <c r="B5096" t="s">
        <v>5125</v>
      </c>
      <c r="C5096" t="s">
        <v>5980</v>
      </c>
      <c r="D5096">
        <v>102</v>
      </c>
      <c r="E5096" t="s">
        <v>4449</v>
      </c>
      <c r="F5096" t="s">
        <v>4450</v>
      </c>
      <c r="H5096" t="str">
        <f t="shared" si="79"/>
        <v>有BOM表可用</v>
      </c>
    </row>
    <row r="5097" spans="1:8" x14ac:dyDescent="0.15">
      <c r="A5097" t="s">
        <v>8934</v>
      </c>
      <c r="B5097" t="s">
        <v>5128</v>
      </c>
      <c r="C5097" t="s">
        <v>5663</v>
      </c>
      <c r="D5097">
        <v>102</v>
      </c>
      <c r="E5097" t="s">
        <v>4449</v>
      </c>
      <c r="F5097" t="s">
        <v>4450</v>
      </c>
      <c r="H5097" t="str">
        <f t="shared" si="79"/>
        <v>有BOM表可用</v>
      </c>
    </row>
    <row r="5098" spans="1:8" x14ac:dyDescent="0.15">
      <c r="A5098" t="s">
        <v>18718</v>
      </c>
      <c r="B5098" t="s">
        <v>4781</v>
      </c>
      <c r="C5098" t="s">
        <v>7820</v>
      </c>
      <c r="D5098">
        <v>102</v>
      </c>
      <c r="E5098" t="s">
        <v>4449</v>
      </c>
      <c r="F5098" t="s">
        <v>4450</v>
      </c>
      <c r="H5098" t="str">
        <f t="shared" si="79"/>
        <v>有BOM表可用</v>
      </c>
    </row>
    <row r="5099" spans="1:8" x14ac:dyDescent="0.15">
      <c r="A5099" t="s">
        <v>18719</v>
      </c>
      <c r="B5099" t="s">
        <v>4781</v>
      </c>
      <c r="C5099" t="s">
        <v>4784</v>
      </c>
      <c r="D5099">
        <v>102</v>
      </c>
      <c r="E5099" t="s">
        <v>4449</v>
      </c>
      <c r="F5099" t="s">
        <v>4450</v>
      </c>
      <c r="H5099" t="str">
        <f t="shared" si="79"/>
        <v>有BOM表可用</v>
      </c>
    </row>
    <row r="5100" spans="1:8" x14ac:dyDescent="0.15">
      <c r="A5100" t="s">
        <v>18720</v>
      </c>
      <c r="B5100" t="s">
        <v>4480</v>
      </c>
      <c r="C5100" t="s">
        <v>4481</v>
      </c>
      <c r="D5100">
        <v>102</v>
      </c>
      <c r="E5100" t="s">
        <v>4449</v>
      </c>
      <c r="F5100" t="s">
        <v>4450</v>
      </c>
      <c r="H5100" t="str">
        <f t="shared" si="79"/>
        <v>有BOM表可用</v>
      </c>
    </row>
    <row r="5101" spans="1:8" x14ac:dyDescent="0.15">
      <c r="A5101" t="s">
        <v>18721</v>
      </c>
      <c r="B5101" t="s">
        <v>4488</v>
      </c>
      <c r="C5101" t="s">
        <v>4489</v>
      </c>
      <c r="D5101">
        <v>102</v>
      </c>
      <c r="E5101" t="s">
        <v>4449</v>
      </c>
      <c r="F5101" t="s">
        <v>4450</v>
      </c>
      <c r="H5101" t="str">
        <f t="shared" si="79"/>
        <v>有BOM表可用</v>
      </c>
    </row>
    <row r="5102" spans="1:8" x14ac:dyDescent="0.15">
      <c r="A5102" t="s">
        <v>18971</v>
      </c>
      <c r="B5102" t="s">
        <v>610</v>
      </c>
      <c r="C5102" t="s">
        <v>15812</v>
      </c>
      <c r="D5102">
        <v>102</v>
      </c>
      <c r="E5102" t="s">
        <v>4449</v>
      </c>
      <c r="F5102" t="s">
        <v>4450</v>
      </c>
      <c r="H5102" t="str">
        <f t="shared" si="79"/>
        <v>有BOM表可用</v>
      </c>
    </row>
    <row r="5103" spans="1:8" x14ac:dyDescent="0.15">
      <c r="A5103" t="s">
        <v>1204</v>
      </c>
      <c r="B5103" t="s">
        <v>1181</v>
      </c>
      <c r="C5103" t="s">
        <v>6</v>
      </c>
      <c r="D5103">
        <v>103</v>
      </c>
      <c r="E5103" t="s">
        <v>4449</v>
      </c>
      <c r="F5103" t="s">
        <v>4450</v>
      </c>
      <c r="H5103" t="str">
        <f t="shared" si="79"/>
        <v>有BOM表可用</v>
      </c>
    </row>
    <row r="5104" spans="1:8" x14ac:dyDescent="0.15">
      <c r="A5104" t="s">
        <v>1208</v>
      </c>
      <c r="B5104" t="s">
        <v>6</v>
      </c>
      <c r="C5104" t="s">
        <v>6</v>
      </c>
      <c r="D5104">
        <v>103</v>
      </c>
      <c r="E5104" t="s">
        <v>4449</v>
      </c>
      <c r="F5104" t="s">
        <v>4450</v>
      </c>
      <c r="H5104" t="str">
        <f t="shared" si="79"/>
        <v>有BOM表可用</v>
      </c>
    </row>
    <row r="5105" spans="1:8" x14ac:dyDescent="0.15">
      <c r="A5105" t="s">
        <v>6756</v>
      </c>
      <c r="B5105" t="s">
        <v>6757</v>
      </c>
      <c r="C5105" t="s">
        <v>6</v>
      </c>
      <c r="D5105">
        <v>103</v>
      </c>
      <c r="E5105" t="s">
        <v>4449</v>
      </c>
      <c r="F5105" t="s">
        <v>4450</v>
      </c>
      <c r="H5105" t="str">
        <f t="shared" si="79"/>
        <v>有BOM表可用</v>
      </c>
    </row>
    <row r="5106" spans="1:8" x14ac:dyDescent="0.15">
      <c r="A5106" t="s">
        <v>1223</v>
      </c>
      <c r="B5106" t="s">
        <v>437</v>
      </c>
      <c r="C5106" t="s">
        <v>437</v>
      </c>
      <c r="D5106">
        <v>103</v>
      </c>
      <c r="E5106" t="s">
        <v>4449</v>
      </c>
      <c r="F5106" t="s">
        <v>4450</v>
      </c>
      <c r="H5106" t="str">
        <f t="shared" si="79"/>
        <v>有BOM表可用</v>
      </c>
    </row>
    <row r="5107" spans="1:8" x14ac:dyDescent="0.15">
      <c r="A5107" t="s">
        <v>1225</v>
      </c>
      <c r="B5107" t="s">
        <v>437</v>
      </c>
      <c r="C5107" t="s">
        <v>437</v>
      </c>
      <c r="D5107">
        <v>103</v>
      </c>
      <c r="E5107" t="s">
        <v>4449</v>
      </c>
      <c r="F5107" t="s">
        <v>4450</v>
      </c>
      <c r="H5107" t="str">
        <f t="shared" si="79"/>
        <v>有BOM表可用</v>
      </c>
    </row>
    <row r="5108" spans="1:8" x14ac:dyDescent="0.15">
      <c r="A5108" t="s">
        <v>344</v>
      </c>
      <c r="B5108" t="s">
        <v>345</v>
      </c>
      <c r="C5108" t="s">
        <v>199</v>
      </c>
      <c r="D5108">
        <v>103</v>
      </c>
      <c r="E5108" t="s">
        <v>4449</v>
      </c>
      <c r="F5108" t="s">
        <v>4450</v>
      </c>
      <c r="H5108" t="str">
        <f t="shared" si="79"/>
        <v>有BOM表可用</v>
      </c>
    </row>
    <row r="5109" spans="1:8" x14ac:dyDescent="0.15">
      <c r="A5109" t="s">
        <v>2182</v>
      </c>
      <c r="B5109" t="s">
        <v>2183</v>
      </c>
      <c r="C5109" t="s">
        <v>78</v>
      </c>
      <c r="D5109">
        <v>103</v>
      </c>
      <c r="E5109" t="s">
        <v>4449</v>
      </c>
      <c r="F5109" t="s">
        <v>4450</v>
      </c>
      <c r="H5109" t="str">
        <f t="shared" si="79"/>
        <v>有BOM表可用</v>
      </c>
    </row>
    <row r="5110" spans="1:8" x14ac:dyDescent="0.15">
      <c r="A5110" t="s">
        <v>13835</v>
      </c>
      <c r="B5110" t="s">
        <v>8899</v>
      </c>
      <c r="C5110" t="s">
        <v>8899</v>
      </c>
      <c r="D5110">
        <v>103</v>
      </c>
      <c r="E5110" t="s">
        <v>4453</v>
      </c>
      <c r="F5110" t="s">
        <v>4450</v>
      </c>
      <c r="H5110" t="str">
        <f t="shared" si="79"/>
        <v>无BOM表可用</v>
      </c>
    </row>
    <row r="5111" spans="1:8" x14ac:dyDescent="0.15">
      <c r="A5111" t="s">
        <v>18182</v>
      </c>
      <c r="B5111" t="s">
        <v>9142</v>
      </c>
      <c r="C5111" t="s">
        <v>13304</v>
      </c>
      <c r="D5111">
        <v>102</v>
      </c>
      <c r="E5111" t="s">
        <v>4449</v>
      </c>
      <c r="F5111" t="s">
        <v>4450</v>
      </c>
      <c r="H5111" t="str">
        <f t="shared" si="79"/>
        <v>有BOM表可用</v>
      </c>
    </row>
    <row r="5112" spans="1:8" x14ac:dyDescent="0.15">
      <c r="A5112" t="s">
        <v>18183</v>
      </c>
      <c r="B5112" t="s">
        <v>13749</v>
      </c>
      <c r="C5112" t="s">
        <v>13750</v>
      </c>
      <c r="D5112">
        <v>102</v>
      </c>
      <c r="E5112" t="s">
        <v>4449</v>
      </c>
      <c r="F5112" t="s">
        <v>4450</v>
      </c>
      <c r="H5112" t="str">
        <f t="shared" si="79"/>
        <v>有BOM表可用</v>
      </c>
    </row>
    <row r="5113" spans="1:8" x14ac:dyDescent="0.15">
      <c r="A5113" t="s">
        <v>16161</v>
      </c>
      <c r="B5113" t="s">
        <v>16162</v>
      </c>
      <c r="C5113" t="s">
        <v>16163</v>
      </c>
      <c r="D5113">
        <v>102</v>
      </c>
      <c r="E5113" t="s">
        <v>4449</v>
      </c>
      <c r="F5113" t="s">
        <v>4450</v>
      </c>
      <c r="H5113" t="str">
        <f t="shared" si="79"/>
        <v>有BOM表可用</v>
      </c>
    </row>
    <row r="5114" spans="1:8" x14ac:dyDescent="0.15">
      <c r="A5114" t="s">
        <v>16164</v>
      </c>
      <c r="B5114" t="s">
        <v>16165</v>
      </c>
      <c r="C5114" t="s">
        <v>16166</v>
      </c>
      <c r="D5114">
        <v>102</v>
      </c>
      <c r="E5114" t="s">
        <v>4449</v>
      </c>
      <c r="F5114" t="s">
        <v>4450</v>
      </c>
      <c r="H5114" t="str">
        <f t="shared" si="79"/>
        <v>有BOM表可用</v>
      </c>
    </row>
    <row r="5115" spans="1:8" x14ac:dyDescent="0.15">
      <c r="A5115" t="s">
        <v>16167</v>
      </c>
      <c r="B5115" t="s">
        <v>10844</v>
      </c>
      <c r="C5115" t="s">
        <v>10845</v>
      </c>
      <c r="D5115">
        <v>102</v>
      </c>
      <c r="E5115" t="s">
        <v>4449</v>
      </c>
      <c r="F5115" t="s">
        <v>4450</v>
      </c>
      <c r="H5115" t="str">
        <f t="shared" si="79"/>
        <v>有BOM表可用</v>
      </c>
    </row>
    <row r="5116" spans="1:8" x14ac:dyDescent="0.15">
      <c r="A5116" t="s">
        <v>16168</v>
      </c>
      <c r="B5116" t="s">
        <v>11319</v>
      </c>
      <c r="C5116" t="s">
        <v>11320</v>
      </c>
      <c r="D5116">
        <v>102</v>
      </c>
      <c r="E5116" t="s">
        <v>4449</v>
      </c>
      <c r="F5116" t="s">
        <v>4450</v>
      </c>
      <c r="H5116" t="str">
        <f t="shared" si="79"/>
        <v>有BOM表可用</v>
      </c>
    </row>
    <row r="5117" spans="1:8" x14ac:dyDescent="0.15">
      <c r="A5117" t="s">
        <v>16169</v>
      </c>
      <c r="B5117" t="s">
        <v>10847</v>
      </c>
      <c r="C5117" t="s">
        <v>10848</v>
      </c>
      <c r="D5117">
        <v>102</v>
      </c>
      <c r="E5117" t="s">
        <v>4453</v>
      </c>
      <c r="F5117" t="s">
        <v>4450</v>
      </c>
      <c r="H5117" t="str">
        <f t="shared" si="79"/>
        <v>无BOM表可用</v>
      </c>
    </row>
    <row r="5118" spans="1:8" x14ac:dyDescent="0.15">
      <c r="A5118" t="s">
        <v>17962</v>
      </c>
      <c r="B5118" t="s">
        <v>1229</v>
      </c>
      <c r="C5118" t="s">
        <v>787</v>
      </c>
      <c r="D5118">
        <v>102</v>
      </c>
      <c r="E5118" t="s">
        <v>4453</v>
      </c>
      <c r="F5118" t="s">
        <v>4450</v>
      </c>
      <c r="H5118" t="str">
        <f t="shared" si="79"/>
        <v>无BOM表可用</v>
      </c>
    </row>
    <row r="5119" spans="1:8" x14ac:dyDescent="0.15">
      <c r="A5119" t="s">
        <v>17963</v>
      </c>
      <c r="B5119" t="s">
        <v>63</v>
      </c>
      <c r="C5119" t="s">
        <v>63</v>
      </c>
      <c r="D5119">
        <v>102</v>
      </c>
      <c r="E5119" t="s">
        <v>4453</v>
      </c>
      <c r="F5119" t="s">
        <v>4450</v>
      </c>
      <c r="H5119" t="str">
        <f t="shared" si="79"/>
        <v>无BOM表可用</v>
      </c>
    </row>
    <row r="5120" spans="1:8" x14ac:dyDescent="0.15">
      <c r="A5120" t="s">
        <v>17964</v>
      </c>
      <c r="B5120" t="s">
        <v>9899</v>
      </c>
      <c r="C5120" t="s">
        <v>63</v>
      </c>
      <c r="D5120">
        <v>102</v>
      </c>
      <c r="E5120" t="s">
        <v>4453</v>
      </c>
      <c r="F5120" t="s">
        <v>4450</v>
      </c>
      <c r="H5120" t="str">
        <f t="shared" si="79"/>
        <v>无BOM表可用</v>
      </c>
    </row>
    <row r="5121" spans="1:8" x14ac:dyDescent="0.15">
      <c r="A5121" t="s">
        <v>17965</v>
      </c>
      <c r="B5121" t="s">
        <v>12576</v>
      </c>
      <c r="C5121" t="s">
        <v>63</v>
      </c>
      <c r="D5121">
        <v>102</v>
      </c>
      <c r="E5121" t="s">
        <v>4453</v>
      </c>
      <c r="F5121" t="s">
        <v>4450</v>
      </c>
      <c r="H5121" t="str">
        <f t="shared" si="79"/>
        <v>无BOM表可用</v>
      </c>
    </row>
    <row r="5122" spans="1:8" x14ac:dyDescent="0.15">
      <c r="A5122" t="s">
        <v>17966</v>
      </c>
      <c r="B5122" t="s">
        <v>1395</v>
      </c>
      <c r="C5122" t="s">
        <v>1234</v>
      </c>
      <c r="D5122">
        <v>102</v>
      </c>
      <c r="E5122" t="s">
        <v>4449</v>
      </c>
      <c r="F5122" t="s">
        <v>4450</v>
      </c>
      <c r="H5122" t="str">
        <f t="shared" si="79"/>
        <v>有BOM表可用</v>
      </c>
    </row>
    <row r="5123" spans="1:8" x14ac:dyDescent="0.15">
      <c r="A5123" t="s">
        <v>17967</v>
      </c>
      <c r="B5123" t="s">
        <v>1842</v>
      </c>
      <c r="C5123" t="s">
        <v>1691</v>
      </c>
      <c r="D5123">
        <v>102</v>
      </c>
      <c r="E5123" t="s">
        <v>4453</v>
      </c>
      <c r="F5123" t="s">
        <v>4450</v>
      </c>
      <c r="H5123" t="str">
        <f t="shared" si="79"/>
        <v>无BOM表可用</v>
      </c>
    </row>
    <row r="5124" spans="1:8" x14ac:dyDescent="0.15">
      <c r="A5124" t="s">
        <v>17968</v>
      </c>
      <c r="B5124" t="s">
        <v>5862</v>
      </c>
      <c r="C5124" t="s">
        <v>5862</v>
      </c>
      <c r="D5124">
        <v>103</v>
      </c>
      <c r="E5124" t="s">
        <v>4449</v>
      </c>
      <c r="F5124" t="s">
        <v>4450</v>
      </c>
      <c r="H5124" t="str">
        <f t="shared" ref="H5124:H5187" si="80">E5124&amp;F5124</f>
        <v>有BOM表可用</v>
      </c>
    </row>
    <row r="5125" spans="1:8" x14ac:dyDescent="0.15">
      <c r="A5125" t="s">
        <v>3761</v>
      </c>
      <c r="B5125" t="s">
        <v>3762</v>
      </c>
      <c r="C5125" t="s">
        <v>9</v>
      </c>
      <c r="D5125">
        <v>103</v>
      </c>
      <c r="E5125" t="s">
        <v>4449</v>
      </c>
      <c r="F5125" t="s">
        <v>4450</v>
      </c>
      <c r="H5125" t="str">
        <f t="shared" si="80"/>
        <v>有BOM表可用</v>
      </c>
    </row>
    <row r="5126" spans="1:8" x14ac:dyDescent="0.15">
      <c r="A5126" t="s">
        <v>3668</v>
      </c>
      <c r="B5126" t="s">
        <v>3669</v>
      </c>
      <c r="C5126" t="s">
        <v>9</v>
      </c>
      <c r="D5126">
        <v>103</v>
      </c>
      <c r="E5126" t="s">
        <v>4449</v>
      </c>
      <c r="F5126" t="s">
        <v>4450</v>
      </c>
      <c r="H5126" t="str">
        <f t="shared" si="80"/>
        <v>有BOM表可用</v>
      </c>
    </row>
    <row r="5127" spans="1:8" x14ac:dyDescent="0.15">
      <c r="A5127" t="s">
        <v>2564</v>
      </c>
      <c r="B5127" t="s">
        <v>2565</v>
      </c>
      <c r="C5127" t="s">
        <v>460</v>
      </c>
      <c r="D5127">
        <v>103</v>
      </c>
      <c r="E5127" t="s">
        <v>4449</v>
      </c>
      <c r="F5127" t="s">
        <v>4450</v>
      </c>
      <c r="H5127" t="str">
        <f t="shared" si="80"/>
        <v>有BOM表可用</v>
      </c>
    </row>
    <row r="5128" spans="1:8" x14ac:dyDescent="0.15">
      <c r="A5128" t="s">
        <v>459</v>
      </c>
      <c r="B5128" t="s">
        <v>461</v>
      </c>
      <c r="C5128" t="s">
        <v>460</v>
      </c>
      <c r="D5128">
        <v>103</v>
      </c>
      <c r="E5128" t="s">
        <v>4449</v>
      </c>
      <c r="F5128" t="s">
        <v>4450</v>
      </c>
      <c r="H5128" t="str">
        <f t="shared" si="80"/>
        <v>有BOM表可用</v>
      </c>
    </row>
    <row r="5129" spans="1:8" x14ac:dyDescent="0.15">
      <c r="A5129" t="s">
        <v>17969</v>
      </c>
      <c r="B5129" t="s">
        <v>2635</v>
      </c>
      <c r="C5129" t="s">
        <v>2636</v>
      </c>
      <c r="D5129">
        <v>103</v>
      </c>
      <c r="E5129" t="s">
        <v>4453</v>
      </c>
      <c r="F5129" t="s">
        <v>4450</v>
      </c>
      <c r="H5129" t="str">
        <f t="shared" si="80"/>
        <v>无BOM表可用</v>
      </c>
    </row>
    <row r="5130" spans="1:8" x14ac:dyDescent="0.15">
      <c r="A5130" t="s">
        <v>17970</v>
      </c>
      <c r="B5130" t="s">
        <v>15032</v>
      </c>
      <c r="C5130" t="s">
        <v>4189</v>
      </c>
      <c r="D5130">
        <v>103</v>
      </c>
      <c r="E5130" t="s">
        <v>4453</v>
      </c>
      <c r="F5130" t="s">
        <v>4450</v>
      </c>
      <c r="H5130" t="str">
        <f t="shared" si="80"/>
        <v>无BOM表可用</v>
      </c>
    </row>
    <row r="5131" spans="1:8" x14ac:dyDescent="0.15">
      <c r="A5131" t="s">
        <v>1392</v>
      </c>
      <c r="B5131" t="s">
        <v>1234</v>
      </c>
      <c r="C5131" t="s">
        <v>1234</v>
      </c>
      <c r="D5131">
        <v>103</v>
      </c>
      <c r="E5131" t="s">
        <v>4449</v>
      </c>
      <c r="F5131" t="s">
        <v>4450</v>
      </c>
      <c r="H5131" t="str">
        <f t="shared" si="80"/>
        <v>有BOM表可用</v>
      </c>
    </row>
    <row r="5132" spans="1:8" x14ac:dyDescent="0.15">
      <c r="A5132" t="s">
        <v>1865</v>
      </c>
      <c r="B5132" t="s">
        <v>1866</v>
      </c>
      <c r="C5132" t="s">
        <v>1691</v>
      </c>
      <c r="D5132">
        <v>103</v>
      </c>
      <c r="E5132" t="s">
        <v>4449</v>
      </c>
      <c r="F5132" t="s">
        <v>4450</v>
      </c>
      <c r="H5132" t="str">
        <f t="shared" si="80"/>
        <v>有BOM表可用</v>
      </c>
    </row>
    <row r="5133" spans="1:8" x14ac:dyDescent="0.15">
      <c r="A5133" t="s">
        <v>1899</v>
      </c>
      <c r="B5133" t="s">
        <v>1774</v>
      </c>
      <c r="C5133" t="s">
        <v>889</v>
      </c>
      <c r="D5133">
        <v>103</v>
      </c>
      <c r="E5133" t="s">
        <v>4449</v>
      </c>
      <c r="F5133" t="s">
        <v>4450</v>
      </c>
      <c r="H5133" t="str">
        <f t="shared" si="80"/>
        <v>有BOM表可用</v>
      </c>
    </row>
    <row r="5134" spans="1:8" x14ac:dyDescent="0.15">
      <c r="A5134" t="s">
        <v>12577</v>
      </c>
      <c r="B5134" t="s">
        <v>5025</v>
      </c>
      <c r="C5134" t="s">
        <v>5025</v>
      </c>
      <c r="D5134">
        <v>103</v>
      </c>
      <c r="E5134" t="s">
        <v>4449</v>
      </c>
      <c r="F5134" t="s">
        <v>4450</v>
      </c>
      <c r="H5134" t="str">
        <f t="shared" si="80"/>
        <v>有BOM表可用</v>
      </c>
    </row>
    <row r="5135" spans="1:8" x14ac:dyDescent="0.15">
      <c r="A5135" t="s">
        <v>12578</v>
      </c>
      <c r="B5135" t="s">
        <v>5025</v>
      </c>
      <c r="C5135" t="s">
        <v>5025</v>
      </c>
      <c r="D5135">
        <v>103</v>
      </c>
      <c r="E5135" t="s">
        <v>4453</v>
      </c>
      <c r="F5135" t="s">
        <v>4450</v>
      </c>
      <c r="H5135" t="str">
        <f t="shared" si="80"/>
        <v>无BOM表可用</v>
      </c>
    </row>
    <row r="5136" spans="1:8" x14ac:dyDescent="0.15">
      <c r="A5136" t="s">
        <v>12579</v>
      </c>
      <c r="B5136" t="s">
        <v>5440</v>
      </c>
      <c r="C5136" t="s">
        <v>12580</v>
      </c>
      <c r="D5136">
        <v>103</v>
      </c>
      <c r="E5136" t="s">
        <v>4449</v>
      </c>
      <c r="F5136" t="s">
        <v>4450</v>
      </c>
      <c r="H5136" t="str">
        <f t="shared" si="80"/>
        <v>有BOM表可用</v>
      </c>
    </row>
    <row r="5137" spans="1:8" x14ac:dyDescent="0.15">
      <c r="A5137" t="s">
        <v>16158</v>
      </c>
      <c r="B5137" t="s">
        <v>377</v>
      </c>
      <c r="C5137" t="s">
        <v>157</v>
      </c>
      <c r="D5137">
        <v>103</v>
      </c>
      <c r="E5137" t="s">
        <v>4449</v>
      </c>
      <c r="F5137" t="s">
        <v>4450</v>
      </c>
      <c r="H5137" t="str">
        <f t="shared" si="80"/>
        <v>有BOM表可用</v>
      </c>
    </row>
    <row r="5138" spans="1:8" x14ac:dyDescent="0.15">
      <c r="A5138" t="s">
        <v>16159</v>
      </c>
      <c r="B5138" t="s">
        <v>385</v>
      </c>
      <c r="C5138" t="s">
        <v>171</v>
      </c>
      <c r="D5138">
        <v>103</v>
      </c>
      <c r="E5138" t="s">
        <v>4449</v>
      </c>
      <c r="F5138" t="s">
        <v>4450</v>
      </c>
      <c r="H5138" t="str">
        <f t="shared" si="80"/>
        <v>有BOM表可用</v>
      </c>
    </row>
    <row r="5139" spans="1:8" x14ac:dyDescent="0.15">
      <c r="A5139" t="s">
        <v>16160</v>
      </c>
      <c r="B5139" t="s">
        <v>98</v>
      </c>
      <c r="C5139" t="s">
        <v>98</v>
      </c>
      <c r="D5139">
        <v>103</v>
      </c>
      <c r="E5139" t="s">
        <v>4449</v>
      </c>
      <c r="F5139" t="s">
        <v>4457</v>
      </c>
      <c r="H5139" t="str">
        <f t="shared" si="80"/>
        <v>有BOM表不可用</v>
      </c>
    </row>
    <row r="5140" spans="1:8" x14ac:dyDescent="0.15">
      <c r="A5140" t="s">
        <v>18184</v>
      </c>
      <c r="B5140" t="s">
        <v>15731</v>
      </c>
      <c r="C5140" t="s">
        <v>18185</v>
      </c>
      <c r="D5140">
        <v>102</v>
      </c>
      <c r="E5140" t="s">
        <v>4449</v>
      </c>
      <c r="F5140" t="s">
        <v>4450</v>
      </c>
      <c r="H5140" t="str">
        <f t="shared" si="80"/>
        <v>有BOM表可用</v>
      </c>
    </row>
    <row r="5141" spans="1:8" x14ac:dyDescent="0.15">
      <c r="A5141" t="s">
        <v>18186</v>
      </c>
      <c r="B5141" t="s">
        <v>15731</v>
      </c>
      <c r="C5141" t="s">
        <v>18187</v>
      </c>
      <c r="D5141">
        <v>102</v>
      </c>
      <c r="E5141" t="s">
        <v>4449</v>
      </c>
      <c r="F5141" t="s">
        <v>4450</v>
      </c>
      <c r="H5141" t="str">
        <f t="shared" si="80"/>
        <v>有BOM表可用</v>
      </c>
    </row>
    <row r="5142" spans="1:8" x14ac:dyDescent="0.15">
      <c r="A5142" t="s">
        <v>18188</v>
      </c>
      <c r="B5142" t="s">
        <v>13456</v>
      </c>
      <c r="C5142" t="s">
        <v>16514</v>
      </c>
      <c r="D5142">
        <v>102</v>
      </c>
      <c r="E5142" t="s">
        <v>4449</v>
      </c>
      <c r="F5142" t="s">
        <v>4450</v>
      </c>
      <c r="H5142" t="str">
        <f t="shared" si="80"/>
        <v>有BOM表可用</v>
      </c>
    </row>
    <row r="5143" spans="1:8" x14ac:dyDescent="0.15">
      <c r="A5143" t="s">
        <v>18189</v>
      </c>
      <c r="B5143" t="s">
        <v>13307</v>
      </c>
      <c r="C5143" t="s">
        <v>18190</v>
      </c>
      <c r="D5143">
        <v>102</v>
      </c>
      <c r="E5143" t="s">
        <v>4449</v>
      </c>
      <c r="F5143" t="s">
        <v>4450</v>
      </c>
      <c r="H5143" t="str">
        <f t="shared" si="80"/>
        <v>有BOM表可用</v>
      </c>
    </row>
    <row r="5144" spans="1:8" x14ac:dyDescent="0.15">
      <c r="A5144" t="s">
        <v>18191</v>
      </c>
      <c r="B5144" t="s">
        <v>17258</v>
      </c>
      <c r="C5144" t="s">
        <v>14280</v>
      </c>
      <c r="D5144">
        <v>102</v>
      </c>
      <c r="E5144" t="s">
        <v>4449</v>
      </c>
      <c r="F5144" t="s">
        <v>4450</v>
      </c>
      <c r="H5144" t="str">
        <f t="shared" si="80"/>
        <v>有BOM表可用</v>
      </c>
    </row>
    <row r="5145" spans="1:8" x14ac:dyDescent="0.15">
      <c r="A5145" t="s">
        <v>18192</v>
      </c>
      <c r="B5145" t="s">
        <v>6189</v>
      </c>
      <c r="C5145" t="s">
        <v>6190</v>
      </c>
      <c r="D5145">
        <v>102</v>
      </c>
      <c r="E5145" t="s">
        <v>4449</v>
      </c>
      <c r="F5145" t="s">
        <v>4450</v>
      </c>
      <c r="H5145" t="str">
        <f t="shared" si="80"/>
        <v>有BOM表可用</v>
      </c>
    </row>
    <row r="5146" spans="1:8" x14ac:dyDescent="0.15">
      <c r="A5146" t="s">
        <v>10427</v>
      </c>
      <c r="B5146" t="s">
        <v>5584</v>
      </c>
      <c r="C5146" t="s">
        <v>5687</v>
      </c>
      <c r="D5146">
        <v>102</v>
      </c>
      <c r="E5146" t="s">
        <v>4449</v>
      </c>
      <c r="F5146" t="s">
        <v>4450</v>
      </c>
      <c r="H5146" t="str">
        <f t="shared" si="80"/>
        <v>有BOM表可用</v>
      </c>
    </row>
    <row r="5147" spans="1:8" x14ac:dyDescent="0.15">
      <c r="A5147" t="s">
        <v>10428</v>
      </c>
      <c r="B5147" t="s">
        <v>5153</v>
      </c>
      <c r="C5147" t="s">
        <v>5154</v>
      </c>
      <c r="D5147">
        <v>102</v>
      </c>
      <c r="E5147" t="s">
        <v>4449</v>
      </c>
      <c r="F5147" t="s">
        <v>4450</v>
      </c>
      <c r="H5147" t="str">
        <f t="shared" si="80"/>
        <v>有BOM表可用</v>
      </c>
    </row>
    <row r="5148" spans="1:8" x14ac:dyDescent="0.15">
      <c r="A5148" t="s">
        <v>14947</v>
      </c>
      <c r="B5148" t="s">
        <v>8120</v>
      </c>
      <c r="C5148" t="s">
        <v>8120</v>
      </c>
      <c r="D5148">
        <v>103</v>
      </c>
      <c r="E5148" t="s">
        <v>4453</v>
      </c>
      <c r="F5148" t="s">
        <v>4450</v>
      </c>
      <c r="H5148" t="str">
        <f t="shared" si="80"/>
        <v>无BOM表可用</v>
      </c>
    </row>
    <row r="5149" spans="1:8" x14ac:dyDescent="0.15">
      <c r="A5149" t="s">
        <v>14948</v>
      </c>
      <c r="B5149" t="s">
        <v>10579</v>
      </c>
      <c r="C5149" t="s">
        <v>10579</v>
      </c>
      <c r="D5149">
        <v>103</v>
      </c>
      <c r="E5149" t="s">
        <v>4453</v>
      </c>
      <c r="F5149" t="s">
        <v>4450</v>
      </c>
      <c r="H5149" t="str">
        <f t="shared" si="80"/>
        <v>无BOM表可用</v>
      </c>
    </row>
    <row r="5150" spans="1:8" x14ac:dyDescent="0.15">
      <c r="A5150" t="s">
        <v>14949</v>
      </c>
      <c r="B5150" t="s">
        <v>12419</v>
      </c>
      <c r="C5150" t="s">
        <v>12419</v>
      </c>
      <c r="D5150">
        <v>103</v>
      </c>
      <c r="E5150" t="s">
        <v>4453</v>
      </c>
      <c r="F5150" t="s">
        <v>4450</v>
      </c>
      <c r="H5150" t="str">
        <f t="shared" si="80"/>
        <v>无BOM表可用</v>
      </c>
    </row>
    <row r="5151" spans="1:8" x14ac:dyDescent="0.15">
      <c r="A5151" t="s">
        <v>13847</v>
      </c>
      <c r="B5151" t="s">
        <v>3577</v>
      </c>
      <c r="C5151" t="s">
        <v>696</v>
      </c>
      <c r="D5151">
        <v>102</v>
      </c>
      <c r="E5151" t="s">
        <v>4449</v>
      </c>
      <c r="F5151" t="s">
        <v>4450</v>
      </c>
      <c r="H5151" t="str">
        <f t="shared" si="80"/>
        <v>有BOM表可用</v>
      </c>
    </row>
    <row r="5152" spans="1:8" x14ac:dyDescent="0.15">
      <c r="A5152" t="s">
        <v>13848</v>
      </c>
      <c r="B5152" t="s">
        <v>7398</v>
      </c>
      <c r="C5152" t="s">
        <v>3902</v>
      </c>
      <c r="D5152">
        <v>102</v>
      </c>
      <c r="E5152" t="s">
        <v>4449</v>
      </c>
      <c r="F5152" t="s">
        <v>4450</v>
      </c>
      <c r="H5152" t="str">
        <f t="shared" si="80"/>
        <v>有BOM表可用</v>
      </c>
    </row>
    <row r="5153" spans="1:8" x14ac:dyDescent="0.15">
      <c r="A5153" t="s">
        <v>13849</v>
      </c>
      <c r="B5153" t="s">
        <v>9330</v>
      </c>
      <c r="C5153" t="s">
        <v>209</v>
      </c>
      <c r="D5153">
        <v>102</v>
      </c>
      <c r="E5153" t="s">
        <v>4449</v>
      </c>
      <c r="F5153" t="s">
        <v>4450</v>
      </c>
      <c r="H5153" t="str">
        <f t="shared" si="80"/>
        <v>有BOM表可用</v>
      </c>
    </row>
    <row r="5154" spans="1:8" x14ac:dyDescent="0.15">
      <c r="A5154" t="s">
        <v>13850</v>
      </c>
      <c r="B5154" t="s">
        <v>343</v>
      </c>
      <c r="C5154" t="s">
        <v>196</v>
      </c>
      <c r="D5154">
        <v>102</v>
      </c>
      <c r="E5154" t="s">
        <v>4449</v>
      </c>
      <c r="F5154" t="s">
        <v>4450</v>
      </c>
      <c r="H5154" t="str">
        <f t="shared" si="80"/>
        <v>有BOM表可用</v>
      </c>
    </row>
    <row r="5155" spans="1:8" x14ac:dyDescent="0.15">
      <c r="A5155" t="s">
        <v>13851</v>
      </c>
      <c r="B5155" t="s">
        <v>2086</v>
      </c>
      <c r="C5155" t="s">
        <v>2086</v>
      </c>
      <c r="D5155">
        <v>102</v>
      </c>
      <c r="E5155" t="s">
        <v>4449</v>
      </c>
      <c r="F5155" t="s">
        <v>4450</v>
      </c>
      <c r="H5155" t="str">
        <f t="shared" si="80"/>
        <v>有BOM表可用</v>
      </c>
    </row>
    <row r="5156" spans="1:8" x14ac:dyDescent="0.15">
      <c r="A5156" t="s">
        <v>13852</v>
      </c>
      <c r="B5156" t="s">
        <v>323</v>
      </c>
      <c r="C5156" t="s">
        <v>74</v>
      </c>
      <c r="D5156">
        <v>102</v>
      </c>
      <c r="E5156" t="s">
        <v>4449</v>
      </c>
      <c r="F5156" t="s">
        <v>4450</v>
      </c>
      <c r="H5156" t="str">
        <f t="shared" si="80"/>
        <v>有BOM表可用</v>
      </c>
    </row>
    <row r="5157" spans="1:8" x14ac:dyDescent="0.15">
      <c r="A5157" t="s">
        <v>13853</v>
      </c>
      <c r="B5157" t="s">
        <v>2090</v>
      </c>
      <c r="C5157" t="s">
        <v>49</v>
      </c>
      <c r="D5157">
        <v>102</v>
      </c>
      <c r="E5157" t="s">
        <v>4449</v>
      </c>
      <c r="F5157" t="s">
        <v>4450</v>
      </c>
      <c r="H5157" t="str">
        <f t="shared" si="80"/>
        <v>有BOM表可用</v>
      </c>
    </row>
    <row r="5158" spans="1:8" x14ac:dyDescent="0.15">
      <c r="A5158" t="s">
        <v>16122</v>
      </c>
      <c r="B5158" t="s">
        <v>12426</v>
      </c>
      <c r="C5158" t="s">
        <v>5813</v>
      </c>
      <c r="D5158">
        <v>103</v>
      </c>
      <c r="E5158" t="s">
        <v>4449</v>
      </c>
      <c r="F5158" t="s">
        <v>4450</v>
      </c>
      <c r="H5158" t="str">
        <f t="shared" si="80"/>
        <v>有BOM表可用</v>
      </c>
    </row>
    <row r="5159" spans="1:8" x14ac:dyDescent="0.15">
      <c r="A5159" t="s">
        <v>16123</v>
      </c>
      <c r="B5159" t="s">
        <v>11416</v>
      </c>
      <c r="C5159" t="s">
        <v>5813</v>
      </c>
      <c r="D5159">
        <v>103</v>
      </c>
      <c r="E5159" t="s">
        <v>4449</v>
      </c>
      <c r="F5159" t="s">
        <v>4450</v>
      </c>
      <c r="H5159" t="str">
        <f t="shared" si="80"/>
        <v>有BOM表可用</v>
      </c>
    </row>
    <row r="5160" spans="1:8" x14ac:dyDescent="0.15">
      <c r="A5160" t="s">
        <v>16124</v>
      </c>
      <c r="B5160" t="s">
        <v>5115</v>
      </c>
      <c r="C5160" t="s">
        <v>4920</v>
      </c>
      <c r="D5160">
        <v>103</v>
      </c>
      <c r="E5160" t="s">
        <v>4449</v>
      </c>
      <c r="F5160" t="s">
        <v>4450</v>
      </c>
      <c r="H5160" t="str">
        <f t="shared" si="80"/>
        <v>有BOM表可用</v>
      </c>
    </row>
    <row r="5161" spans="1:8" x14ac:dyDescent="0.15">
      <c r="A5161" t="s">
        <v>17971</v>
      </c>
      <c r="B5161" t="s">
        <v>364</v>
      </c>
      <c r="C5161" t="s">
        <v>363</v>
      </c>
      <c r="D5161">
        <v>103</v>
      </c>
      <c r="E5161" t="s">
        <v>4449</v>
      </c>
      <c r="F5161" t="s">
        <v>4450</v>
      </c>
      <c r="H5161" t="str">
        <f t="shared" si="80"/>
        <v>有BOM表可用</v>
      </c>
    </row>
    <row r="5162" spans="1:8" x14ac:dyDescent="0.15">
      <c r="A5162" t="s">
        <v>17972</v>
      </c>
      <c r="B5162" t="s">
        <v>2036</v>
      </c>
      <c r="C5162" t="s">
        <v>2036</v>
      </c>
      <c r="D5162">
        <v>103</v>
      </c>
      <c r="E5162" t="s">
        <v>4449</v>
      </c>
      <c r="F5162" t="s">
        <v>4450</v>
      </c>
      <c r="H5162" t="str">
        <f t="shared" si="80"/>
        <v>有BOM表可用</v>
      </c>
    </row>
    <row r="5163" spans="1:8" x14ac:dyDescent="0.15">
      <c r="A5163" t="s">
        <v>9495</v>
      </c>
      <c r="B5163" t="s">
        <v>90</v>
      </c>
      <c r="C5163" t="s">
        <v>6819</v>
      </c>
      <c r="D5163">
        <v>102</v>
      </c>
      <c r="E5163" t="s">
        <v>4449</v>
      </c>
      <c r="F5163" t="s">
        <v>4450</v>
      </c>
      <c r="H5163" t="str">
        <f t="shared" si="80"/>
        <v>有BOM表可用</v>
      </c>
    </row>
    <row r="5164" spans="1:8" x14ac:dyDescent="0.15">
      <c r="A5164" t="s">
        <v>9496</v>
      </c>
      <c r="B5164" t="s">
        <v>4835</v>
      </c>
      <c r="C5164" t="s">
        <v>5019</v>
      </c>
      <c r="D5164">
        <v>102</v>
      </c>
      <c r="E5164" t="s">
        <v>4449</v>
      </c>
      <c r="F5164" t="s">
        <v>4450</v>
      </c>
      <c r="H5164" t="str">
        <f t="shared" si="80"/>
        <v>有BOM表可用</v>
      </c>
    </row>
    <row r="5165" spans="1:8" x14ac:dyDescent="0.15">
      <c r="A5165" t="s">
        <v>9497</v>
      </c>
      <c r="B5165" t="s">
        <v>6769</v>
      </c>
      <c r="C5165" t="s">
        <v>5395</v>
      </c>
      <c r="D5165">
        <v>102</v>
      </c>
      <c r="E5165" t="s">
        <v>4449</v>
      </c>
      <c r="F5165" t="s">
        <v>4450</v>
      </c>
      <c r="H5165" t="str">
        <f t="shared" si="80"/>
        <v>有BOM表可用</v>
      </c>
    </row>
    <row r="5166" spans="1:8" x14ac:dyDescent="0.15">
      <c r="A5166" t="s">
        <v>9498</v>
      </c>
      <c r="B5166" t="s">
        <v>4554</v>
      </c>
      <c r="C5166" t="s">
        <v>7794</v>
      </c>
      <c r="D5166">
        <v>102</v>
      </c>
      <c r="E5166" t="s">
        <v>4449</v>
      </c>
      <c r="F5166" t="s">
        <v>4450</v>
      </c>
      <c r="H5166" t="str">
        <f t="shared" si="80"/>
        <v>有BOM表可用</v>
      </c>
    </row>
    <row r="5167" spans="1:8" x14ac:dyDescent="0.15">
      <c r="A5167" t="s">
        <v>7573</v>
      </c>
      <c r="B5167" t="s">
        <v>991</v>
      </c>
      <c r="C5167" t="s">
        <v>4657</v>
      </c>
      <c r="D5167">
        <v>102</v>
      </c>
      <c r="E5167" t="s">
        <v>4453</v>
      </c>
      <c r="F5167" t="s">
        <v>4450</v>
      </c>
      <c r="H5167" t="str">
        <f t="shared" si="80"/>
        <v>无BOM表可用</v>
      </c>
    </row>
    <row r="5168" spans="1:8" x14ac:dyDescent="0.15">
      <c r="A5168" t="s">
        <v>7574</v>
      </c>
      <c r="B5168" t="s">
        <v>993</v>
      </c>
      <c r="C5168" t="s">
        <v>4657</v>
      </c>
      <c r="D5168">
        <v>102</v>
      </c>
      <c r="E5168" t="s">
        <v>4453</v>
      </c>
      <c r="F5168" t="s">
        <v>4450</v>
      </c>
      <c r="H5168" t="str">
        <f t="shared" si="80"/>
        <v>无BOM表可用</v>
      </c>
    </row>
    <row r="5169" spans="1:8" x14ac:dyDescent="0.15">
      <c r="A5169" t="s">
        <v>7575</v>
      </c>
      <c r="B5169" t="s">
        <v>5203</v>
      </c>
      <c r="C5169" t="s">
        <v>5203</v>
      </c>
      <c r="D5169">
        <v>102</v>
      </c>
      <c r="E5169" t="s">
        <v>4453</v>
      </c>
      <c r="F5169" t="s">
        <v>4450</v>
      </c>
      <c r="H5169" t="str">
        <f t="shared" si="80"/>
        <v>无BOM表可用</v>
      </c>
    </row>
    <row r="5170" spans="1:8" x14ac:dyDescent="0.15">
      <c r="A5170" t="s">
        <v>7576</v>
      </c>
      <c r="B5170" t="s">
        <v>925</v>
      </c>
      <c r="C5170" t="s">
        <v>4804</v>
      </c>
      <c r="D5170">
        <v>102</v>
      </c>
      <c r="E5170" t="s">
        <v>4453</v>
      </c>
      <c r="F5170" t="s">
        <v>4450</v>
      </c>
      <c r="H5170" t="str">
        <f t="shared" si="80"/>
        <v>无BOM表可用</v>
      </c>
    </row>
    <row r="5171" spans="1:8" x14ac:dyDescent="0.15">
      <c r="A5171" t="s">
        <v>7577</v>
      </c>
      <c r="B5171" t="s">
        <v>4808</v>
      </c>
      <c r="C5171" t="s">
        <v>4808</v>
      </c>
      <c r="D5171">
        <v>102</v>
      </c>
      <c r="E5171" t="s">
        <v>4453</v>
      </c>
      <c r="F5171" t="s">
        <v>4450</v>
      </c>
      <c r="H5171" t="str">
        <f t="shared" si="80"/>
        <v>无BOM表可用</v>
      </c>
    </row>
    <row r="5172" spans="1:8" x14ac:dyDescent="0.15">
      <c r="A5172" t="s">
        <v>7578</v>
      </c>
      <c r="B5172" t="s">
        <v>1020</v>
      </c>
      <c r="C5172" t="s">
        <v>64</v>
      </c>
      <c r="D5172">
        <v>102</v>
      </c>
      <c r="E5172" t="s">
        <v>4453</v>
      </c>
      <c r="F5172" t="s">
        <v>4450</v>
      </c>
      <c r="H5172" t="str">
        <f t="shared" si="80"/>
        <v>无BOM表可用</v>
      </c>
    </row>
    <row r="5173" spans="1:8" x14ac:dyDescent="0.15">
      <c r="A5173" t="s">
        <v>9500</v>
      </c>
      <c r="B5173" t="s">
        <v>9501</v>
      </c>
      <c r="C5173" t="s">
        <v>13</v>
      </c>
      <c r="D5173">
        <v>103</v>
      </c>
      <c r="E5173" t="s">
        <v>4449</v>
      </c>
      <c r="F5173" t="s">
        <v>4450</v>
      </c>
      <c r="H5173" t="str">
        <f t="shared" si="80"/>
        <v>有BOM表可用</v>
      </c>
    </row>
    <row r="5174" spans="1:8" x14ac:dyDescent="0.15">
      <c r="A5174" t="s">
        <v>3329</v>
      </c>
      <c r="B5174" t="s">
        <v>3330</v>
      </c>
      <c r="C5174" t="s">
        <v>13</v>
      </c>
      <c r="D5174">
        <v>103</v>
      </c>
      <c r="E5174" t="s">
        <v>4449</v>
      </c>
      <c r="F5174" t="s">
        <v>4450</v>
      </c>
      <c r="H5174" t="str">
        <f t="shared" si="80"/>
        <v>有BOM表可用</v>
      </c>
    </row>
    <row r="5175" spans="1:8" x14ac:dyDescent="0.15">
      <c r="A5175" t="s">
        <v>1156</v>
      </c>
      <c r="B5175" t="s">
        <v>67</v>
      </c>
      <c r="C5175" t="s">
        <v>67</v>
      </c>
      <c r="D5175">
        <v>103</v>
      </c>
      <c r="E5175" t="s">
        <v>4449</v>
      </c>
      <c r="F5175" t="s">
        <v>4450</v>
      </c>
      <c r="H5175" t="str">
        <f t="shared" si="80"/>
        <v>有BOM表可用</v>
      </c>
    </row>
    <row r="5176" spans="1:8" x14ac:dyDescent="0.15">
      <c r="A5176" t="s">
        <v>2879</v>
      </c>
      <c r="B5176" t="s">
        <v>2880</v>
      </c>
      <c r="C5176" t="s">
        <v>67</v>
      </c>
      <c r="D5176">
        <v>103</v>
      </c>
      <c r="E5176" t="s">
        <v>4449</v>
      </c>
      <c r="F5176" t="s">
        <v>4450</v>
      </c>
      <c r="H5176" t="str">
        <f t="shared" si="80"/>
        <v>有BOM表可用</v>
      </c>
    </row>
    <row r="5177" spans="1:8" x14ac:dyDescent="0.15">
      <c r="A5177" t="s">
        <v>15437</v>
      </c>
      <c r="B5177" t="s">
        <v>11304</v>
      </c>
      <c r="C5177" t="s">
        <v>11304</v>
      </c>
      <c r="D5177">
        <v>103</v>
      </c>
      <c r="E5177" t="s">
        <v>4453</v>
      </c>
      <c r="F5177" t="s">
        <v>4450</v>
      </c>
      <c r="H5177" t="str">
        <f t="shared" si="80"/>
        <v>无BOM表可用</v>
      </c>
    </row>
    <row r="5178" spans="1:8" x14ac:dyDescent="0.15">
      <c r="A5178" t="s">
        <v>2261</v>
      </c>
      <c r="B5178" t="s">
        <v>2262</v>
      </c>
      <c r="C5178" t="s">
        <v>66</v>
      </c>
      <c r="D5178">
        <v>103</v>
      </c>
      <c r="E5178" t="s">
        <v>4449</v>
      </c>
      <c r="F5178" t="s">
        <v>4450</v>
      </c>
      <c r="H5178" t="str">
        <f t="shared" si="80"/>
        <v>有BOM表可用</v>
      </c>
    </row>
    <row r="5179" spans="1:8" x14ac:dyDescent="0.15">
      <c r="A5179" t="s">
        <v>2386</v>
      </c>
      <c r="B5179" t="s">
        <v>665</v>
      </c>
      <c r="C5179" t="s">
        <v>76</v>
      </c>
      <c r="D5179">
        <v>103</v>
      </c>
      <c r="E5179" t="s">
        <v>4449</v>
      </c>
      <c r="F5179" t="s">
        <v>4450</v>
      </c>
      <c r="H5179" t="str">
        <f t="shared" si="80"/>
        <v>有BOM表可用</v>
      </c>
    </row>
    <row r="5180" spans="1:8" x14ac:dyDescent="0.15">
      <c r="A5180" t="s">
        <v>13148</v>
      </c>
      <c r="B5180" t="s">
        <v>13149</v>
      </c>
      <c r="C5180" t="s">
        <v>13150</v>
      </c>
      <c r="D5180">
        <v>102</v>
      </c>
      <c r="E5180" t="s">
        <v>4449</v>
      </c>
      <c r="F5180" t="s">
        <v>4450</v>
      </c>
      <c r="H5180" t="str">
        <f t="shared" si="80"/>
        <v>有BOM表可用</v>
      </c>
    </row>
    <row r="5181" spans="1:8" x14ac:dyDescent="0.15">
      <c r="A5181" t="s">
        <v>13151</v>
      </c>
      <c r="B5181" t="s">
        <v>13108</v>
      </c>
      <c r="C5181" t="s">
        <v>11559</v>
      </c>
      <c r="D5181">
        <v>102</v>
      </c>
      <c r="E5181" t="s">
        <v>4453</v>
      </c>
      <c r="F5181" t="s">
        <v>4450</v>
      </c>
      <c r="H5181" t="str">
        <f t="shared" si="80"/>
        <v>无BOM表可用</v>
      </c>
    </row>
    <row r="5182" spans="1:8" x14ac:dyDescent="0.15">
      <c r="A5182" t="s">
        <v>13152</v>
      </c>
      <c r="B5182" t="s">
        <v>11073</v>
      </c>
      <c r="C5182" t="s">
        <v>10144</v>
      </c>
      <c r="D5182">
        <v>102</v>
      </c>
      <c r="E5182" t="s">
        <v>4449</v>
      </c>
      <c r="F5182" t="s">
        <v>4450</v>
      </c>
      <c r="H5182" t="str">
        <f t="shared" si="80"/>
        <v>有BOM表可用</v>
      </c>
    </row>
    <row r="5183" spans="1:8" x14ac:dyDescent="0.15">
      <c r="A5183" t="s">
        <v>9506</v>
      </c>
      <c r="B5183" t="s">
        <v>5835</v>
      </c>
      <c r="C5183" t="s">
        <v>5836</v>
      </c>
      <c r="D5183">
        <v>102</v>
      </c>
      <c r="E5183" t="s">
        <v>4449</v>
      </c>
      <c r="F5183" t="s">
        <v>4450</v>
      </c>
      <c r="H5183" t="str">
        <f t="shared" si="80"/>
        <v>有BOM表可用</v>
      </c>
    </row>
    <row r="5184" spans="1:8" x14ac:dyDescent="0.15">
      <c r="A5184" t="s">
        <v>9507</v>
      </c>
      <c r="B5184" t="s">
        <v>5562</v>
      </c>
      <c r="C5184" t="s">
        <v>9508</v>
      </c>
      <c r="D5184">
        <v>102</v>
      </c>
      <c r="E5184" t="s">
        <v>4449</v>
      </c>
      <c r="F5184" t="s">
        <v>4450</v>
      </c>
      <c r="H5184" t="str">
        <f t="shared" si="80"/>
        <v>有BOM表可用</v>
      </c>
    </row>
    <row r="5185" spans="1:8" x14ac:dyDescent="0.15">
      <c r="A5185" t="s">
        <v>9509</v>
      </c>
      <c r="B5185" t="s">
        <v>9510</v>
      </c>
      <c r="C5185" t="s">
        <v>9511</v>
      </c>
      <c r="D5185">
        <v>102</v>
      </c>
      <c r="E5185" t="s">
        <v>4449</v>
      </c>
      <c r="F5185" t="s">
        <v>4450</v>
      </c>
      <c r="H5185" t="str">
        <f t="shared" si="80"/>
        <v>有BOM表可用</v>
      </c>
    </row>
    <row r="5186" spans="1:8" x14ac:dyDescent="0.15">
      <c r="A5186" t="s">
        <v>16550</v>
      </c>
      <c r="B5186" t="s">
        <v>2236</v>
      </c>
      <c r="C5186" t="s">
        <v>66</v>
      </c>
      <c r="D5186">
        <v>102</v>
      </c>
      <c r="E5186" t="s">
        <v>4453</v>
      </c>
      <c r="F5186" t="s">
        <v>4450</v>
      </c>
      <c r="H5186" t="str">
        <f t="shared" si="80"/>
        <v>无BOM表可用</v>
      </c>
    </row>
    <row r="5187" spans="1:8" x14ac:dyDescent="0.15">
      <c r="A5187" t="s">
        <v>16551</v>
      </c>
      <c r="B5187" t="s">
        <v>2249</v>
      </c>
      <c r="C5187" t="s">
        <v>66</v>
      </c>
      <c r="D5187">
        <v>102</v>
      </c>
      <c r="E5187" t="s">
        <v>4453</v>
      </c>
      <c r="F5187" t="s">
        <v>4450</v>
      </c>
      <c r="H5187" t="str">
        <f t="shared" si="80"/>
        <v>无BOM表可用</v>
      </c>
    </row>
    <row r="5188" spans="1:8" x14ac:dyDescent="0.15">
      <c r="A5188" t="s">
        <v>16552</v>
      </c>
      <c r="B5188" t="s">
        <v>2256</v>
      </c>
      <c r="C5188" t="s">
        <v>66</v>
      </c>
      <c r="D5188">
        <v>102</v>
      </c>
      <c r="E5188" t="s">
        <v>4453</v>
      </c>
      <c r="F5188" t="s">
        <v>4450</v>
      </c>
      <c r="H5188" t="str">
        <f t="shared" ref="H5188:H5251" si="81">E5188&amp;F5188</f>
        <v>无BOM表可用</v>
      </c>
    </row>
    <row r="5189" spans="1:8" x14ac:dyDescent="0.15">
      <c r="A5189" t="s">
        <v>16553</v>
      </c>
      <c r="B5189" t="s">
        <v>2258</v>
      </c>
      <c r="C5189" t="s">
        <v>66</v>
      </c>
      <c r="D5189">
        <v>102</v>
      </c>
      <c r="E5189" t="s">
        <v>4453</v>
      </c>
      <c r="F5189" t="s">
        <v>4450</v>
      </c>
      <c r="H5189" t="str">
        <f t="shared" si="81"/>
        <v>无BOM表可用</v>
      </c>
    </row>
    <row r="5190" spans="1:8" x14ac:dyDescent="0.15">
      <c r="A5190" t="s">
        <v>16554</v>
      </c>
      <c r="B5190" t="s">
        <v>2238</v>
      </c>
      <c r="C5190" t="s">
        <v>2376</v>
      </c>
      <c r="D5190">
        <v>102</v>
      </c>
      <c r="E5190" t="s">
        <v>4449</v>
      </c>
      <c r="F5190" t="s">
        <v>4450</v>
      </c>
      <c r="H5190" t="str">
        <f t="shared" si="81"/>
        <v>有BOM表可用</v>
      </c>
    </row>
    <row r="5191" spans="1:8" x14ac:dyDescent="0.15">
      <c r="A5191" t="s">
        <v>16555</v>
      </c>
      <c r="B5191" t="s">
        <v>486</v>
      </c>
      <c r="C5191" t="s">
        <v>2376</v>
      </c>
      <c r="D5191">
        <v>102</v>
      </c>
      <c r="E5191" t="s">
        <v>4453</v>
      </c>
      <c r="F5191" t="s">
        <v>4450</v>
      </c>
      <c r="H5191" t="str">
        <f t="shared" si="81"/>
        <v>无BOM表可用</v>
      </c>
    </row>
    <row r="5192" spans="1:8" x14ac:dyDescent="0.15">
      <c r="A5192" t="s">
        <v>7541</v>
      </c>
      <c r="B5192" t="s">
        <v>7542</v>
      </c>
      <c r="C5192" t="s">
        <v>7542</v>
      </c>
      <c r="D5192">
        <v>103</v>
      </c>
      <c r="E5192" t="s">
        <v>4449</v>
      </c>
      <c r="F5192" t="s">
        <v>4450</v>
      </c>
      <c r="H5192" t="str">
        <f t="shared" si="81"/>
        <v>有BOM表可用</v>
      </c>
    </row>
    <row r="5193" spans="1:8" x14ac:dyDescent="0.15">
      <c r="A5193" t="s">
        <v>2132</v>
      </c>
      <c r="B5193" t="s">
        <v>1989</v>
      </c>
      <c r="C5193" t="s">
        <v>163</v>
      </c>
      <c r="D5193">
        <v>103</v>
      </c>
      <c r="E5193" t="s">
        <v>4449</v>
      </c>
      <c r="F5193" t="s">
        <v>4450</v>
      </c>
      <c r="H5193" t="str">
        <f t="shared" si="81"/>
        <v>有BOM表可用</v>
      </c>
    </row>
    <row r="5194" spans="1:8" x14ac:dyDescent="0.15">
      <c r="A5194" t="s">
        <v>2133</v>
      </c>
      <c r="B5194" t="s">
        <v>1989</v>
      </c>
      <c r="C5194" t="s">
        <v>163</v>
      </c>
      <c r="D5194">
        <v>103</v>
      </c>
      <c r="E5194" t="s">
        <v>4449</v>
      </c>
      <c r="F5194" t="s">
        <v>4450</v>
      </c>
      <c r="H5194" t="str">
        <f t="shared" si="81"/>
        <v>有BOM表可用</v>
      </c>
    </row>
    <row r="5195" spans="1:8" x14ac:dyDescent="0.15">
      <c r="A5195" t="s">
        <v>7543</v>
      </c>
      <c r="B5195" t="s">
        <v>1748</v>
      </c>
      <c r="C5195" t="s">
        <v>1749</v>
      </c>
      <c r="D5195">
        <v>103</v>
      </c>
      <c r="E5195" t="s">
        <v>4453</v>
      </c>
      <c r="F5195" t="s">
        <v>4450</v>
      </c>
      <c r="H5195" t="str">
        <f t="shared" si="81"/>
        <v>无BOM表可用</v>
      </c>
    </row>
    <row r="5196" spans="1:8" x14ac:dyDescent="0.15">
      <c r="A5196" t="s">
        <v>7544</v>
      </c>
      <c r="B5196" t="s">
        <v>6683</v>
      </c>
      <c r="C5196" t="s">
        <v>7</v>
      </c>
      <c r="D5196">
        <v>103</v>
      </c>
      <c r="E5196" t="s">
        <v>4449</v>
      </c>
      <c r="F5196" t="s">
        <v>4450</v>
      </c>
      <c r="H5196" t="str">
        <f t="shared" si="81"/>
        <v>有BOM表可用</v>
      </c>
    </row>
    <row r="5197" spans="1:8" x14ac:dyDescent="0.15">
      <c r="A5197" t="s">
        <v>16559</v>
      </c>
      <c r="B5197" t="s">
        <v>16147</v>
      </c>
      <c r="C5197" t="s">
        <v>869</v>
      </c>
      <c r="D5197">
        <v>103</v>
      </c>
      <c r="E5197" t="s">
        <v>4449</v>
      </c>
      <c r="F5197" t="s">
        <v>4450</v>
      </c>
      <c r="H5197" t="str">
        <f t="shared" si="81"/>
        <v>有BOM表可用</v>
      </c>
    </row>
    <row r="5198" spans="1:8" x14ac:dyDescent="0.15">
      <c r="A5198" t="s">
        <v>16560</v>
      </c>
      <c r="B5198" t="s">
        <v>13323</v>
      </c>
      <c r="C5198" t="s">
        <v>869</v>
      </c>
      <c r="D5198">
        <v>103</v>
      </c>
      <c r="E5198" t="s">
        <v>4453</v>
      </c>
      <c r="F5198" t="s">
        <v>4450</v>
      </c>
      <c r="H5198" t="str">
        <f t="shared" si="81"/>
        <v>无BOM表可用</v>
      </c>
    </row>
    <row r="5199" spans="1:8" x14ac:dyDescent="0.15">
      <c r="A5199" t="s">
        <v>16561</v>
      </c>
      <c r="B5199" t="s">
        <v>15822</v>
      </c>
      <c r="C5199" t="s">
        <v>14433</v>
      </c>
      <c r="D5199">
        <v>103</v>
      </c>
      <c r="E5199" t="s">
        <v>4453</v>
      </c>
      <c r="F5199" t="s">
        <v>4450</v>
      </c>
      <c r="H5199" t="str">
        <f t="shared" si="81"/>
        <v>无BOM表可用</v>
      </c>
    </row>
    <row r="5200" spans="1:8" x14ac:dyDescent="0.15">
      <c r="A5200" t="s">
        <v>1530</v>
      </c>
      <c r="B5200" t="s">
        <v>1531</v>
      </c>
      <c r="C5200" t="s">
        <v>1523</v>
      </c>
      <c r="D5200">
        <v>103</v>
      </c>
      <c r="E5200" t="s">
        <v>4449</v>
      </c>
      <c r="F5200" t="s">
        <v>4450</v>
      </c>
      <c r="H5200" t="str">
        <f t="shared" si="81"/>
        <v>有BOM表可用</v>
      </c>
    </row>
    <row r="5201" spans="1:8" x14ac:dyDescent="0.15">
      <c r="A5201" t="s">
        <v>2326</v>
      </c>
      <c r="B5201" t="s">
        <v>2324</v>
      </c>
      <c r="C5201" t="s">
        <v>2322</v>
      </c>
      <c r="D5201">
        <v>103</v>
      </c>
      <c r="E5201" t="s">
        <v>4449</v>
      </c>
      <c r="F5201" t="s">
        <v>4450</v>
      </c>
      <c r="H5201" t="str">
        <f t="shared" si="81"/>
        <v>有BOM表可用</v>
      </c>
    </row>
    <row r="5202" spans="1:8" x14ac:dyDescent="0.15">
      <c r="A5202" t="s">
        <v>16519</v>
      </c>
      <c r="B5202" t="s">
        <v>15691</v>
      </c>
      <c r="C5202" t="s">
        <v>12861</v>
      </c>
      <c r="D5202">
        <v>103</v>
      </c>
      <c r="E5202" t="s">
        <v>4449</v>
      </c>
      <c r="F5202" t="s">
        <v>4450</v>
      </c>
      <c r="H5202" t="str">
        <f t="shared" si="81"/>
        <v>有BOM表可用</v>
      </c>
    </row>
    <row r="5203" spans="1:8" x14ac:dyDescent="0.15">
      <c r="A5203" t="s">
        <v>16520</v>
      </c>
      <c r="B5203" t="s">
        <v>16521</v>
      </c>
      <c r="C5203" t="s">
        <v>12863</v>
      </c>
      <c r="D5203">
        <v>103</v>
      </c>
      <c r="E5203" t="s">
        <v>4449</v>
      </c>
      <c r="F5203" t="s">
        <v>4450</v>
      </c>
      <c r="H5203" t="str">
        <f t="shared" si="81"/>
        <v>有BOM表可用</v>
      </c>
    </row>
    <row r="5204" spans="1:8" x14ac:dyDescent="0.15">
      <c r="A5204" t="s">
        <v>4276</v>
      </c>
      <c r="B5204" t="s">
        <v>4277</v>
      </c>
      <c r="C5204" t="s">
        <v>748</v>
      </c>
      <c r="D5204">
        <v>103</v>
      </c>
      <c r="E5204" t="s">
        <v>4453</v>
      </c>
      <c r="F5204" t="s">
        <v>4450</v>
      </c>
      <c r="H5204" t="str">
        <f t="shared" si="81"/>
        <v>无BOM表可用</v>
      </c>
    </row>
    <row r="5205" spans="1:8" x14ac:dyDescent="0.15">
      <c r="A5205" t="s">
        <v>174</v>
      </c>
      <c r="B5205" t="s">
        <v>175</v>
      </c>
      <c r="C5205" t="s">
        <v>36</v>
      </c>
      <c r="D5205">
        <v>103</v>
      </c>
      <c r="E5205" t="s">
        <v>4453</v>
      </c>
      <c r="F5205" t="s">
        <v>4450</v>
      </c>
      <c r="H5205" t="str">
        <f t="shared" si="81"/>
        <v>无BOM表可用</v>
      </c>
    </row>
    <row r="5206" spans="1:8" x14ac:dyDescent="0.15">
      <c r="A5206" t="s">
        <v>2628</v>
      </c>
      <c r="B5206" t="s">
        <v>4378</v>
      </c>
      <c r="C5206" t="s">
        <v>2629</v>
      </c>
      <c r="D5206">
        <v>103</v>
      </c>
      <c r="E5206" t="s">
        <v>4449</v>
      </c>
      <c r="F5206" t="s">
        <v>4450</v>
      </c>
      <c r="H5206" t="str">
        <f t="shared" si="81"/>
        <v>有BOM表可用</v>
      </c>
    </row>
    <row r="5207" spans="1:8" x14ac:dyDescent="0.15">
      <c r="A5207" t="s">
        <v>2724</v>
      </c>
      <c r="B5207" t="s">
        <v>479</v>
      </c>
      <c r="C5207" t="s">
        <v>479</v>
      </c>
      <c r="D5207">
        <v>103</v>
      </c>
      <c r="E5207" t="s">
        <v>4449</v>
      </c>
      <c r="F5207" t="s">
        <v>4450</v>
      </c>
      <c r="H5207" t="str">
        <f t="shared" si="81"/>
        <v>有BOM表可用</v>
      </c>
    </row>
    <row r="5208" spans="1:8" x14ac:dyDescent="0.15">
      <c r="A5208" t="s">
        <v>450</v>
      </c>
      <c r="B5208" t="s">
        <v>3861</v>
      </c>
      <c r="C5208" t="s">
        <v>3861</v>
      </c>
      <c r="D5208">
        <v>103</v>
      </c>
      <c r="E5208" t="s">
        <v>4449</v>
      </c>
      <c r="F5208" t="s">
        <v>4450</v>
      </c>
      <c r="H5208" t="str">
        <f t="shared" si="81"/>
        <v>有BOM表可用</v>
      </c>
    </row>
    <row r="5209" spans="1:8" x14ac:dyDescent="0.15">
      <c r="A5209" t="s">
        <v>16565</v>
      </c>
      <c r="B5209" t="s">
        <v>4308</v>
      </c>
      <c r="C5209" t="s">
        <v>3442</v>
      </c>
      <c r="D5209">
        <v>103</v>
      </c>
      <c r="E5209" t="s">
        <v>4453</v>
      </c>
      <c r="F5209" t="s">
        <v>4457</v>
      </c>
      <c r="H5209" t="str">
        <f t="shared" si="81"/>
        <v>无BOM表不可用</v>
      </c>
    </row>
    <row r="5210" spans="1:8" x14ac:dyDescent="0.15">
      <c r="A5210" t="s">
        <v>3705</v>
      </c>
      <c r="B5210" t="s">
        <v>3706</v>
      </c>
      <c r="C5210" t="s">
        <v>3706</v>
      </c>
      <c r="D5210">
        <v>103</v>
      </c>
      <c r="E5210" t="s">
        <v>4449</v>
      </c>
      <c r="F5210" t="s">
        <v>4450</v>
      </c>
      <c r="H5210" t="str">
        <f t="shared" si="81"/>
        <v>有BOM表可用</v>
      </c>
    </row>
    <row r="5211" spans="1:8" x14ac:dyDescent="0.15">
      <c r="A5211" t="s">
        <v>13123</v>
      </c>
      <c r="B5211" t="s">
        <v>13124</v>
      </c>
      <c r="C5211" t="s">
        <v>13125</v>
      </c>
      <c r="D5211">
        <v>102</v>
      </c>
      <c r="E5211" t="s">
        <v>4449</v>
      </c>
      <c r="F5211" t="s">
        <v>4450</v>
      </c>
      <c r="H5211" t="str">
        <f t="shared" si="81"/>
        <v>有BOM表可用</v>
      </c>
    </row>
    <row r="5212" spans="1:8" x14ac:dyDescent="0.15">
      <c r="A5212" t="s">
        <v>13126</v>
      </c>
      <c r="B5212" t="s">
        <v>7</v>
      </c>
      <c r="C5212" t="s">
        <v>11484</v>
      </c>
      <c r="D5212">
        <v>102</v>
      </c>
      <c r="E5212" t="s">
        <v>4449</v>
      </c>
      <c r="F5212" t="s">
        <v>4450</v>
      </c>
      <c r="H5212" t="str">
        <f t="shared" si="81"/>
        <v>有BOM表可用</v>
      </c>
    </row>
    <row r="5213" spans="1:8" x14ac:dyDescent="0.15">
      <c r="A5213" t="s">
        <v>13127</v>
      </c>
      <c r="B5213" t="s">
        <v>9262</v>
      </c>
      <c r="C5213" t="s">
        <v>12315</v>
      </c>
      <c r="D5213">
        <v>102</v>
      </c>
      <c r="E5213" t="s">
        <v>4449</v>
      </c>
      <c r="F5213" t="s">
        <v>4450</v>
      </c>
      <c r="H5213" t="str">
        <f t="shared" si="81"/>
        <v>有BOM表可用</v>
      </c>
    </row>
    <row r="5214" spans="1:8" x14ac:dyDescent="0.15">
      <c r="A5214" t="s">
        <v>13128</v>
      </c>
      <c r="B5214" t="s">
        <v>8789</v>
      </c>
      <c r="C5214" t="s">
        <v>13080</v>
      </c>
      <c r="D5214">
        <v>102</v>
      </c>
      <c r="E5214" t="s">
        <v>4449</v>
      </c>
      <c r="F5214" t="s">
        <v>4450</v>
      </c>
      <c r="H5214" t="str">
        <f t="shared" si="81"/>
        <v>有BOM表可用</v>
      </c>
    </row>
    <row r="5215" spans="1:8" x14ac:dyDescent="0.15">
      <c r="A5215" t="s">
        <v>13129</v>
      </c>
      <c r="B5215" t="s">
        <v>10107</v>
      </c>
      <c r="C5215" t="s">
        <v>10108</v>
      </c>
      <c r="D5215">
        <v>102</v>
      </c>
      <c r="E5215" t="s">
        <v>4449</v>
      </c>
      <c r="F5215" t="s">
        <v>4450</v>
      </c>
      <c r="H5215" t="str">
        <f t="shared" si="81"/>
        <v>有BOM表可用</v>
      </c>
    </row>
    <row r="5216" spans="1:8" x14ac:dyDescent="0.15">
      <c r="A5216" t="s">
        <v>13130</v>
      </c>
      <c r="B5216" t="s">
        <v>1146</v>
      </c>
      <c r="C5216" t="s">
        <v>11194</v>
      </c>
      <c r="D5216">
        <v>102</v>
      </c>
      <c r="E5216" t="s">
        <v>4449</v>
      </c>
      <c r="F5216" t="s">
        <v>4450</v>
      </c>
      <c r="H5216" t="str">
        <f t="shared" si="81"/>
        <v>有BOM表可用</v>
      </c>
    </row>
    <row r="5217" spans="1:8" x14ac:dyDescent="0.15">
      <c r="A5217" t="s">
        <v>13131</v>
      </c>
      <c r="B5217" t="s">
        <v>8092</v>
      </c>
      <c r="C5217" t="s">
        <v>9267</v>
      </c>
      <c r="D5217">
        <v>102</v>
      </c>
      <c r="E5217" t="s">
        <v>4449</v>
      </c>
      <c r="F5217" t="s">
        <v>4450</v>
      </c>
      <c r="H5217" t="str">
        <f t="shared" si="81"/>
        <v>有BOM表可用</v>
      </c>
    </row>
    <row r="5218" spans="1:8" x14ac:dyDescent="0.15">
      <c r="A5218" t="s">
        <v>16534</v>
      </c>
      <c r="B5218" t="s">
        <v>10350</v>
      </c>
      <c r="C5218" t="s">
        <v>10351</v>
      </c>
      <c r="D5218">
        <v>102</v>
      </c>
      <c r="E5218" t="s">
        <v>4449</v>
      </c>
      <c r="F5218" t="s">
        <v>4450</v>
      </c>
      <c r="H5218" t="str">
        <f t="shared" si="81"/>
        <v>有BOM表可用</v>
      </c>
    </row>
    <row r="5219" spans="1:8" x14ac:dyDescent="0.15">
      <c r="A5219" t="s">
        <v>16535</v>
      </c>
      <c r="B5219" t="s">
        <v>15708</v>
      </c>
      <c r="C5219" t="s">
        <v>15709</v>
      </c>
      <c r="D5219">
        <v>102</v>
      </c>
      <c r="E5219" t="s">
        <v>4449</v>
      </c>
      <c r="F5219" t="s">
        <v>4450</v>
      </c>
      <c r="H5219" t="str">
        <f t="shared" si="81"/>
        <v>有BOM表可用</v>
      </c>
    </row>
    <row r="5220" spans="1:8" x14ac:dyDescent="0.15">
      <c r="A5220" t="s">
        <v>11595</v>
      </c>
      <c r="B5220" t="s">
        <v>10015</v>
      </c>
      <c r="C5220" t="s">
        <v>10015</v>
      </c>
      <c r="D5220">
        <v>103</v>
      </c>
      <c r="E5220" t="s">
        <v>4453</v>
      </c>
      <c r="F5220" t="s">
        <v>4450</v>
      </c>
      <c r="H5220" t="str">
        <f t="shared" si="81"/>
        <v>无BOM表可用</v>
      </c>
    </row>
    <row r="5221" spans="1:8" x14ac:dyDescent="0.15">
      <c r="A5221" t="s">
        <v>11596</v>
      </c>
      <c r="B5221" t="s">
        <v>10017</v>
      </c>
      <c r="C5221" t="s">
        <v>10017</v>
      </c>
      <c r="D5221">
        <v>103</v>
      </c>
      <c r="E5221" t="s">
        <v>4453</v>
      </c>
      <c r="F5221" t="s">
        <v>4450</v>
      </c>
      <c r="H5221" t="str">
        <f t="shared" si="81"/>
        <v>无BOM表可用</v>
      </c>
    </row>
    <row r="5222" spans="1:8" x14ac:dyDescent="0.15">
      <c r="A5222" t="s">
        <v>2295</v>
      </c>
      <c r="B5222" t="s">
        <v>2292</v>
      </c>
      <c r="C5222" t="s">
        <v>2293</v>
      </c>
      <c r="D5222">
        <v>107</v>
      </c>
      <c r="E5222" t="s">
        <v>4449</v>
      </c>
      <c r="F5222" t="s">
        <v>4450</v>
      </c>
      <c r="H5222" t="str">
        <f t="shared" si="81"/>
        <v>有BOM表可用</v>
      </c>
    </row>
    <row r="5223" spans="1:8" x14ac:dyDescent="0.15">
      <c r="A5223" t="s">
        <v>14429</v>
      </c>
      <c r="B5223" t="s">
        <v>11822</v>
      </c>
      <c r="C5223" t="s">
        <v>11822</v>
      </c>
      <c r="D5223">
        <v>107</v>
      </c>
      <c r="E5223" t="s">
        <v>4453</v>
      </c>
      <c r="F5223" t="s">
        <v>4450</v>
      </c>
      <c r="H5223" t="str">
        <f t="shared" si="81"/>
        <v>无BOM表可用</v>
      </c>
    </row>
    <row r="5224" spans="1:8" x14ac:dyDescent="0.15">
      <c r="A5224" t="s">
        <v>14430</v>
      </c>
      <c r="B5224" t="s">
        <v>2195</v>
      </c>
      <c r="C5224" t="s">
        <v>2195</v>
      </c>
      <c r="D5224">
        <v>107</v>
      </c>
      <c r="E5224" t="s">
        <v>4453</v>
      </c>
      <c r="F5224" t="s">
        <v>4450</v>
      </c>
      <c r="H5224" t="str">
        <f t="shared" si="81"/>
        <v>无BOM表可用</v>
      </c>
    </row>
    <row r="5225" spans="1:8" x14ac:dyDescent="0.15">
      <c r="A5225" t="s">
        <v>17744</v>
      </c>
      <c r="B5225" t="s">
        <v>460</v>
      </c>
      <c r="C5225" t="s">
        <v>460</v>
      </c>
      <c r="D5225">
        <v>102</v>
      </c>
      <c r="E5225" t="s">
        <v>4449</v>
      </c>
      <c r="F5225" t="s">
        <v>4450</v>
      </c>
      <c r="H5225" t="str">
        <f t="shared" si="81"/>
        <v>有BOM表可用</v>
      </c>
    </row>
    <row r="5226" spans="1:8" x14ac:dyDescent="0.15">
      <c r="A5226" t="s">
        <v>17745</v>
      </c>
      <c r="B5226" t="s">
        <v>2648</v>
      </c>
      <c r="C5226" t="s">
        <v>2646</v>
      </c>
      <c r="D5226">
        <v>102</v>
      </c>
      <c r="E5226" t="s">
        <v>4449</v>
      </c>
      <c r="F5226" t="s">
        <v>4450</v>
      </c>
      <c r="H5226" t="str">
        <f t="shared" si="81"/>
        <v>有BOM表可用</v>
      </c>
    </row>
    <row r="5227" spans="1:8" x14ac:dyDescent="0.15">
      <c r="A5227" t="s">
        <v>17746</v>
      </c>
      <c r="B5227" t="s">
        <v>2652</v>
      </c>
      <c r="C5227" t="s">
        <v>2646</v>
      </c>
      <c r="D5227">
        <v>102</v>
      </c>
      <c r="E5227" t="s">
        <v>4449</v>
      </c>
      <c r="F5227" t="s">
        <v>4450</v>
      </c>
      <c r="H5227" t="str">
        <f t="shared" si="81"/>
        <v>有BOM表可用</v>
      </c>
    </row>
    <row r="5228" spans="1:8" x14ac:dyDescent="0.15">
      <c r="A5228" t="s">
        <v>18119</v>
      </c>
      <c r="B5228" t="s">
        <v>1880</v>
      </c>
      <c r="C5228" t="s">
        <v>1872</v>
      </c>
      <c r="D5228">
        <v>102</v>
      </c>
      <c r="E5228" t="s">
        <v>4453</v>
      </c>
      <c r="F5228" t="s">
        <v>4450</v>
      </c>
      <c r="H5228" t="str">
        <f t="shared" si="81"/>
        <v>无BOM表可用</v>
      </c>
    </row>
    <row r="5229" spans="1:8" x14ac:dyDescent="0.15">
      <c r="A5229" t="s">
        <v>18120</v>
      </c>
      <c r="B5229" t="s">
        <v>5865</v>
      </c>
      <c r="C5229" t="s">
        <v>5865</v>
      </c>
      <c r="D5229">
        <v>103</v>
      </c>
      <c r="E5229" t="s">
        <v>4453</v>
      </c>
      <c r="F5229" t="s">
        <v>4450</v>
      </c>
      <c r="H5229" t="str">
        <f t="shared" si="81"/>
        <v>无BOM表可用</v>
      </c>
    </row>
    <row r="5230" spans="1:8" x14ac:dyDescent="0.15">
      <c r="A5230" t="s">
        <v>18121</v>
      </c>
      <c r="B5230" t="s">
        <v>6130</v>
      </c>
      <c r="C5230" t="s">
        <v>6130</v>
      </c>
      <c r="D5230">
        <v>103</v>
      </c>
      <c r="E5230" t="s">
        <v>4449</v>
      </c>
      <c r="F5230" t="s">
        <v>4450</v>
      </c>
      <c r="H5230" t="str">
        <f t="shared" si="81"/>
        <v>有BOM表可用</v>
      </c>
    </row>
    <row r="5231" spans="1:8" x14ac:dyDescent="0.15">
      <c r="A5231" t="s">
        <v>18122</v>
      </c>
      <c r="B5231" t="s">
        <v>3752</v>
      </c>
      <c r="C5231" t="s">
        <v>460</v>
      </c>
      <c r="D5231">
        <v>103</v>
      </c>
      <c r="E5231" t="s">
        <v>4453</v>
      </c>
      <c r="F5231" t="s">
        <v>4450</v>
      </c>
      <c r="H5231" t="str">
        <f t="shared" si="81"/>
        <v>无BOM表可用</v>
      </c>
    </row>
    <row r="5232" spans="1:8" x14ac:dyDescent="0.15">
      <c r="A5232" t="s">
        <v>2573</v>
      </c>
      <c r="B5232" t="s">
        <v>2574</v>
      </c>
      <c r="C5232" t="s">
        <v>460</v>
      </c>
      <c r="D5232">
        <v>103</v>
      </c>
      <c r="E5232" t="s">
        <v>4449</v>
      </c>
      <c r="F5232" t="s">
        <v>4450</v>
      </c>
      <c r="H5232" t="str">
        <f t="shared" si="81"/>
        <v>有BOM表可用</v>
      </c>
    </row>
    <row r="5233" spans="1:8" x14ac:dyDescent="0.15">
      <c r="A5233" t="s">
        <v>18123</v>
      </c>
      <c r="B5233" t="s">
        <v>4189</v>
      </c>
      <c r="C5233" t="s">
        <v>4189</v>
      </c>
      <c r="D5233">
        <v>103</v>
      </c>
      <c r="E5233" t="s">
        <v>4453</v>
      </c>
      <c r="F5233" t="s">
        <v>4450</v>
      </c>
      <c r="H5233" t="str">
        <f t="shared" si="81"/>
        <v>无BOM表可用</v>
      </c>
    </row>
    <row r="5234" spans="1:8" x14ac:dyDescent="0.15">
      <c r="A5234" t="s">
        <v>39</v>
      </c>
      <c r="B5234" t="s">
        <v>4357</v>
      </c>
      <c r="C5234" t="s">
        <v>8</v>
      </c>
      <c r="D5234">
        <v>103</v>
      </c>
      <c r="E5234" t="s">
        <v>4449</v>
      </c>
      <c r="F5234" t="s">
        <v>4450</v>
      </c>
      <c r="H5234" t="str">
        <f t="shared" si="81"/>
        <v>有BOM表可用</v>
      </c>
    </row>
    <row r="5235" spans="1:8" x14ac:dyDescent="0.15">
      <c r="A5235" t="s">
        <v>40</v>
      </c>
      <c r="B5235" t="s">
        <v>4359</v>
      </c>
      <c r="C5235" t="s">
        <v>9</v>
      </c>
      <c r="D5235">
        <v>103</v>
      </c>
      <c r="E5235" t="s">
        <v>4449</v>
      </c>
      <c r="F5235" t="s">
        <v>4450</v>
      </c>
      <c r="H5235" t="str">
        <f t="shared" si="81"/>
        <v>有BOM表可用</v>
      </c>
    </row>
    <row r="5236" spans="1:8" x14ac:dyDescent="0.15">
      <c r="A5236" t="s">
        <v>41</v>
      </c>
      <c r="B5236" t="s">
        <v>42</v>
      </c>
      <c r="C5236" t="s">
        <v>42</v>
      </c>
      <c r="D5236">
        <v>103</v>
      </c>
      <c r="E5236" t="s">
        <v>4449</v>
      </c>
      <c r="F5236" t="s">
        <v>4450</v>
      </c>
      <c r="H5236" t="str">
        <f t="shared" si="81"/>
        <v>有BOM表可用</v>
      </c>
    </row>
    <row r="5237" spans="1:8" x14ac:dyDescent="0.15">
      <c r="A5237" t="s">
        <v>1841</v>
      </c>
      <c r="B5237" t="s">
        <v>1842</v>
      </c>
      <c r="C5237" t="s">
        <v>1691</v>
      </c>
      <c r="D5237">
        <v>103</v>
      </c>
      <c r="E5237" t="s">
        <v>4449</v>
      </c>
      <c r="F5237" t="s">
        <v>4450</v>
      </c>
      <c r="H5237" t="str">
        <f t="shared" si="81"/>
        <v>有BOM表可用</v>
      </c>
    </row>
    <row r="5238" spans="1:8" x14ac:dyDescent="0.15">
      <c r="A5238" t="s">
        <v>1410</v>
      </c>
      <c r="B5238" t="s">
        <v>683</v>
      </c>
      <c r="C5238" t="s">
        <v>588</v>
      </c>
      <c r="D5238">
        <v>103</v>
      </c>
      <c r="E5238" t="s">
        <v>4449</v>
      </c>
      <c r="F5238" t="s">
        <v>4450</v>
      </c>
      <c r="H5238" t="str">
        <f t="shared" si="81"/>
        <v>有BOM表可用</v>
      </c>
    </row>
    <row r="5239" spans="1:8" x14ac:dyDescent="0.15">
      <c r="A5239" t="s">
        <v>12459</v>
      </c>
      <c r="B5239" t="s">
        <v>6907</v>
      </c>
      <c r="C5239" t="s">
        <v>5647</v>
      </c>
      <c r="D5239">
        <v>103</v>
      </c>
      <c r="E5239" t="s">
        <v>4449</v>
      </c>
      <c r="F5239" t="s">
        <v>4450</v>
      </c>
      <c r="H5239" t="str">
        <f t="shared" si="81"/>
        <v>有BOM表可用</v>
      </c>
    </row>
    <row r="5240" spans="1:8" x14ac:dyDescent="0.15">
      <c r="A5240" t="s">
        <v>12460</v>
      </c>
      <c r="B5240" t="s">
        <v>6907</v>
      </c>
      <c r="C5240" t="s">
        <v>5647</v>
      </c>
      <c r="D5240">
        <v>103</v>
      </c>
      <c r="E5240" t="s">
        <v>4449</v>
      </c>
      <c r="F5240" t="s">
        <v>4450</v>
      </c>
      <c r="H5240" t="str">
        <f t="shared" si="81"/>
        <v>有BOM表可用</v>
      </c>
    </row>
    <row r="5241" spans="1:8" x14ac:dyDescent="0.15">
      <c r="A5241" t="s">
        <v>12461</v>
      </c>
      <c r="B5241" t="s">
        <v>5113</v>
      </c>
      <c r="C5241" t="s">
        <v>208</v>
      </c>
      <c r="D5241">
        <v>103</v>
      </c>
      <c r="E5241" t="s">
        <v>4453</v>
      </c>
      <c r="F5241" t="s">
        <v>4450</v>
      </c>
      <c r="H5241" t="str">
        <f t="shared" si="81"/>
        <v>无BOM表可用</v>
      </c>
    </row>
    <row r="5242" spans="1:8" x14ac:dyDescent="0.15">
      <c r="A5242" t="s">
        <v>12462</v>
      </c>
      <c r="B5242" t="s">
        <v>6997</v>
      </c>
      <c r="C5242" t="s">
        <v>6997</v>
      </c>
      <c r="D5242">
        <v>103</v>
      </c>
      <c r="E5242" t="s">
        <v>4453</v>
      </c>
      <c r="F5242" t="s">
        <v>4450</v>
      </c>
      <c r="H5242" t="str">
        <f t="shared" si="81"/>
        <v>无BOM表可用</v>
      </c>
    </row>
    <row r="5243" spans="1:8" x14ac:dyDescent="0.15">
      <c r="A5243" t="s">
        <v>12463</v>
      </c>
      <c r="B5243" t="s">
        <v>6997</v>
      </c>
      <c r="C5243" t="s">
        <v>6997</v>
      </c>
      <c r="D5243">
        <v>103</v>
      </c>
      <c r="E5243" t="s">
        <v>4453</v>
      </c>
      <c r="F5243" t="s">
        <v>4450</v>
      </c>
      <c r="H5243" t="str">
        <f t="shared" si="81"/>
        <v>无BOM表可用</v>
      </c>
    </row>
    <row r="5244" spans="1:8" x14ac:dyDescent="0.15">
      <c r="A5244" t="s">
        <v>17409</v>
      </c>
      <c r="B5244" t="s">
        <v>104</v>
      </c>
      <c r="C5244" t="s">
        <v>104</v>
      </c>
      <c r="D5244">
        <v>103</v>
      </c>
      <c r="E5244" t="s">
        <v>4449</v>
      </c>
      <c r="F5244" t="s">
        <v>4457</v>
      </c>
      <c r="H5244" t="str">
        <f t="shared" si="81"/>
        <v>有BOM表不可用</v>
      </c>
    </row>
    <row r="5245" spans="1:8" x14ac:dyDescent="0.15">
      <c r="A5245" t="s">
        <v>17410</v>
      </c>
      <c r="B5245" t="s">
        <v>2786</v>
      </c>
      <c r="C5245" t="s">
        <v>2785</v>
      </c>
      <c r="D5245">
        <v>103</v>
      </c>
      <c r="E5245" t="s">
        <v>4449</v>
      </c>
      <c r="F5245" t="s">
        <v>4450</v>
      </c>
      <c r="H5245" t="str">
        <f t="shared" si="81"/>
        <v>有BOM表可用</v>
      </c>
    </row>
    <row r="5246" spans="1:8" x14ac:dyDescent="0.15">
      <c r="A5246" t="s">
        <v>17411</v>
      </c>
      <c r="B5246" t="s">
        <v>17412</v>
      </c>
      <c r="C5246" t="s">
        <v>17297</v>
      </c>
      <c r="D5246">
        <v>103</v>
      </c>
      <c r="E5246" t="s">
        <v>4449</v>
      </c>
      <c r="F5246" t="s">
        <v>4450</v>
      </c>
      <c r="H5246" t="str">
        <f t="shared" si="81"/>
        <v>有BOM表可用</v>
      </c>
    </row>
    <row r="5247" spans="1:8" x14ac:dyDescent="0.15">
      <c r="A5247" t="s">
        <v>17413</v>
      </c>
      <c r="B5247" t="s">
        <v>13335</v>
      </c>
      <c r="C5247" t="s">
        <v>10837</v>
      </c>
      <c r="D5247">
        <v>102</v>
      </c>
      <c r="E5247" t="s">
        <v>4449</v>
      </c>
      <c r="F5247" t="s">
        <v>4450</v>
      </c>
      <c r="H5247" t="str">
        <f t="shared" si="81"/>
        <v>有BOM表可用</v>
      </c>
    </row>
    <row r="5248" spans="1:8" x14ac:dyDescent="0.15">
      <c r="A5248" t="s">
        <v>17414</v>
      </c>
      <c r="B5248" t="s">
        <v>15831</v>
      </c>
      <c r="C5248" t="s">
        <v>10837</v>
      </c>
      <c r="D5248">
        <v>102</v>
      </c>
      <c r="E5248" t="s">
        <v>4449</v>
      </c>
      <c r="F5248" t="s">
        <v>4450</v>
      </c>
      <c r="H5248" t="str">
        <f t="shared" si="81"/>
        <v>有BOM表可用</v>
      </c>
    </row>
    <row r="5249" spans="1:8" x14ac:dyDescent="0.15">
      <c r="A5249" t="s">
        <v>18415</v>
      </c>
      <c r="B5249" t="s">
        <v>13448</v>
      </c>
      <c r="C5249" t="s">
        <v>13757</v>
      </c>
      <c r="D5249">
        <v>102</v>
      </c>
      <c r="E5249" t="s">
        <v>4449</v>
      </c>
      <c r="F5249" t="s">
        <v>4450</v>
      </c>
      <c r="H5249" t="str">
        <f t="shared" si="81"/>
        <v>有BOM表可用</v>
      </c>
    </row>
    <row r="5250" spans="1:8" x14ac:dyDescent="0.15">
      <c r="A5250" t="s">
        <v>18416</v>
      </c>
      <c r="B5250" t="s">
        <v>14273</v>
      </c>
      <c r="C5250" t="s">
        <v>14274</v>
      </c>
      <c r="D5250">
        <v>102</v>
      </c>
      <c r="E5250" t="s">
        <v>4449</v>
      </c>
      <c r="F5250" t="s">
        <v>4450</v>
      </c>
      <c r="H5250" t="str">
        <f t="shared" si="81"/>
        <v>有BOM表可用</v>
      </c>
    </row>
    <row r="5251" spans="1:8" x14ac:dyDescent="0.15">
      <c r="A5251" t="s">
        <v>18417</v>
      </c>
      <c r="B5251" t="s">
        <v>6189</v>
      </c>
      <c r="C5251" t="s">
        <v>13313</v>
      </c>
      <c r="D5251">
        <v>102</v>
      </c>
      <c r="E5251" t="s">
        <v>4449</v>
      </c>
      <c r="F5251" t="s">
        <v>4450</v>
      </c>
      <c r="H5251" t="str">
        <f t="shared" si="81"/>
        <v>有BOM表可用</v>
      </c>
    </row>
    <row r="5252" spans="1:8" x14ac:dyDescent="0.15">
      <c r="A5252" t="s">
        <v>10493</v>
      </c>
      <c r="B5252" t="s">
        <v>5304</v>
      </c>
      <c r="C5252" t="s">
        <v>5305</v>
      </c>
      <c r="D5252">
        <v>102</v>
      </c>
      <c r="E5252" t="s">
        <v>4449</v>
      </c>
      <c r="F5252" t="s">
        <v>4450</v>
      </c>
      <c r="H5252" t="str">
        <f t="shared" ref="H5252:H5315" si="82">E5252&amp;F5252</f>
        <v>有BOM表可用</v>
      </c>
    </row>
    <row r="5253" spans="1:8" x14ac:dyDescent="0.15">
      <c r="A5253" t="s">
        <v>10494</v>
      </c>
      <c r="B5253" t="s">
        <v>5990</v>
      </c>
      <c r="C5253" t="s">
        <v>5991</v>
      </c>
      <c r="D5253">
        <v>102</v>
      </c>
      <c r="E5253" t="s">
        <v>4449</v>
      </c>
      <c r="F5253" t="s">
        <v>4450</v>
      </c>
      <c r="H5253" t="str">
        <f t="shared" si="82"/>
        <v>有BOM表可用</v>
      </c>
    </row>
    <row r="5254" spans="1:8" x14ac:dyDescent="0.15">
      <c r="A5254" t="s">
        <v>10495</v>
      </c>
      <c r="B5254" t="s">
        <v>6194</v>
      </c>
      <c r="C5254" t="s">
        <v>10496</v>
      </c>
      <c r="D5254">
        <v>102</v>
      </c>
      <c r="E5254" t="s">
        <v>4449</v>
      </c>
      <c r="F5254" t="s">
        <v>4450</v>
      </c>
      <c r="H5254" t="str">
        <f t="shared" si="82"/>
        <v>有BOM表可用</v>
      </c>
    </row>
    <row r="5255" spans="1:8" x14ac:dyDescent="0.15">
      <c r="A5255" t="s">
        <v>10497</v>
      </c>
      <c r="B5255" t="s">
        <v>5846</v>
      </c>
      <c r="C5255" t="s">
        <v>5847</v>
      </c>
      <c r="D5255">
        <v>102</v>
      </c>
      <c r="E5255" t="s">
        <v>4453</v>
      </c>
      <c r="F5255" t="s">
        <v>4450</v>
      </c>
      <c r="H5255" t="str">
        <f t="shared" si="82"/>
        <v>无BOM表可用</v>
      </c>
    </row>
    <row r="5256" spans="1:8" x14ac:dyDescent="0.15">
      <c r="A5256" t="s">
        <v>10498</v>
      </c>
      <c r="B5256" t="s">
        <v>5849</v>
      </c>
      <c r="C5256" t="s">
        <v>5850</v>
      </c>
      <c r="D5256">
        <v>102</v>
      </c>
      <c r="E5256" t="s">
        <v>4449</v>
      </c>
      <c r="F5256" t="s">
        <v>4450</v>
      </c>
      <c r="H5256" t="str">
        <f t="shared" si="82"/>
        <v>有BOM表可用</v>
      </c>
    </row>
    <row r="5257" spans="1:8" x14ac:dyDescent="0.15">
      <c r="A5257" t="s">
        <v>15915</v>
      </c>
      <c r="B5257" t="s">
        <v>14572</v>
      </c>
      <c r="C5257" t="s">
        <v>14572</v>
      </c>
      <c r="D5257">
        <v>103</v>
      </c>
      <c r="E5257" t="s">
        <v>4453</v>
      </c>
      <c r="F5257" t="s">
        <v>4450</v>
      </c>
      <c r="H5257" t="str">
        <f t="shared" si="82"/>
        <v>无BOM表可用</v>
      </c>
    </row>
    <row r="5258" spans="1:8" x14ac:dyDescent="0.15">
      <c r="A5258" t="s">
        <v>15916</v>
      </c>
      <c r="B5258" t="s">
        <v>8112</v>
      </c>
      <c r="C5258" t="s">
        <v>8112</v>
      </c>
      <c r="D5258">
        <v>103</v>
      </c>
      <c r="E5258" t="s">
        <v>4453</v>
      </c>
      <c r="F5258" t="s">
        <v>4450</v>
      </c>
      <c r="H5258" t="str">
        <f t="shared" si="82"/>
        <v>无BOM表可用</v>
      </c>
    </row>
    <row r="5259" spans="1:8" x14ac:dyDescent="0.15">
      <c r="A5259" t="s">
        <v>15917</v>
      </c>
      <c r="B5259" t="s">
        <v>15185</v>
      </c>
      <c r="C5259" t="s">
        <v>15185</v>
      </c>
      <c r="D5259">
        <v>103</v>
      </c>
      <c r="E5259" t="s">
        <v>4453</v>
      </c>
      <c r="F5259" t="s">
        <v>4450</v>
      </c>
      <c r="H5259" t="str">
        <f t="shared" si="82"/>
        <v>无BOM表可用</v>
      </c>
    </row>
    <row r="5260" spans="1:8" x14ac:dyDescent="0.15">
      <c r="A5260" t="s">
        <v>15918</v>
      </c>
      <c r="B5260" t="s">
        <v>9276</v>
      </c>
      <c r="C5260" t="s">
        <v>9276</v>
      </c>
      <c r="D5260">
        <v>103</v>
      </c>
      <c r="E5260" t="s">
        <v>4453</v>
      </c>
      <c r="F5260" t="s">
        <v>4450</v>
      </c>
      <c r="H5260" t="str">
        <f t="shared" si="82"/>
        <v>无BOM表可用</v>
      </c>
    </row>
    <row r="5261" spans="1:8" x14ac:dyDescent="0.15">
      <c r="A5261" t="s">
        <v>15919</v>
      </c>
      <c r="B5261" t="s">
        <v>9278</v>
      </c>
      <c r="C5261" t="s">
        <v>9278</v>
      </c>
      <c r="D5261">
        <v>103</v>
      </c>
      <c r="E5261" t="s">
        <v>4453</v>
      </c>
      <c r="F5261" t="s">
        <v>4450</v>
      </c>
      <c r="H5261" t="str">
        <f t="shared" si="82"/>
        <v>无BOM表可用</v>
      </c>
    </row>
    <row r="5262" spans="1:8" x14ac:dyDescent="0.15">
      <c r="A5262" t="s">
        <v>15884</v>
      </c>
      <c r="B5262" t="s">
        <v>806</v>
      </c>
      <c r="C5262" t="s">
        <v>498</v>
      </c>
      <c r="D5262">
        <v>102</v>
      </c>
      <c r="E5262" t="s">
        <v>4449</v>
      </c>
      <c r="F5262" t="s">
        <v>4450</v>
      </c>
      <c r="H5262" t="str">
        <f t="shared" si="82"/>
        <v>有BOM表可用</v>
      </c>
    </row>
    <row r="5263" spans="1:8" x14ac:dyDescent="0.15">
      <c r="A5263" t="s">
        <v>15885</v>
      </c>
      <c r="B5263" t="s">
        <v>697</v>
      </c>
      <c r="C5263" t="s">
        <v>696</v>
      </c>
      <c r="D5263">
        <v>102</v>
      </c>
      <c r="E5263" t="s">
        <v>4449</v>
      </c>
      <c r="F5263" t="s">
        <v>4450</v>
      </c>
      <c r="H5263" t="str">
        <f t="shared" si="82"/>
        <v>有BOM表可用</v>
      </c>
    </row>
    <row r="5264" spans="1:8" x14ac:dyDescent="0.15">
      <c r="A5264" t="s">
        <v>15886</v>
      </c>
      <c r="B5264" t="s">
        <v>7229</v>
      </c>
      <c r="C5264" t="s">
        <v>2988</v>
      </c>
      <c r="D5264">
        <v>102</v>
      </c>
      <c r="E5264" t="s">
        <v>4449</v>
      </c>
      <c r="F5264" t="s">
        <v>4450</v>
      </c>
      <c r="H5264" t="str">
        <f t="shared" si="82"/>
        <v>有BOM表可用</v>
      </c>
    </row>
    <row r="5265" spans="1:8" x14ac:dyDescent="0.15">
      <c r="A5265" t="s">
        <v>15887</v>
      </c>
      <c r="B5265" t="s">
        <v>12959</v>
      </c>
      <c r="C5265" t="s">
        <v>3085</v>
      </c>
      <c r="D5265">
        <v>102</v>
      </c>
      <c r="E5265" t="s">
        <v>4449</v>
      </c>
      <c r="F5265" t="s">
        <v>4450</v>
      </c>
      <c r="H5265" t="str">
        <f t="shared" si="82"/>
        <v>有BOM表可用</v>
      </c>
    </row>
    <row r="5266" spans="1:8" x14ac:dyDescent="0.15">
      <c r="A5266" t="s">
        <v>15888</v>
      </c>
      <c r="B5266" t="s">
        <v>10645</v>
      </c>
      <c r="C5266" t="s">
        <v>8160</v>
      </c>
      <c r="D5266">
        <v>102</v>
      </c>
      <c r="E5266" t="s">
        <v>4449</v>
      </c>
      <c r="F5266" t="s">
        <v>4450</v>
      </c>
      <c r="H5266" t="str">
        <f t="shared" si="82"/>
        <v>有BOM表可用</v>
      </c>
    </row>
    <row r="5267" spans="1:8" x14ac:dyDescent="0.15">
      <c r="A5267" t="s">
        <v>15889</v>
      </c>
      <c r="B5267" t="s">
        <v>8160</v>
      </c>
      <c r="C5267" t="s">
        <v>8160</v>
      </c>
      <c r="D5267">
        <v>102</v>
      </c>
      <c r="E5267" t="s">
        <v>4449</v>
      </c>
      <c r="F5267" t="s">
        <v>4450</v>
      </c>
      <c r="H5267" t="str">
        <f t="shared" si="82"/>
        <v>有BOM表可用</v>
      </c>
    </row>
    <row r="5268" spans="1:8" x14ac:dyDescent="0.15">
      <c r="A5268" t="s">
        <v>15890</v>
      </c>
      <c r="B5268" t="s">
        <v>5420</v>
      </c>
      <c r="C5268" t="s">
        <v>74</v>
      </c>
      <c r="D5268">
        <v>102</v>
      </c>
      <c r="E5268" t="s">
        <v>4449</v>
      </c>
      <c r="F5268" t="s">
        <v>4450</v>
      </c>
      <c r="H5268" t="str">
        <f t="shared" si="82"/>
        <v>有BOM表可用</v>
      </c>
    </row>
    <row r="5269" spans="1:8" x14ac:dyDescent="0.15">
      <c r="A5269" t="s">
        <v>15891</v>
      </c>
      <c r="B5269" t="s">
        <v>2104</v>
      </c>
      <c r="C5269" t="s">
        <v>49</v>
      </c>
      <c r="D5269">
        <v>102</v>
      </c>
      <c r="E5269" t="s">
        <v>4453</v>
      </c>
      <c r="F5269" t="s">
        <v>4450</v>
      </c>
      <c r="H5269" t="str">
        <f t="shared" si="82"/>
        <v>无BOM表可用</v>
      </c>
    </row>
    <row r="5270" spans="1:8" x14ac:dyDescent="0.15">
      <c r="A5270" t="s">
        <v>15892</v>
      </c>
      <c r="B5270" t="s">
        <v>2109</v>
      </c>
      <c r="C5270" t="s">
        <v>49</v>
      </c>
      <c r="D5270">
        <v>102</v>
      </c>
      <c r="E5270" t="s">
        <v>4453</v>
      </c>
      <c r="F5270" t="s">
        <v>4450</v>
      </c>
      <c r="H5270" t="str">
        <f t="shared" si="82"/>
        <v>无BOM表可用</v>
      </c>
    </row>
    <row r="5271" spans="1:8" x14ac:dyDescent="0.15">
      <c r="A5271" t="s">
        <v>15893</v>
      </c>
      <c r="B5271" t="s">
        <v>619</v>
      </c>
      <c r="C5271" t="s">
        <v>49</v>
      </c>
      <c r="D5271">
        <v>102</v>
      </c>
      <c r="E5271" t="s">
        <v>4453</v>
      </c>
      <c r="F5271" t="s">
        <v>4450</v>
      </c>
      <c r="H5271" t="str">
        <f t="shared" si="82"/>
        <v>无BOM表可用</v>
      </c>
    </row>
    <row r="5272" spans="1:8" x14ac:dyDescent="0.15">
      <c r="A5272" t="s">
        <v>15894</v>
      </c>
      <c r="B5272" t="s">
        <v>2113</v>
      </c>
      <c r="C5272" t="s">
        <v>49</v>
      </c>
      <c r="D5272">
        <v>102</v>
      </c>
      <c r="E5272" t="s">
        <v>4453</v>
      </c>
      <c r="F5272" t="s">
        <v>4450</v>
      </c>
      <c r="H5272" t="str">
        <f t="shared" si="82"/>
        <v>无BOM表可用</v>
      </c>
    </row>
    <row r="5273" spans="1:8" x14ac:dyDescent="0.15">
      <c r="A5273" t="s">
        <v>17389</v>
      </c>
      <c r="B5273" t="s">
        <v>11215</v>
      </c>
      <c r="C5273" t="s">
        <v>5813</v>
      </c>
      <c r="D5273">
        <v>103</v>
      </c>
      <c r="E5273" t="s">
        <v>4449</v>
      </c>
      <c r="F5273" t="s">
        <v>4450</v>
      </c>
      <c r="H5273" t="str">
        <f t="shared" si="82"/>
        <v>有BOM表可用</v>
      </c>
    </row>
    <row r="5274" spans="1:8" x14ac:dyDescent="0.15">
      <c r="A5274" t="s">
        <v>17390</v>
      </c>
      <c r="B5274" t="s">
        <v>1726</v>
      </c>
      <c r="C5274" t="s">
        <v>5813</v>
      </c>
      <c r="D5274">
        <v>103</v>
      </c>
      <c r="E5274" t="s">
        <v>4449</v>
      </c>
      <c r="F5274" t="s">
        <v>4450</v>
      </c>
      <c r="H5274" t="str">
        <f t="shared" si="82"/>
        <v>有BOM表可用</v>
      </c>
    </row>
    <row r="5275" spans="1:8" x14ac:dyDescent="0.15">
      <c r="A5275" t="s">
        <v>17391</v>
      </c>
      <c r="B5275" t="s">
        <v>10593</v>
      </c>
      <c r="C5275" t="s">
        <v>5813</v>
      </c>
      <c r="D5275">
        <v>103</v>
      </c>
      <c r="E5275" t="s">
        <v>4449</v>
      </c>
      <c r="F5275" t="s">
        <v>4450</v>
      </c>
      <c r="H5275" t="str">
        <f t="shared" si="82"/>
        <v>有BOM表可用</v>
      </c>
    </row>
    <row r="5276" spans="1:8" x14ac:dyDescent="0.15">
      <c r="A5276" t="s">
        <v>17392</v>
      </c>
      <c r="B5276" t="s">
        <v>14715</v>
      </c>
      <c r="C5276" t="s">
        <v>5813</v>
      </c>
      <c r="D5276">
        <v>103</v>
      </c>
      <c r="E5276" t="s">
        <v>4449</v>
      </c>
      <c r="F5276" t="s">
        <v>4450</v>
      </c>
      <c r="H5276" t="str">
        <f t="shared" si="82"/>
        <v>有BOM表可用</v>
      </c>
    </row>
    <row r="5277" spans="1:8" x14ac:dyDescent="0.15">
      <c r="A5277" t="s">
        <v>1093</v>
      </c>
      <c r="B5277" t="s">
        <v>1094</v>
      </c>
      <c r="C5277" t="s">
        <v>1095</v>
      </c>
      <c r="D5277">
        <v>103</v>
      </c>
      <c r="E5277" t="s">
        <v>4449</v>
      </c>
      <c r="F5277" t="s">
        <v>4450</v>
      </c>
      <c r="H5277" t="str">
        <f t="shared" si="82"/>
        <v>有BOM表可用</v>
      </c>
    </row>
    <row r="5278" spans="1:8" x14ac:dyDescent="0.15">
      <c r="A5278" t="s">
        <v>18410</v>
      </c>
      <c r="B5278" t="s">
        <v>748</v>
      </c>
      <c r="C5278" t="s">
        <v>748</v>
      </c>
      <c r="D5278">
        <v>103</v>
      </c>
      <c r="E5278" t="s">
        <v>4449</v>
      </c>
      <c r="F5278" t="s">
        <v>4450</v>
      </c>
      <c r="H5278" t="str">
        <f t="shared" si="82"/>
        <v>有BOM表可用</v>
      </c>
    </row>
    <row r="5279" spans="1:8" x14ac:dyDescent="0.15">
      <c r="A5279" t="s">
        <v>18411</v>
      </c>
      <c r="B5279" t="s">
        <v>2036</v>
      </c>
      <c r="C5279" t="s">
        <v>2036</v>
      </c>
      <c r="D5279">
        <v>103</v>
      </c>
      <c r="E5279" t="s">
        <v>4449</v>
      </c>
      <c r="F5279" t="s">
        <v>4450</v>
      </c>
      <c r="H5279" t="str">
        <f t="shared" si="82"/>
        <v>有BOM表可用</v>
      </c>
    </row>
    <row r="5280" spans="1:8" x14ac:dyDescent="0.15">
      <c r="A5280" t="s">
        <v>10488</v>
      </c>
      <c r="B5280" t="s">
        <v>5294</v>
      </c>
      <c r="C5280" t="s">
        <v>5506</v>
      </c>
      <c r="D5280">
        <v>102</v>
      </c>
      <c r="E5280" t="s">
        <v>4449</v>
      </c>
      <c r="F5280" t="s">
        <v>4450</v>
      </c>
      <c r="H5280" t="str">
        <f t="shared" si="82"/>
        <v>有BOM表可用</v>
      </c>
    </row>
    <row r="5281" spans="1:8" x14ac:dyDescent="0.15">
      <c r="A5281" t="s">
        <v>10489</v>
      </c>
      <c r="B5281" t="s">
        <v>4933</v>
      </c>
      <c r="C5281" t="s">
        <v>4934</v>
      </c>
      <c r="D5281">
        <v>102</v>
      </c>
      <c r="E5281" t="s">
        <v>4449</v>
      </c>
      <c r="F5281" t="s">
        <v>4450</v>
      </c>
      <c r="H5281" t="str">
        <f t="shared" si="82"/>
        <v>有BOM表可用</v>
      </c>
    </row>
    <row r="5282" spans="1:8" x14ac:dyDescent="0.15">
      <c r="A5282" t="s">
        <v>6869</v>
      </c>
      <c r="B5282" t="s">
        <v>4488</v>
      </c>
      <c r="C5282" t="s">
        <v>4489</v>
      </c>
      <c r="D5282">
        <v>102</v>
      </c>
      <c r="E5282" t="s">
        <v>4449</v>
      </c>
      <c r="F5282" t="s">
        <v>4450</v>
      </c>
      <c r="H5282" t="str">
        <f t="shared" si="82"/>
        <v>有BOM表可用</v>
      </c>
    </row>
    <row r="5283" spans="1:8" x14ac:dyDescent="0.15">
      <c r="A5283" t="s">
        <v>6870</v>
      </c>
      <c r="B5283" t="s">
        <v>4958</v>
      </c>
      <c r="C5283" t="s">
        <v>5479</v>
      </c>
      <c r="D5283">
        <v>102</v>
      </c>
      <c r="E5283" t="s">
        <v>4449</v>
      </c>
      <c r="F5283" t="s">
        <v>4450</v>
      </c>
      <c r="H5283" t="str">
        <f t="shared" si="82"/>
        <v>有BOM表可用</v>
      </c>
    </row>
    <row r="5284" spans="1:8" x14ac:dyDescent="0.15">
      <c r="A5284" t="s">
        <v>17397</v>
      </c>
      <c r="B5284" t="s">
        <v>11138</v>
      </c>
      <c r="C5284" t="s">
        <v>11139</v>
      </c>
      <c r="D5284">
        <v>102</v>
      </c>
      <c r="E5284" t="s">
        <v>4449</v>
      </c>
      <c r="F5284" t="s">
        <v>4450</v>
      </c>
      <c r="H5284" t="str">
        <f t="shared" si="82"/>
        <v>有BOM表可用</v>
      </c>
    </row>
    <row r="5285" spans="1:8" x14ac:dyDescent="0.15">
      <c r="A5285" t="s">
        <v>17398</v>
      </c>
      <c r="B5285" t="s">
        <v>4543</v>
      </c>
      <c r="C5285" t="s">
        <v>14426</v>
      </c>
      <c r="D5285">
        <v>102</v>
      </c>
      <c r="E5285" t="s">
        <v>4449</v>
      </c>
      <c r="F5285" t="s">
        <v>4450</v>
      </c>
      <c r="H5285" t="str">
        <f t="shared" si="82"/>
        <v>有BOM表可用</v>
      </c>
    </row>
    <row r="5286" spans="1:8" x14ac:dyDescent="0.15">
      <c r="A5286" t="s">
        <v>17399</v>
      </c>
      <c r="B5286" t="s">
        <v>1249</v>
      </c>
      <c r="C5286" t="s">
        <v>16133</v>
      </c>
      <c r="D5286">
        <v>102</v>
      </c>
      <c r="E5286" t="s">
        <v>4449</v>
      </c>
      <c r="F5286" t="s">
        <v>4450</v>
      </c>
      <c r="H5286" t="str">
        <f t="shared" si="82"/>
        <v>有BOM表可用</v>
      </c>
    </row>
    <row r="5287" spans="1:8" x14ac:dyDescent="0.15">
      <c r="A5287" t="s">
        <v>13519</v>
      </c>
      <c r="B5287" t="s">
        <v>888</v>
      </c>
      <c r="C5287" t="s">
        <v>889</v>
      </c>
      <c r="D5287">
        <v>102</v>
      </c>
      <c r="E5287" t="s">
        <v>4453</v>
      </c>
      <c r="F5287" t="s">
        <v>4450</v>
      </c>
      <c r="H5287" t="str">
        <f t="shared" si="82"/>
        <v>无BOM表可用</v>
      </c>
    </row>
    <row r="5288" spans="1:8" x14ac:dyDescent="0.15">
      <c r="A5288" t="s">
        <v>13520</v>
      </c>
      <c r="B5288" t="s">
        <v>588</v>
      </c>
      <c r="C5288" t="s">
        <v>588</v>
      </c>
      <c r="D5288">
        <v>102</v>
      </c>
      <c r="E5288" t="s">
        <v>4453</v>
      </c>
      <c r="F5288" t="s">
        <v>4450</v>
      </c>
      <c r="H5288" t="str">
        <f t="shared" si="82"/>
        <v>无BOM表可用</v>
      </c>
    </row>
    <row r="5289" spans="1:8" x14ac:dyDescent="0.15">
      <c r="A5289" t="s">
        <v>13521</v>
      </c>
      <c r="B5289" t="s">
        <v>10333</v>
      </c>
      <c r="C5289" t="s">
        <v>588</v>
      </c>
      <c r="D5289">
        <v>102</v>
      </c>
      <c r="E5289" t="s">
        <v>4453</v>
      </c>
      <c r="F5289" t="s">
        <v>4450</v>
      </c>
      <c r="H5289" t="str">
        <f t="shared" si="82"/>
        <v>无BOM表可用</v>
      </c>
    </row>
    <row r="5290" spans="1:8" x14ac:dyDescent="0.15">
      <c r="A5290" t="s">
        <v>13522</v>
      </c>
      <c r="B5290" t="s">
        <v>1429</v>
      </c>
      <c r="C5290" t="s">
        <v>588</v>
      </c>
      <c r="D5290">
        <v>102</v>
      </c>
      <c r="E5290" t="s">
        <v>4449</v>
      </c>
      <c r="F5290" t="s">
        <v>4450</v>
      </c>
      <c r="H5290" t="str">
        <f t="shared" si="82"/>
        <v>有BOM表可用</v>
      </c>
    </row>
    <row r="5291" spans="1:8" x14ac:dyDescent="0.15">
      <c r="A5291" t="s">
        <v>15938</v>
      </c>
      <c r="B5291" t="s">
        <v>748</v>
      </c>
      <c r="C5291" t="s">
        <v>748</v>
      </c>
      <c r="D5291">
        <v>103</v>
      </c>
      <c r="E5291" t="s">
        <v>4449</v>
      </c>
      <c r="F5291" t="s">
        <v>4450</v>
      </c>
      <c r="H5291" t="str">
        <f t="shared" si="82"/>
        <v>有BOM表可用</v>
      </c>
    </row>
    <row r="5292" spans="1:8" x14ac:dyDescent="0.15">
      <c r="A5292" t="s">
        <v>15939</v>
      </c>
      <c r="B5292" t="s">
        <v>5643</v>
      </c>
      <c r="C5292" t="s">
        <v>748</v>
      </c>
      <c r="D5292">
        <v>103</v>
      </c>
      <c r="E5292" t="s">
        <v>4449</v>
      </c>
      <c r="F5292" t="s">
        <v>4450</v>
      </c>
      <c r="H5292" t="str">
        <f t="shared" si="82"/>
        <v>有BOM表可用</v>
      </c>
    </row>
    <row r="5293" spans="1:8" x14ac:dyDescent="0.15">
      <c r="A5293" t="s">
        <v>8394</v>
      </c>
      <c r="B5293" t="s">
        <v>5750</v>
      </c>
      <c r="C5293" t="s">
        <v>8395</v>
      </c>
      <c r="D5293">
        <v>102</v>
      </c>
      <c r="E5293" t="s">
        <v>4449</v>
      </c>
      <c r="F5293" t="s">
        <v>4450</v>
      </c>
      <c r="H5293" t="str">
        <f t="shared" si="82"/>
        <v>有BOM表可用</v>
      </c>
    </row>
    <row r="5294" spans="1:8" x14ac:dyDescent="0.15">
      <c r="A5294" t="s">
        <v>8396</v>
      </c>
      <c r="B5294" t="s">
        <v>5291</v>
      </c>
      <c r="C5294" t="s">
        <v>5292</v>
      </c>
      <c r="D5294">
        <v>102</v>
      </c>
      <c r="E5294" t="s">
        <v>4449</v>
      </c>
      <c r="F5294" t="s">
        <v>4450</v>
      </c>
      <c r="H5294" t="str">
        <f t="shared" si="82"/>
        <v>有BOM表可用</v>
      </c>
    </row>
    <row r="5295" spans="1:8" x14ac:dyDescent="0.15">
      <c r="A5295" t="s">
        <v>8397</v>
      </c>
      <c r="B5295" t="s">
        <v>6540</v>
      </c>
      <c r="C5295" t="s">
        <v>8398</v>
      </c>
      <c r="D5295">
        <v>102</v>
      </c>
      <c r="E5295" t="s">
        <v>4449</v>
      </c>
      <c r="F5295" t="s">
        <v>4450</v>
      </c>
      <c r="H5295" t="str">
        <f t="shared" si="82"/>
        <v>有BOM表可用</v>
      </c>
    </row>
    <row r="5296" spans="1:8" x14ac:dyDescent="0.15">
      <c r="A5296" t="s">
        <v>8399</v>
      </c>
      <c r="B5296" t="s">
        <v>6540</v>
      </c>
      <c r="C5296" t="s">
        <v>8398</v>
      </c>
      <c r="D5296">
        <v>102</v>
      </c>
      <c r="E5296" t="s">
        <v>4449</v>
      </c>
      <c r="F5296" t="s">
        <v>4450</v>
      </c>
      <c r="H5296" t="str">
        <f t="shared" si="82"/>
        <v>有BOM表可用</v>
      </c>
    </row>
    <row r="5297" spans="1:8" x14ac:dyDescent="0.15">
      <c r="A5297" t="s">
        <v>8400</v>
      </c>
      <c r="B5297" t="s">
        <v>6185</v>
      </c>
      <c r="C5297" t="s">
        <v>6186</v>
      </c>
      <c r="D5297">
        <v>102</v>
      </c>
      <c r="E5297" t="s">
        <v>4449</v>
      </c>
      <c r="F5297" t="s">
        <v>4450</v>
      </c>
      <c r="H5297" t="str">
        <f t="shared" si="82"/>
        <v>有BOM表可用</v>
      </c>
    </row>
    <row r="5298" spans="1:8" x14ac:dyDescent="0.15">
      <c r="A5298" t="s">
        <v>8401</v>
      </c>
      <c r="B5298" t="s">
        <v>4924</v>
      </c>
      <c r="C5298" t="s">
        <v>7756</v>
      </c>
      <c r="D5298">
        <v>102</v>
      </c>
      <c r="E5298" t="s">
        <v>4449</v>
      </c>
      <c r="F5298" t="s">
        <v>4450</v>
      </c>
      <c r="H5298" t="str">
        <f t="shared" si="82"/>
        <v>有BOM表可用</v>
      </c>
    </row>
    <row r="5299" spans="1:8" x14ac:dyDescent="0.15">
      <c r="A5299" t="s">
        <v>7160</v>
      </c>
      <c r="B5299" t="s">
        <v>4781</v>
      </c>
      <c r="C5299" t="s">
        <v>4782</v>
      </c>
      <c r="D5299">
        <v>102</v>
      </c>
      <c r="E5299" t="s">
        <v>4449</v>
      </c>
      <c r="F5299" t="s">
        <v>4450</v>
      </c>
      <c r="H5299" t="str">
        <f t="shared" si="82"/>
        <v>有BOM表可用</v>
      </c>
    </row>
    <row r="5300" spans="1:8" x14ac:dyDescent="0.15">
      <c r="A5300" t="s">
        <v>7161</v>
      </c>
      <c r="B5300" t="s">
        <v>4781</v>
      </c>
      <c r="C5300" t="s">
        <v>5942</v>
      </c>
      <c r="D5300">
        <v>102</v>
      </c>
      <c r="E5300" t="s">
        <v>4449</v>
      </c>
      <c r="F5300" t="s">
        <v>4450</v>
      </c>
      <c r="H5300" t="str">
        <f t="shared" si="82"/>
        <v>有BOM表可用</v>
      </c>
    </row>
    <row r="5301" spans="1:8" x14ac:dyDescent="0.15">
      <c r="A5301" t="s">
        <v>7162</v>
      </c>
      <c r="B5301" t="s">
        <v>4480</v>
      </c>
      <c r="C5301" t="s">
        <v>7163</v>
      </c>
      <c r="D5301">
        <v>102</v>
      </c>
      <c r="E5301" t="s">
        <v>4449</v>
      </c>
      <c r="F5301" t="s">
        <v>4450</v>
      </c>
      <c r="H5301" t="str">
        <f t="shared" si="82"/>
        <v>有BOM表可用</v>
      </c>
    </row>
    <row r="5302" spans="1:8" x14ac:dyDescent="0.15">
      <c r="A5302" t="s">
        <v>7164</v>
      </c>
      <c r="B5302" t="s">
        <v>4488</v>
      </c>
      <c r="C5302" t="s">
        <v>4489</v>
      </c>
      <c r="D5302">
        <v>102</v>
      </c>
      <c r="E5302" t="s">
        <v>4449</v>
      </c>
      <c r="F5302" t="s">
        <v>4450</v>
      </c>
      <c r="H5302" t="str">
        <f t="shared" si="82"/>
        <v>有BOM表可用</v>
      </c>
    </row>
    <row r="5303" spans="1:8" x14ac:dyDescent="0.15">
      <c r="A5303" t="s">
        <v>7165</v>
      </c>
      <c r="B5303" t="s">
        <v>4491</v>
      </c>
      <c r="C5303" t="s">
        <v>4492</v>
      </c>
      <c r="D5303">
        <v>102</v>
      </c>
      <c r="E5303" t="s">
        <v>4449</v>
      </c>
      <c r="F5303" t="s">
        <v>4450</v>
      </c>
      <c r="H5303" t="str">
        <f t="shared" si="82"/>
        <v>有BOM表可用</v>
      </c>
    </row>
    <row r="5304" spans="1:8" x14ac:dyDescent="0.15">
      <c r="A5304" t="s">
        <v>7166</v>
      </c>
      <c r="B5304" t="s">
        <v>4491</v>
      </c>
      <c r="C5304" t="s">
        <v>4492</v>
      </c>
      <c r="D5304">
        <v>102</v>
      </c>
      <c r="E5304" t="s">
        <v>4449</v>
      </c>
      <c r="F5304" t="s">
        <v>4450</v>
      </c>
      <c r="H5304" t="str">
        <f t="shared" si="82"/>
        <v>有BOM表可用</v>
      </c>
    </row>
    <row r="5305" spans="1:8" x14ac:dyDescent="0.15">
      <c r="A5305" t="s">
        <v>7167</v>
      </c>
      <c r="B5305" t="s">
        <v>4958</v>
      </c>
      <c r="C5305" t="s">
        <v>4959</v>
      </c>
      <c r="D5305">
        <v>102</v>
      </c>
      <c r="E5305" t="s">
        <v>4449</v>
      </c>
      <c r="F5305" t="s">
        <v>4450</v>
      </c>
      <c r="H5305" t="str">
        <f t="shared" si="82"/>
        <v>有BOM表可用</v>
      </c>
    </row>
    <row r="5306" spans="1:8" x14ac:dyDescent="0.15">
      <c r="A5306" t="s">
        <v>11813</v>
      </c>
      <c r="B5306" t="s">
        <v>1566</v>
      </c>
      <c r="C5306" t="s">
        <v>11814</v>
      </c>
      <c r="D5306">
        <v>102</v>
      </c>
      <c r="E5306" t="s">
        <v>4449</v>
      </c>
      <c r="F5306" t="s">
        <v>4450</v>
      </c>
      <c r="H5306" t="str">
        <f t="shared" si="82"/>
        <v>有BOM表可用</v>
      </c>
    </row>
    <row r="5307" spans="1:8" x14ac:dyDescent="0.15">
      <c r="A5307" t="s">
        <v>11815</v>
      </c>
      <c r="B5307" t="s">
        <v>5092</v>
      </c>
      <c r="C5307" t="s">
        <v>5331</v>
      </c>
      <c r="D5307">
        <v>102</v>
      </c>
      <c r="E5307" t="s">
        <v>4449</v>
      </c>
      <c r="F5307" t="s">
        <v>4450</v>
      </c>
      <c r="H5307" t="str">
        <f t="shared" si="82"/>
        <v>有BOM表可用</v>
      </c>
    </row>
    <row r="5308" spans="1:8" x14ac:dyDescent="0.15">
      <c r="A5308" t="s">
        <v>11816</v>
      </c>
      <c r="B5308" t="s">
        <v>1155</v>
      </c>
      <c r="C5308" t="s">
        <v>9248</v>
      </c>
      <c r="D5308">
        <v>102</v>
      </c>
      <c r="E5308" t="s">
        <v>4453</v>
      </c>
      <c r="F5308" t="s">
        <v>4450</v>
      </c>
      <c r="H5308" t="str">
        <f t="shared" si="82"/>
        <v>无BOM表可用</v>
      </c>
    </row>
    <row r="5309" spans="1:8" x14ac:dyDescent="0.15">
      <c r="A5309" t="s">
        <v>11817</v>
      </c>
      <c r="B5309" t="s">
        <v>10703</v>
      </c>
      <c r="C5309" t="s">
        <v>11818</v>
      </c>
      <c r="D5309">
        <v>102</v>
      </c>
      <c r="E5309" t="s">
        <v>4449</v>
      </c>
      <c r="F5309" t="s">
        <v>4450</v>
      </c>
      <c r="H5309" t="str">
        <f t="shared" si="82"/>
        <v>有BOM表可用</v>
      </c>
    </row>
    <row r="5310" spans="1:8" x14ac:dyDescent="0.15">
      <c r="A5310" t="s">
        <v>10190</v>
      </c>
      <c r="B5310" t="s">
        <v>891</v>
      </c>
      <c r="C5310" t="s">
        <v>892</v>
      </c>
      <c r="D5310">
        <v>102</v>
      </c>
      <c r="E5310" t="s">
        <v>4453</v>
      </c>
      <c r="F5310" t="s">
        <v>4450</v>
      </c>
      <c r="H5310" t="str">
        <f t="shared" si="82"/>
        <v>无BOM表可用</v>
      </c>
    </row>
    <row r="5311" spans="1:8" x14ac:dyDescent="0.15">
      <c r="A5311" t="s">
        <v>10191</v>
      </c>
      <c r="B5311" t="s">
        <v>908</v>
      </c>
      <c r="C5311" t="s">
        <v>892</v>
      </c>
      <c r="D5311">
        <v>102</v>
      </c>
      <c r="E5311" t="s">
        <v>4453</v>
      </c>
      <c r="F5311" t="s">
        <v>4450</v>
      </c>
      <c r="H5311" t="str">
        <f t="shared" si="82"/>
        <v>无BOM表可用</v>
      </c>
    </row>
    <row r="5312" spans="1:8" x14ac:dyDescent="0.15">
      <c r="A5312" t="s">
        <v>10192</v>
      </c>
      <c r="B5312" t="s">
        <v>925</v>
      </c>
      <c r="C5312" t="s">
        <v>588</v>
      </c>
      <c r="D5312">
        <v>102</v>
      </c>
      <c r="E5312" t="s">
        <v>4453</v>
      </c>
      <c r="F5312" t="s">
        <v>4450</v>
      </c>
      <c r="H5312" t="str">
        <f t="shared" si="82"/>
        <v>无BOM表可用</v>
      </c>
    </row>
    <row r="5313" spans="1:8" x14ac:dyDescent="0.15">
      <c r="A5313" t="s">
        <v>10193</v>
      </c>
      <c r="B5313" t="s">
        <v>10194</v>
      </c>
      <c r="C5313" t="s">
        <v>1281</v>
      </c>
      <c r="D5313">
        <v>102</v>
      </c>
      <c r="E5313" t="s">
        <v>4449</v>
      </c>
      <c r="F5313" t="s">
        <v>4450</v>
      </c>
      <c r="H5313" t="str">
        <f t="shared" si="82"/>
        <v>有BOM表可用</v>
      </c>
    </row>
    <row r="5314" spans="1:8" x14ac:dyDescent="0.15">
      <c r="A5314" t="s">
        <v>13607</v>
      </c>
      <c r="B5314" t="s">
        <v>725</v>
      </c>
      <c r="C5314" t="s">
        <v>238</v>
      </c>
      <c r="D5314">
        <v>103</v>
      </c>
      <c r="E5314" t="s">
        <v>4453</v>
      </c>
      <c r="F5314" t="s">
        <v>4457</v>
      </c>
      <c r="H5314" t="str">
        <f t="shared" si="82"/>
        <v>无BOM表不可用</v>
      </c>
    </row>
    <row r="5315" spans="1:8" x14ac:dyDescent="0.15">
      <c r="A5315" t="s">
        <v>13608</v>
      </c>
      <c r="B5315" t="s">
        <v>13609</v>
      </c>
      <c r="C5315" t="s">
        <v>238</v>
      </c>
      <c r="D5315">
        <v>103</v>
      </c>
      <c r="E5315" t="s">
        <v>4449</v>
      </c>
      <c r="F5315" t="s">
        <v>4450</v>
      </c>
      <c r="H5315" t="str">
        <f t="shared" si="82"/>
        <v>有BOM表可用</v>
      </c>
    </row>
    <row r="5316" spans="1:8" x14ac:dyDescent="0.15">
      <c r="A5316" t="s">
        <v>13610</v>
      </c>
      <c r="B5316" t="s">
        <v>187</v>
      </c>
      <c r="C5316" t="s">
        <v>187</v>
      </c>
      <c r="D5316">
        <v>103</v>
      </c>
      <c r="E5316" t="s">
        <v>4453</v>
      </c>
      <c r="F5316" t="s">
        <v>4450</v>
      </c>
      <c r="H5316" t="str">
        <f t="shared" ref="H5316:H5379" si="83">E5316&amp;F5316</f>
        <v>无BOM表可用</v>
      </c>
    </row>
    <row r="5317" spans="1:8" x14ac:dyDescent="0.15">
      <c r="A5317" t="s">
        <v>13611</v>
      </c>
      <c r="B5317" t="s">
        <v>481</v>
      </c>
      <c r="C5317" t="s">
        <v>113</v>
      </c>
      <c r="D5317">
        <v>103</v>
      </c>
      <c r="E5317" t="s">
        <v>4453</v>
      </c>
      <c r="F5317" t="s">
        <v>4450</v>
      </c>
      <c r="H5317" t="str">
        <f t="shared" si="83"/>
        <v>无BOM表可用</v>
      </c>
    </row>
    <row r="5318" spans="1:8" x14ac:dyDescent="0.15">
      <c r="A5318" t="s">
        <v>674</v>
      </c>
      <c r="B5318" t="s">
        <v>213</v>
      </c>
      <c r="C5318" t="s">
        <v>213</v>
      </c>
      <c r="D5318">
        <v>103</v>
      </c>
      <c r="E5318" t="s">
        <v>4449</v>
      </c>
      <c r="F5318" t="s">
        <v>4450</v>
      </c>
      <c r="H5318" t="str">
        <f t="shared" si="83"/>
        <v>有BOM表可用</v>
      </c>
    </row>
    <row r="5319" spans="1:8" x14ac:dyDescent="0.15">
      <c r="A5319" t="s">
        <v>1962</v>
      </c>
      <c r="B5319" t="s">
        <v>1882</v>
      </c>
      <c r="C5319" t="s">
        <v>215</v>
      </c>
      <c r="D5319">
        <v>103</v>
      </c>
      <c r="E5319" t="s">
        <v>4449</v>
      </c>
      <c r="F5319" t="s">
        <v>4450</v>
      </c>
      <c r="H5319" t="str">
        <f t="shared" si="83"/>
        <v>有BOM表可用</v>
      </c>
    </row>
    <row r="5320" spans="1:8" x14ac:dyDescent="0.15">
      <c r="A5320" t="s">
        <v>3431</v>
      </c>
      <c r="B5320" t="s">
        <v>214</v>
      </c>
      <c r="C5320" t="s">
        <v>3432</v>
      </c>
      <c r="D5320">
        <v>103</v>
      </c>
      <c r="E5320" t="s">
        <v>4449</v>
      </c>
      <c r="F5320" t="s">
        <v>4450</v>
      </c>
      <c r="H5320" t="str">
        <f t="shared" si="83"/>
        <v>有BOM表可用</v>
      </c>
    </row>
    <row r="5321" spans="1:8" x14ac:dyDescent="0.15">
      <c r="A5321" t="s">
        <v>13612</v>
      </c>
      <c r="B5321" t="s">
        <v>6202</v>
      </c>
      <c r="C5321" t="s">
        <v>6203</v>
      </c>
      <c r="D5321">
        <v>103</v>
      </c>
      <c r="E5321" t="s">
        <v>4453</v>
      </c>
      <c r="F5321" t="s">
        <v>4450</v>
      </c>
      <c r="H5321" t="str">
        <f t="shared" si="83"/>
        <v>无BOM表可用</v>
      </c>
    </row>
    <row r="5322" spans="1:8" x14ac:dyDescent="0.15">
      <c r="A5322" t="s">
        <v>9183</v>
      </c>
      <c r="B5322" t="s">
        <v>641</v>
      </c>
      <c r="C5322" t="s">
        <v>67</v>
      </c>
      <c r="D5322">
        <v>103</v>
      </c>
      <c r="E5322" t="s">
        <v>4449</v>
      </c>
      <c r="F5322" t="s">
        <v>4450</v>
      </c>
      <c r="H5322" t="str">
        <f t="shared" si="83"/>
        <v>有BOM表可用</v>
      </c>
    </row>
    <row r="5323" spans="1:8" x14ac:dyDescent="0.15">
      <c r="A5323" t="s">
        <v>9184</v>
      </c>
      <c r="B5323" t="s">
        <v>7072</v>
      </c>
      <c r="C5323" t="s">
        <v>67</v>
      </c>
      <c r="D5323">
        <v>103</v>
      </c>
      <c r="E5323" t="s">
        <v>4449</v>
      </c>
      <c r="F5323" t="s">
        <v>4450</v>
      </c>
      <c r="H5323" t="str">
        <f t="shared" si="83"/>
        <v>有BOM表可用</v>
      </c>
    </row>
    <row r="5324" spans="1:8" x14ac:dyDescent="0.15">
      <c r="A5324" t="s">
        <v>9185</v>
      </c>
      <c r="B5324" t="s">
        <v>67</v>
      </c>
      <c r="C5324" t="s">
        <v>67</v>
      </c>
      <c r="D5324">
        <v>103</v>
      </c>
      <c r="E5324" t="s">
        <v>4449</v>
      </c>
      <c r="F5324" t="s">
        <v>4450</v>
      </c>
      <c r="H5324" t="str">
        <f t="shared" si="83"/>
        <v>有BOM表可用</v>
      </c>
    </row>
    <row r="5325" spans="1:8" x14ac:dyDescent="0.15">
      <c r="A5325" t="s">
        <v>7150</v>
      </c>
      <c r="B5325" t="s">
        <v>401</v>
      </c>
      <c r="C5325" t="s">
        <v>3093</v>
      </c>
      <c r="D5325">
        <v>103</v>
      </c>
      <c r="E5325" t="s">
        <v>4449</v>
      </c>
      <c r="F5325" t="s">
        <v>4450</v>
      </c>
      <c r="H5325" t="str">
        <f t="shared" si="83"/>
        <v>有BOM表可用</v>
      </c>
    </row>
    <row r="5326" spans="1:8" x14ac:dyDescent="0.15">
      <c r="A5326" t="s">
        <v>7151</v>
      </c>
      <c r="B5326" t="s">
        <v>4575</v>
      </c>
      <c r="C5326" t="s">
        <v>4576</v>
      </c>
      <c r="D5326">
        <v>103</v>
      </c>
      <c r="E5326" t="s">
        <v>4449</v>
      </c>
      <c r="F5326" t="s">
        <v>4450</v>
      </c>
      <c r="H5326" t="str">
        <f t="shared" si="83"/>
        <v>有BOM表可用</v>
      </c>
    </row>
    <row r="5327" spans="1:8" x14ac:dyDescent="0.15">
      <c r="A5327" t="s">
        <v>7152</v>
      </c>
      <c r="B5327" t="s">
        <v>3856</v>
      </c>
      <c r="C5327" t="s">
        <v>2858</v>
      </c>
      <c r="D5327">
        <v>103</v>
      </c>
      <c r="E5327" t="s">
        <v>4449</v>
      </c>
      <c r="F5327" t="s">
        <v>4450</v>
      </c>
      <c r="H5327" t="str">
        <f t="shared" si="83"/>
        <v>有BOM表可用</v>
      </c>
    </row>
    <row r="5328" spans="1:8" x14ac:dyDescent="0.15">
      <c r="A5328" t="s">
        <v>7153</v>
      </c>
      <c r="B5328" t="s">
        <v>7154</v>
      </c>
      <c r="C5328" t="s">
        <v>4474</v>
      </c>
      <c r="D5328">
        <v>103</v>
      </c>
      <c r="E5328" t="s">
        <v>4453</v>
      </c>
      <c r="F5328" t="s">
        <v>4450</v>
      </c>
      <c r="H5328" t="str">
        <f t="shared" si="83"/>
        <v>无BOM表可用</v>
      </c>
    </row>
    <row r="5329" spans="1:8" x14ac:dyDescent="0.15">
      <c r="A5329" t="s">
        <v>7155</v>
      </c>
      <c r="B5329" t="s">
        <v>5343</v>
      </c>
      <c r="C5329" t="s">
        <v>5344</v>
      </c>
      <c r="D5329">
        <v>103</v>
      </c>
      <c r="E5329" t="s">
        <v>4453</v>
      </c>
      <c r="F5329" t="s">
        <v>4457</v>
      </c>
      <c r="H5329" t="str">
        <f t="shared" si="83"/>
        <v>无BOM表不可用</v>
      </c>
    </row>
    <row r="5330" spans="1:8" x14ac:dyDescent="0.15">
      <c r="A5330" t="s">
        <v>7156</v>
      </c>
      <c r="B5330" t="s">
        <v>4042</v>
      </c>
      <c r="C5330" t="s">
        <v>3104</v>
      </c>
      <c r="D5330">
        <v>103</v>
      </c>
      <c r="E5330" t="s">
        <v>4449</v>
      </c>
      <c r="F5330" t="s">
        <v>4450</v>
      </c>
      <c r="H5330" t="str">
        <f t="shared" si="83"/>
        <v>有BOM表可用</v>
      </c>
    </row>
    <row r="5331" spans="1:8" x14ac:dyDescent="0.15">
      <c r="A5331" t="s">
        <v>7157</v>
      </c>
      <c r="B5331" t="s">
        <v>7158</v>
      </c>
      <c r="C5331" t="s">
        <v>7158</v>
      </c>
      <c r="D5331">
        <v>103</v>
      </c>
      <c r="E5331" t="s">
        <v>4453</v>
      </c>
      <c r="F5331" t="s">
        <v>4450</v>
      </c>
      <c r="H5331" t="str">
        <f t="shared" si="83"/>
        <v>无BOM表可用</v>
      </c>
    </row>
    <row r="5332" spans="1:8" x14ac:dyDescent="0.15">
      <c r="A5332" t="s">
        <v>7159</v>
      </c>
      <c r="B5332" t="s">
        <v>655</v>
      </c>
      <c r="C5332" t="s">
        <v>654</v>
      </c>
      <c r="D5332">
        <v>103</v>
      </c>
      <c r="E5332" t="s">
        <v>4449</v>
      </c>
      <c r="F5332" t="s">
        <v>4450</v>
      </c>
      <c r="H5332" t="str">
        <f t="shared" si="83"/>
        <v>有BOM表可用</v>
      </c>
    </row>
    <row r="5333" spans="1:8" x14ac:dyDescent="0.15">
      <c r="A5333" t="s">
        <v>13618</v>
      </c>
      <c r="B5333" t="s">
        <v>11571</v>
      </c>
      <c r="C5333" t="s">
        <v>5475</v>
      </c>
      <c r="D5333">
        <v>102</v>
      </c>
      <c r="E5333" t="s">
        <v>4449</v>
      </c>
      <c r="F5333" t="s">
        <v>4450</v>
      </c>
      <c r="H5333" t="str">
        <f t="shared" si="83"/>
        <v>有BOM表可用</v>
      </c>
    </row>
    <row r="5334" spans="1:8" x14ac:dyDescent="0.15">
      <c r="A5334" t="s">
        <v>13619</v>
      </c>
      <c r="B5334" t="s">
        <v>4477</v>
      </c>
      <c r="C5334" t="s">
        <v>13620</v>
      </c>
      <c r="D5334">
        <v>102</v>
      </c>
      <c r="E5334" t="s">
        <v>4449</v>
      </c>
      <c r="F5334" t="s">
        <v>4450</v>
      </c>
      <c r="H5334" t="str">
        <f t="shared" si="83"/>
        <v>有BOM表可用</v>
      </c>
    </row>
    <row r="5335" spans="1:8" x14ac:dyDescent="0.15">
      <c r="A5335" t="s">
        <v>13621</v>
      </c>
      <c r="B5335" t="s">
        <v>11661</v>
      </c>
      <c r="C5335" t="s">
        <v>4486</v>
      </c>
      <c r="D5335">
        <v>102</v>
      </c>
      <c r="E5335" t="s">
        <v>4449</v>
      </c>
      <c r="F5335" t="s">
        <v>4450</v>
      </c>
      <c r="H5335" t="str">
        <f t="shared" si="83"/>
        <v>有BOM表可用</v>
      </c>
    </row>
    <row r="5336" spans="1:8" x14ac:dyDescent="0.15">
      <c r="A5336" t="s">
        <v>13622</v>
      </c>
      <c r="B5336" t="s">
        <v>13369</v>
      </c>
      <c r="C5336" t="s">
        <v>4928</v>
      </c>
      <c r="D5336">
        <v>102</v>
      </c>
      <c r="E5336" t="s">
        <v>4449</v>
      </c>
      <c r="F5336" t="s">
        <v>4450</v>
      </c>
      <c r="H5336" t="str">
        <f t="shared" si="83"/>
        <v>有BOM表可用</v>
      </c>
    </row>
    <row r="5337" spans="1:8" x14ac:dyDescent="0.15">
      <c r="A5337" t="s">
        <v>13623</v>
      </c>
      <c r="B5337" t="s">
        <v>13624</v>
      </c>
      <c r="C5337" t="s">
        <v>13625</v>
      </c>
      <c r="D5337">
        <v>102</v>
      </c>
      <c r="E5337" t="s">
        <v>4449</v>
      </c>
      <c r="F5337" t="s">
        <v>4450</v>
      </c>
      <c r="H5337" t="str">
        <f t="shared" si="83"/>
        <v>有BOM表可用</v>
      </c>
    </row>
    <row r="5338" spans="1:8" x14ac:dyDescent="0.15">
      <c r="A5338" t="s">
        <v>13626</v>
      </c>
      <c r="B5338" t="s">
        <v>12107</v>
      </c>
      <c r="C5338" t="s">
        <v>10045</v>
      </c>
      <c r="D5338">
        <v>102</v>
      </c>
      <c r="E5338" t="s">
        <v>4449</v>
      </c>
      <c r="F5338" t="s">
        <v>4450</v>
      </c>
      <c r="H5338" t="str">
        <f t="shared" si="83"/>
        <v>有BOM表可用</v>
      </c>
    </row>
    <row r="5339" spans="1:8" x14ac:dyDescent="0.15">
      <c r="A5339" t="s">
        <v>13627</v>
      </c>
      <c r="B5339" t="s">
        <v>13628</v>
      </c>
      <c r="C5339" t="s">
        <v>13629</v>
      </c>
      <c r="D5339">
        <v>102</v>
      </c>
      <c r="E5339" t="s">
        <v>4449</v>
      </c>
      <c r="F5339" t="s">
        <v>4450</v>
      </c>
      <c r="H5339" t="str">
        <f t="shared" si="83"/>
        <v>有BOM表可用</v>
      </c>
    </row>
    <row r="5340" spans="1:8" x14ac:dyDescent="0.15">
      <c r="A5340" t="s">
        <v>13630</v>
      </c>
      <c r="B5340" t="s">
        <v>13381</v>
      </c>
      <c r="C5340" t="s">
        <v>13382</v>
      </c>
      <c r="D5340">
        <v>102</v>
      </c>
      <c r="E5340" t="s">
        <v>4449</v>
      </c>
      <c r="F5340" t="s">
        <v>4450</v>
      </c>
      <c r="H5340" t="str">
        <f t="shared" si="83"/>
        <v>有BOM表可用</v>
      </c>
    </row>
    <row r="5341" spans="1:8" x14ac:dyDescent="0.15">
      <c r="A5341" t="s">
        <v>10209</v>
      </c>
      <c r="B5341" t="s">
        <v>10049</v>
      </c>
      <c r="C5341" t="s">
        <v>10049</v>
      </c>
      <c r="D5341">
        <v>103</v>
      </c>
      <c r="E5341" t="s">
        <v>4453</v>
      </c>
      <c r="F5341" t="s">
        <v>4450</v>
      </c>
      <c r="H5341" t="str">
        <f t="shared" si="83"/>
        <v>无BOM表可用</v>
      </c>
    </row>
    <row r="5342" spans="1:8" x14ac:dyDescent="0.15">
      <c r="A5342" t="s">
        <v>10210</v>
      </c>
      <c r="B5342" t="s">
        <v>9741</v>
      </c>
      <c r="C5342" t="s">
        <v>9741</v>
      </c>
      <c r="D5342">
        <v>103</v>
      </c>
      <c r="E5342" t="s">
        <v>4453</v>
      </c>
      <c r="F5342" t="s">
        <v>4450</v>
      </c>
      <c r="H5342" t="str">
        <f t="shared" si="83"/>
        <v>无BOM表可用</v>
      </c>
    </row>
    <row r="5343" spans="1:8" x14ac:dyDescent="0.15">
      <c r="A5343" t="s">
        <v>10211</v>
      </c>
      <c r="B5343" t="s">
        <v>10212</v>
      </c>
      <c r="C5343" t="s">
        <v>10212</v>
      </c>
      <c r="D5343">
        <v>103</v>
      </c>
      <c r="E5343" t="s">
        <v>4453</v>
      </c>
      <c r="F5343" t="s">
        <v>4450</v>
      </c>
      <c r="H5343" t="str">
        <f t="shared" si="83"/>
        <v>无BOM表可用</v>
      </c>
    </row>
    <row r="5344" spans="1:8" x14ac:dyDescent="0.15">
      <c r="A5344" t="s">
        <v>10160</v>
      </c>
      <c r="B5344" t="s">
        <v>6151</v>
      </c>
      <c r="C5344" t="s">
        <v>6152</v>
      </c>
      <c r="D5344">
        <v>102</v>
      </c>
      <c r="E5344" t="s">
        <v>4453</v>
      </c>
      <c r="F5344" t="s">
        <v>4450</v>
      </c>
      <c r="H5344" t="str">
        <f t="shared" si="83"/>
        <v>无BOM表可用</v>
      </c>
    </row>
    <row r="5345" spans="1:8" x14ac:dyDescent="0.15">
      <c r="A5345" t="s">
        <v>10161</v>
      </c>
      <c r="B5345" t="s">
        <v>5629</v>
      </c>
      <c r="C5345" t="s">
        <v>5629</v>
      </c>
      <c r="D5345">
        <v>102</v>
      </c>
      <c r="E5345" t="s">
        <v>4453</v>
      </c>
      <c r="F5345" t="s">
        <v>4450</v>
      </c>
      <c r="H5345" t="str">
        <f t="shared" si="83"/>
        <v>无BOM表可用</v>
      </c>
    </row>
    <row r="5346" spans="1:8" x14ac:dyDescent="0.15">
      <c r="A5346" t="s">
        <v>10162</v>
      </c>
      <c r="B5346" t="s">
        <v>6491</v>
      </c>
      <c r="C5346" t="s">
        <v>5629</v>
      </c>
      <c r="D5346">
        <v>102</v>
      </c>
      <c r="E5346" t="s">
        <v>4453</v>
      </c>
      <c r="F5346" t="s">
        <v>4450</v>
      </c>
      <c r="H5346" t="str">
        <f t="shared" si="83"/>
        <v>无BOM表可用</v>
      </c>
    </row>
    <row r="5347" spans="1:8" x14ac:dyDescent="0.15">
      <c r="A5347" t="s">
        <v>10163</v>
      </c>
      <c r="B5347" t="s">
        <v>9541</v>
      </c>
      <c r="C5347" t="s">
        <v>85</v>
      </c>
      <c r="D5347">
        <v>102</v>
      </c>
      <c r="E5347" t="s">
        <v>4453</v>
      </c>
      <c r="F5347" t="s">
        <v>4450</v>
      </c>
      <c r="H5347" t="str">
        <f t="shared" si="83"/>
        <v>无BOM表可用</v>
      </c>
    </row>
    <row r="5348" spans="1:8" x14ac:dyDescent="0.15">
      <c r="A5348" t="s">
        <v>10164</v>
      </c>
      <c r="B5348" t="s">
        <v>5821</v>
      </c>
      <c r="C5348" t="s">
        <v>85</v>
      </c>
      <c r="D5348">
        <v>102</v>
      </c>
      <c r="E5348" t="s">
        <v>4453</v>
      </c>
      <c r="F5348" t="s">
        <v>4450</v>
      </c>
      <c r="H5348" t="str">
        <f t="shared" si="83"/>
        <v>无BOM表可用</v>
      </c>
    </row>
    <row r="5349" spans="1:8" x14ac:dyDescent="0.15">
      <c r="A5349" t="s">
        <v>10165</v>
      </c>
      <c r="B5349" t="s">
        <v>6830</v>
      </c>
      <c r="C5349" t="s">
        <v>85</v>
      </c>
      <c r="D5349">
        <v>102</v>
      </c>
      <c r="E5349" t="s">
        <v>4453</v>
      </c>
      <c r="F5349" t="s">
        <v>4450</v>
      </c>
      <c r="H5349" t="str">
        <f t="shared" si="83"/>
        <v>无BOM表可用</v>
      </c>
    </row>
    <row r="5350" spans="1:8" x14ac:dyDescent="0.15">
      <c r="A5350" t="s">
        <v>16909</v>
      </c>
      <c r="B5350" t="s">
        <v>1921</v>
      </c>
      <c r="C5350" t="s">
        <v>1921</v>
      </c>
      <c r="D5350">
        <v>103</v>
      </c>
      <c r="E5350" t="s">
        <v>4453</v>
      </c>
      <c r="F5350" t="s">
        <v>4450</v>
      </c>
      <c r="H5350" t="str">
        <f t="shared" si="83"/>
        <v>无BOM表可用</v>
      </c>
    </row>
    <row r="5351" spans="1:8" x14ac:dyDescent="0.15">
      <c r="A5351" t="s">
        <v>16910</v>
      </c>
      <c r="B5351" t="s">
        <v>11158</v>
      </c>
      <c r="C5351" t="s">
        <v>11158</v>
      </c>
      <c r="D5351">
        <v>103</v>
      </c>
      <c r="E5351" t="s">
        <v>4453</v>
      </c>
      <c r="F5351" t="s">
        <v>4450</v>
      </c>
      <c r="H5351" t="str">
        <f t="shared" si="83"/>
        <v>无BOM表可用</v>
      </c>
    </row>
    <row r="5352" spans="1:8" x14ac:dyDescent="0.15">
      <c r="A5352" t="s">
        <v>12385</v>
      </c>
      <c r="B5352" t="s">
        <v>7618</v>
      </c>
      <c r="C5352" t="s">
        <v>498</v>
      </c>
      <c r="D5352">
        <v>102</v>
      </c>
      <c r="E5352" t="s">
        <v>4449</v>
      </c>
      <c r="F5352" t="s">
        <v>4450</v>
      </c>
      <c r="H5352" t="str">
        <f t="shared" si="83"/>
        <v>有BOM表可用</v>
      </c>
    </row>
    <row r="5353" spans="1:8" x14ac:dyDescent="0.15">
      <c r="A5353" t="s">
        <v>12386</v>
      </c>
      <c r="B5353" t="s">
        <v>8152</v>
      </c>
      <c r="C5353" t="s">
        <v>696</v>
      </c>
      <c r="D5353">
        <v>102</v>
      </c>
      <c r="E5353" t="s">
        <v>4453</v>
      </c>
      <c r="F5353" t="s">
        <v>4450</v>
      </c>
      <c r="H5353" t="str">
        <f t="shared" si="83"/>
        <v>无BOM表可用</v>
      </c>
    </row>
    <row r="5354" spans="1:8" x14ac:dyDescent="0.15">
      <c r="A5354" t="s">
        <v>12387</v>
      </c>
      <c r="B5354" t="s">
        <v>2825</v>
      </c>
      <c r="C5354" t="s">
        <v>649</v>
      </c>
      <c r="D5354">
        <v>102</v>
      </c>
      <c r="E5354" t="s">
        <v>4449</v>
      </c>
      <c r="F5354" t="s">
        <v>4450</v>
      </c>
      <c r="H5354" t="str">
        <f t="shared" si="83"/>
        <v>有BOM表可用</v>
      </c>
    </row>
    <row r="5355" spans="1:8" x14ac:dyDescent="0.15">
      <c r="A5355" t="s">
        <v>12388</v>
      </c>
      <c r="B5355" t="s">
        <v>74</v>
      </c>
      <c r="C5355" t="s">
        <v>74</v>
      </c>
      <c r="D5355">
        <v>102</v>
      </c>
      <c r="E5355" t="s">
        <v>4449</v>
      </c>
      <c r="F5355" t="s">
        <v>4450</v>
      </c>
      <c r="H5355" t="str">
        <f t="shared" si="83"/>
        <v>有BOM表可用</v>
      </c>
    </row>
    <row r="5356" spans="1:8" x14ac:dyDescent="0.15">
      <c r="A5356" t="s">
        <v>12389</v>
      </c>
      <c r="B5356" t="s">
        <v>2680</v>
      </c>
      <c r="C5356" t="s">
        <v>74</v>
      </c>
      <c r="D5356">
        <v>102</v>
      </c>
      <c r="E5356" t="s">
        <v>4449</v>
      </c>
      <c r="F5356" t="s">
        <v>4450</v>
      </c>
      <c r="H5356" t="str">
        <f t="shared" si="83"/>
        <v>有BOM表可用</v>
      </c>
    </row>
    <row r="5357" spans="1:8" x14ac:dyDescent="0.15">
      <c r="A5357" t="s">
        <v>12390</v>
      </c>
      <c r="B5357" t="s">
        <v>2710</v>
      </c>
      <c r="C5357" t="s">
        <v>74</v>
      </c>
      <c r="D5357">
        <v>102</v>
      </c>
      <c r="E5357" t="s">
        <v>4453</v>
      </c>
      <c r="F5357" t="s">
        <v>4450</v>
      </c>
      <c r="H5357" t="str">
        <f t="shared" si="83"/>
        <v>无BOM表可用</v>
      </c>
    </row>
    <row r="5358" spans="1:8" x14ac:dyDescent="0.15">
      <c r="A5358" t="s">
        <v>12391</v>
      </c>
      <c r="B5358" t="s">
        <v>32</v>
      </c>
      <c r="C5358" t="s">
        <v>31</v>
      </c>
      <c r="D5358">
        <v>102</v>
      </c>
      <c r="E5358" t="s">
        <v>4453</v>
      </c>
      <c r="F5358" t="s">
        <v>4450</v>
      </c>
      <c r="H5358" t="str">
        <f t="shared" si="83"/>
        <v>无BOM表可用</v>
      </c>
    </row>
    <row r="5359" spans="1:8" x14ac:dyDescent="0.15">
      <c r="A5359" t="s">
        <v>14000</v>
      </c>
      <c r="B5359" t="s">
        <v>12334</v>
      </c>
      <c r="C5359" t="s">
        <v>5813</v>
      </c>
      <c r="D5359">
        <v>103</v>
      </c>
      <c r="E5359" t="s">
        <v>4449</v>
      </c>
      <c r="F5359" t="s">
        <v>4450</v>
      </c>
      <c r="H5359" t="str">
        <f t="shared" si="83"/>
        <v>有BOM表可用</v>
      </c>
    </row>
    <row r="5360" spans="1:8" x14ac:dyDescent="0.15">
      <c r="A5360" t="s">
        <v>3053</v>
      </c>
      <c r="B5360" t="s">
        <v>1108</v>
      </c>
      <c r="C5360" t="s">
        <v>1109</v>
      </c>
      <c r="D5360">
        <v>103</v>
      </c>
      <c r="E5360" t="s">
        <v>4449</v>
      </c>
      <c r="F5360" t="s">
        <v>4450</v>
      </c>
      <c r="H5360" t="str">
        <f t="shared" si="83"/>
        <v>有BOM表可用</v>
      </c>
    </row>
    <row r="5361" spans="1:8" x14ac:dyDescent="0.15">
      <c r="A5361" t="s">
        <v>421</v>
      </c>
      <c r="B5361" t="s">
        <v>422</v>
      </c>
      <c r="C5361" t="s">
        <v>422</v>
      </c>
      <c r="D5361">
        <v>103</v>
      </c>
      <c r="E5361" t="s">
        <v>4449</v>
      </c>
      <c r="F5361" t="s">
        <v>4450</v>
      </c>
      <c r="H5361" t="str">
        <f t="shared" si="83"/>
        <v>有BOM表可用</v>
      </c>
    </row>
    <row r="5362" spans="1:8" x14ac:dyDescent="0.15">
      <c r="A5362" t="s">
        <v>2942</v>
      </c>
      <c r="B5362" t="s">
        <v>2943</v>
      </c>
      <c r="C5362" t="s">
        <v>50</v>
      </c>
      <c r="D5362">
        <v>103</v>
      </c>
      <c r="E5362" t="s">
        <v>4449</v>
      </c>
      <c r="F5362" t="s">
        <v>4450</v>
      </c>
      <c r="H5362" t="str">
        <f t="shared" si="83"/>
        <v>有BOM表可用</v>
      </c>
    </row>
    <row r="5363" spans="1:8" x14ac:dyDescent="0.15">
      <c r="A5363" t="s">
        <v>16953</v>
      </c>
      <c r="B5363" t="s">
        <v>1971</v>
      </c>
      <c r="C5363" t="s">
        <v>363</v>
      </c>
      <c r="D5363">
        <v>103</v>
      </c>
      <c r="E5363" t="s">
        <v>4453</v>
      </c>
      <c r="F5363" t="s">
        <v>4450</v>
      </c>
      <c r="H5363" t="str">
        <f t="shared" si="83"/>
        <v>无BOM表可用</v>
      </c>
    </row>
    <row r="5364" spans="1:8" x14ac:dyDescent="0.15">
      <c r="A5364" t="s">
        <v>16954</v>
      </c>
      <c r="B5364" t="s">
        <v>2035</v>
      </c>
      <c r="C5364" t="s">
        <v>2036</v>
      </c>
      <c r="D5364">
        <v>103</v>
      </c>
      <c r="E5364" t="s">
        <v>4449</v>
      </c>
      <c r="F5364" t="s">
        <v>4450</v>
      </c>
      <c r="H5364" t="str">
        <f t="shared" si="83"/>
        <v>有BOM表可用</v>
      </c>
    </row>
    <row r="5365" spans="1:8" x14ac:dyDescent="0.15">
      <c r="A5365" t="s">
        <v>16955</v>
      </c>
      <c r="B5365" t="s">
        <v>6039</v>
      </c>
      <c r="C5365" t="s">
        <v>2036</v>
      </c>
      <c r="D5365">
        <v>103</v>
      </c>
      <c r="E5365" t="s">
        <v>4449</v>
      </c>
      <c r="F5365" t="s">
        <v>4450</v>
      </c>
      <c r="H5365" t="str">
        <f t="shared" si="83"/>
        <v>有BOM表可用</v>
      </c>
    </row>
    <row r="5366" spans="1:8" x14ac:dyDescent="0.15">
      <c r="A5366" t="s">
        <v>16956</v>
      </c>
      <c r="B5366" t="s">
        <v>2036</v>
      </c>
      <c r="C5366" t="s">
        <v>2036</v>
      </c>
      <c r="D5366">
        <v>103</v>
      </c>
      <c r="E5366" t="s">
        <v>4449</v>
      </c>
      <c r="F5366" t="s">
        <v>4450</v>
      </c>
      <c r="H5366" t="str">
        <f t="shared" si="83"/>
        <v>有BOM表可用</v>
      </c>
    </row>
    <row r="5367" spans="1:8" x14ac:dyDescent="0.15">
      <c r="A5367" t="s">
        <v>6539</v>
      </c>
      <c r="B5367" t="s">
        <v>6540</v>
      </c>
      <c r="C5367" t="s">
        <v>6541</v>
      </c>
      <c r="D5367">
        <v>102</v>
      </c>
      <c r="E5367" t="s">
        <v>4449</v>
      </c>
      <c r="F5367" t="s">
        <v>4450</v>
      </c>
      <c r="H5367" t="str">
        <f t="shared" si="83"/>
        <v>有BOM表可用</v>
      </c>
    </row>
    <row r="5368" spans="1:8" x14ac:dyDescent="0.15">
      <c r="A5368" t="s">
        <v>6542</v>
      </c>
      <c r="B5368" t="s">
        <v>4930</v>
      </c>
      <c r="C5368" t="s">
        <v>5833</v>
      </c>
      <c r="D5368">
        <v>102</v>
      </c>
      <c r="E5368" t="s">
        <v>4449</v>
      </c>
      <c r="F5368" t="s">
        <v>4450</v>
      </c>
      <c r="H5368" t="str">
        <f t="shared" si="83"/>
        <v>有BOM表可用</v>
      </c>
    </row>
    <row r="5369" spans="1:8" x14ac:dyDescent="0.15">
      <c r="A5369" t="s">
        <v>5056</v>
      </c>
      <c r="B5369" t="s">
        <v>5057</v>
      </c>
      <c r="C5369" t="s">
        <v>5058</v>
      </c>
      <c r="D5369">
        <v>102</v>
      </c>
      <c r="E5369" t="s">
        <v>4449</v>
      </c>
      <c r="F5369" t="s">
        <v>4450</v>
      </c>
      <c r="H5369" t="str">
        <f t="shared" si="83"/>
        <v>有BOM表可用</v>
      </c>
    </row>
    <row r="5370" spans="1:8" x14ac:dyDescent="0.15">
      <c r="A5370" t="s">
        <v>5059</v>
      </c>
      <c r="B5370" t="s">
        <v>4477</v>
      </c>
      <c r="C5370" t="s">
        <v>5060</v>
      </c>
      <c r="D5370">
        <v>102</v>
      </c>
      <c r="E5370" t="s">
        <v>4449</v>
      </c>
      <c r="F5370" t="s">
        <v>4450</v>
      </c>
      <c r="H5370" t="str">
        <f t="shared" si="83"/>
        <v>有BOM表可用</v>
      </c>
    </row>
    <row r="5371" spans="1:8" x14ac:dyDescent="0.15">
      <c r="A5371" t="s">
        <v>15216</v>
      </c>
      <c r="B5371" t="s">
        <v>1566</v>
      </c>
      <c r="C5371" t="s">
        <v>15217</v>
      </c>
      <c r="D5371">
        <v>102</v>
      </c>
      <c r="E5371" t="s">
        <v>4449</v>
      </c>
      <c r="F5371" t="s">
        <v>4450</v>
      </c>
      <c r="H5371" t="str">
        <f t="shared" si="83"/>
        <v>有BOM表可用</v>
      </c>
    </row>
    <row r="5372" spans="1:8" x14ac:dyDescent="0.15">
      <c r="A5372" t="s">
        <v>10022</v>
      </c>
      <c r="B5372" t="s">
        <v>1903</v>
      </c>
      <c r="C5372" t="s">
        <v>889</v>
      </c>
      <c r="D5372">
        <v>102</v>
      </c>
      <c r="E5372" t="s">
        <v>4453</v>
      </c>
      <c r="F5372" t="s">
        <v>4450</v>
      </c>
      <c r="H5372" t="str">
        <f t="shared" si="83"/>
        <v>无BOM表可用</v>
      </c>
    </row>
    <row r="5373" spans="1:8" x14ac:dyDescent="0.15">
      <c r="A5373" t="s">
        <v>10023</v>
      </c>
      <c r="B5373" t="s">
        <v>2878</v>
      </c>
      <c r="C5373" t="s">
        <v>56</v>
      </c>
      <c r="D5373">
        <v>102</v>
      </c>
      <c r="E5373" t="s">
        <v>4449</v>
      </c>
      <c r="F5373" t="s">
        <v>4450</v>
      </c>
      <c r="H5373" t="str">
        <f t="shared" si="83"/>
        <v>有BOM表可用</v>
      </c>
    </row>
    <row r="5374" spans="1:8" x14ac:dyDescent="0.15">
      <c r="A5374" t="s">
        <v>10024</v>
      </c>
      <c r="B5374" t="s">
        <v>1291</v>
      </c>
      <c r="C5374" t="s">
        <v>1281</v>
      </c>
      <c r="D5374">
        <v>102</v>
      </c>
      <c r="E5374" t="s">
        <v>4449</v>
      </c>
      <c r="F5374" t="s">
        <v>4450</v>
      </c>
      <c r="H5374" t="str">
        <f t="shared" si="83"/>
        <v>有BOM表可用</v>
      </c>
    </row>
    <row r="5375" spans="1:8" x14ac:dyDescent="0.15">
      <c r="A5375" t="s">
        <v>15260</v>
      </c>
      <c r="B5375" t="s">
        <v>4385</v>
      </c>
      <c r="C5375" t="s">
        <v>213</v>
      </c>
      <c r="D5375">
        <v>103</v>
      </c>
      <c r="E5375" t="s">
        <v>4453</v>
      </c>
      <c r="F5375" t="s">
        <v>4450</v>
      </c>
      <c r="H5375" t="str">
        <f t="shared" si="83"/>
        <v>无BOM表可用</v>
      </c>
    </row>
    <row r="5376" spans="1:8" x14ac:dyDescent="0.15">
      <c r="A5376" t="s">
        <v>6616</v>
      </c>
      <c r="B5376" t="s">
        <v>5974</v>
      </c>
      <c r="C5376" t="s">
        <v>13</v>
      </c>
      <c r="D5376">
        <v>103</v>
      </c>
      <c r="E5376" t="s">
        <v>4449</v>
      </c>
      <c r="F5376" t="s">
        <v>4450</v>
      </c>
      <c r="H5376" t="str">
        <f t="shared" si="83"/>
        <v>有BOM表可用</v>
      </c>
    </row>
    <row r="5377" spans="1:8" x14ac:dyDescent="0.15">
      <c r="A5377" t="s">
        <v>6617</v>
      </c>
      <c r="B5377" t="s">
        <v>313</v>
      </c>
      <c r="C5377" t="s">
        <v>67</v>
      </c>
      <c r="D5377">
        <v>103</v>
      </c>
      <c r="E5377" t="s">
        <v>4449</v>
      </c>
      <c r="F5377" t="s">
        <v>4450</v>
      </c>
      <c r="H5377" t="str">
        <f t="shared" si="83"/>
        <v>有BOM表可用</v>
      </c>
    </row>
    <row r="5378" spans="1:8" x14ac:dyDescent="0.15">
      <c r="A5378" t="s">
        <v>6618</v>
      </c>
      <c r="B5378" t="s">
        <v>1170</v>
      </c>
      <c r="C5378" t="s">
        <v>1170</v>
      </c>
      <c r="D5378">
        <v>103</v>
      </c>
      <c r="E5378" t="s">
        <v>4449</v>
      </c>
      <c r="F5378" t="s">
        <v>4450</v>
      </c>
      <c r="H5378" t="str">
        <f t="shared" si="83"/>
        <v>有BOM表可用</v>
      </c>
    </row>
    <row r="5379" spans="1:8" x14ac:dyDescent="0.15">
      <c r="A5379" t="s">
        <v>6619</v>
      </c>
      <c r="B5379" t="s">
        <v>3757</v>
      </c>
      <c r="C5379" t="s">
        <v>3757</v>
      </c>
      <c r="D5379">
        <v>103</v>
      </c>
      <c r="E5379" t="s">
        <v>4449</v>
      </c>
      <c r="F5379" t="s">
        <v>4450</v>
      </c>
      <c r="H5379" t="str">
        <f t="shared" si="83"/>
        <v>有BOM表可用</v>
      </c>
    </row>
    <row r="5380" spans="1:8" x14ac:dyDescent="0.15">
      <c r="A5380" t="s">
        <v>6620</v>
      </c>
      <c r="B5380" t="s">
        <v>3757</v>
      </c>
      <c r="C5380" t="s">
        <v>3757</v>
      </c>
      <c r="D5380">
        <v>103</v>
      </c>
      <c r="E5380" t="s">
        <v>4449</v>
      </c>
      <c r="F5380" t="s">
        <v>4450</v>
      </c>
      <c r="H5380" t="str">
        <f t="shared" ref="H5380:H5443" si="84">E5380&amp;F5380</f>
        <v>有BOM表可用</v>
      </c>
    </row>
    <row r="5381" spans="1:8" x14ac:dyDescent="0.15">
      <c r="A5381" t="s">
        <v>6621</v>
      </c>
      <c r="B5381" t="s">
        <v>1917</v>
      </c>
      <c r="C5381" t="s">
        <v>3757</v>
      </c>
      <c r="D5381">
        <v>103</v>
      </c>
      <c r="E5381" t="s">
        <v>4449</v>
      </c>
      <c r="F5381" t="s">
        <v>4450</v>
      </c>
      <c r="H5381" t="str">
        <f t="shared" si="84"/>
        <v>有BOM表可用</v>
      </c>
    </row>
    <row r="5382" spans="1:8" x14ac:dyDescent="0.15">
      <c r="A5382" t="s">
        <v>5045</v>
      </c>
      <c r="B5382" t="s">
        <v>395</v>
      </c>
      <c r="C5382" t="s">
        <v>221</v>
      </c>
      <c r="D5382">
        <v>103</v>
      </c>
      <c r="E5382" t="s">
        <v>4449</v>
      </c>
      <c r="F5382" t="s">
        <v>4450</v>
      </c>
      <c r="H5382" t="str">
        <f t="shared" si="84"/>
        <v>有BOM表可用</v>
      </c>
    </row>
    <row r="5383" spans="1:8" x14ac:dyDescent="0.15">
      <c r="A5383" t="s">
        <v>5046</v>
      </c>
      <c r="B5383" t="s">
        <v>5047</v>
      </c>
      <c r="C5383" t="s">
        <v>5048</v>
      </c>
      <c r="D5383">
        <v>103</v>
      </c>
      <c r="E5383" t="s">
        <v>4449</v>
      </c>
      <c r="F5383" t="s">
        <v>4450</v>
      </c>
      <c r="H5383" t="str">
        <f t="shared" si="84"/>
        <v>有BOM表可用</v>
      </c>
    </row>
    <row r="5384" spans="1:8" x14ac:dyDescent="0.15">
      <c r="A5384" t="s">
        <v>5049</v>
      </c>
      <c r="B5384" t="s">
        <v>5050</v>
      </c>
      <c r="C5384" t="s">
        <v>4776</v>
      </c>
      <c r="D5384">
        <v>103</v>
      </c>
      <c r="E5384" t="s">
        <v>4449</v>
      </c>
      <c r="F5384" t="s">
        <v>4450</v>
      </c>
      <c r="H5384" t="str">
        <f t="shared" si="84"/>
        <v>有BOM表可用</v>
      </c>
    </row>
    <row r="5385" spans="1:8" x14ac:dyDescent="0.15">
      <c r="A5385" t="s">
        <v>3013</v>
      </c>
      <c r="B5385" t="s">
        <v>3014</v>
      </c>
      <c r="C5385" t="s">
        <v>220</v>
      </c>
      <c r="D5385">
        <v>103</v>
      </c>
      <c r="E5385" t="s">
        <v>4449</v>
      </c>
      <c r="F5385" t="s">
        <v>4450</v>
      </c>
      <c r="H5385" t="str">
        <f t="shared" si="84"/>
        <v>有BOM表可用</v>
      </c>
    </row>
    <row r="5386" spans="1:8" x14ac:dyDescent="0.15">
      <c r="A5386" t="s">
        <v>5051</v>
      </c>
      <c r="B5386" t="s">
        <v>5052</v>
      </c>
      <c r="C5386" t="s">
        <v>5053</v>
      </c>
      <c r="D5386">
        <v>103</v>
      </c>
      <c r="E5386" t="s">
        <v>4449</v>
      </c>
      <c r="F5386" t="s">
        <v>4450</v>
      </c>
      <c r="H5386" t="str">
        <f t="shared" si="84"/>
        <v>有BOM表可用</v>
      </c>
    </row>
    <row r="5387" spans="1:8" x14ac:dyDescent="0.15">
      <c r="A5387" t="s">
        <v>5054</v>
      </c>
      <c r="B5387" t="s">
        <v>393</v>
      </c>
      <c r="C5387" t="s">
        <v>59</v>
      </c>
      <c r="D5387">
        <v>103</v>
      </c>
      <c r="E5387" t="s">
        <v>4449</v>
      </c>
      <c r="F5387" t="s">
        <v>4450</v>
      </c>
      <c r="H5387" t="str">
        <f t="shared" si="84"/>
        <v>有BOM表可用</v>
      </c>
    </row>
    <row r="5388" spans="1:8" x14ac:dyDescent="0.15">
      <c r="A5388" t="s">
        <v>5055</v>
      </c>
      <c r="B5388" t="s">
        <v>68</v>
      </c>
      <c r="C5388" t="s">
        <v>68</v>
      </c>
      <c r="D5388">
        <v>103</v>
      </c>
      <c r="E5388" t="s">
        <v>4453</v>
      </c>
      <c r="F5388" t="s">
        <v>4450</v>
      </c>
      <c r="H5388" t="str">
        <f t="shared" si="84"/>
        <v>无BOM表可用</v>
      </c>
    </row>
    <row r="5389" spans="1:8" x14ac:dyDescent="0.15">
      <c r="A5389" t="s">
        <v>15270</v>
      </c>
      <c r="B5389" t="s">
        <v>4477</v>
      </c>
      <c r="C5389" t="s">
        <v>13620</v>
      </c>
      <c r="D5389">
        <v>102</v>
      </c>
      <c r="E5389" t="s">
        <v>4449</v>
      </c>
      <c r="F5389" t="s">
        <v>4450</v>
      </c>
      <c r="H5389" t="str">
        <f t="shared" si="84"/>
        <v>有BOM表可用</v>
      </c>
    </row>
    <row r="5390" spans="1:8" x14ac:dyDescent="0.15">
      <c r="A5390" t="s">
        <v>15271</v>
      </c>
      <c r="B5390" t="s">
        <v>15272</v>
      </c>
      <c r="C5390" t="s">
        <v>10701</v>
      </c>
      <c r="D5390">
        <v>102</v>
      </c>
      <c r="E5390" t="s">
        <v>4449</v>
      </c>
      <c r="F5390" t="s">
        <v>4450</v>
      </c>
      <c r="H5390" t="str">
        <f t="shared" si="84"/>
        <v>有BOM表可用</v>
      </c>
    </row>
    <row r="5391" spans="1:8" x14ac:dyDescent="0.15">
      <c r="A5391" t="s">
        <v>15273</v>
      </c>
      <c r="B5391" t="s">
        <v>12819</v>
      </c>
      <c r="C5391" t="s">
        <v>4684</v>
      </c>
      <c r="D5391">
        <v>102</v>
      </c>
      <c r="E5391" t="s">
        <v>4449</v>
      </c>
      <c r="F5391" t="s">
        <v>4450</v>
      </c>
      <c r="H5391" t="str">
        <f t="shared" si="84"/>
        <v>有BOM表可用</v>
      </c>
    </row>
    <row r="5392" spans="1:8" x14ac:dyDescent="0.15">
      <c r="A5392" t="s">
        <v>15274</v>
      </c>
      <c r="B5392" t="s">
        <v>12821</v>
      </c>
      <c r="C5392" t="s">
        <v>11250</v>
      </c>
      <c r="D5392">
        <v>102</v>
      </c>
      <c r="E5392" t="s">
        <v>4449</v>
      </c>
      <c r="F5392" t="s">
        <v>4450</v>
      </c>
      <c r="H5392" t="str">
        <f t="shared" si="84"/>
        <v>有BOM表可用</v>
      </c>
    </row>
    <row r="5393" spans="1:8" x14ac:dyDescent="0.15">
      <c r="A5393" t="s">
        <v>15275</v>
      </c>
      <c r="B5393" t="s">
        <v>15276</v>
      </c>
      <c r="C5393" t="s">
        <v>15277</v>
      </c>
      <c r="D5393">
        <v>102</v>
      </c>
      <c r="E5393" t="s">
        <v>4449</v>
      </c>
      <c r="F5393" t="s">
        <v>4450</v>
      </c>
      <c r="H5393" t="str">
        <f t="shared" si="84"/>
        <v>有BOM表可用</v>
      </c>
    </row>
    <row r="5394" spans="1:8" x14ac:dyDescent="0.15">
      <c r="A5394" t="s">
        <v>10046</v>
      </c>
      <c r="B5394" t="s">
        <v>9861</v>
      </c>
      <c r="C5394" t="s">
        <v>9861</v>
      </c>
      <c r="D5394">
        <v>103</v>
      </c>
      <c r="E5394" t="s">
        <v>4453</v>
      </c>
      <c r="F5394" t="s">
        <v>4450</v>
      </c>
      <c r="H5394" t="str">
        <f t="shared" si="84"/>
        <v>无BOM表可用</v>
      </c>
    </row>
    <row r="5395" spans="1:8" x14ac:dyDescent="0.15">
      <c r="A5395" t="s">
        <v>10047</v>
      </c>
      <c r="B5395" t="s">
        <v>9018</v>
      </c>
      <c r="C5395" t="s">
        <v>9018</v>
      </c>
      <c r="D5395">
        <v>103</v>
      </c>
      <c r="E5395" t="s">
        <v>4453</v>
      </c>
      <c r="F5395" t="s">
        <v>4450</v>
      </c>
      <c r="H5395" t="str">
        <f t="shared" si="84"/>
        <v>无BOM表可用</v>
      </c>
    </row>
    <row r="5396" spans="1:8" x14ac:dyDescent="0.15">
      <c r="A5396" t="s">
        <v>10048</v>
      </c>
      <c r="B5396" t="s">
        <v>10049</v>
      </c>
      <c r="C5396" t="s">
        <v>10049</v>
      </c>
      <c r="D5396">
        <v>103</v>
      </c>
      <c r="E5396" t="s">
        <v>4453</v>
      </c>
      <c r="F5396" t="s">
        <v>4450</v>
      </c>
      <c r="H5396" t="str">
        <f t="shared" si="84"/>
        <v>无BOM表可用</v>
      </c>
    </row>
    <row r="5397" spans="1:8" x14ac:dyDescent="0.15">
      <c r="A5397" t="s">
        <v>10050</v>
      </c>
      <c r="B5397" t="s">
        <v>10051</v>
      </c>
      <c r="C5397" t="s">
        <v>10051</v>
      </c>
      <c r="D5397">
        <v>103</v>
      </c>
      <c r="E5397" t="s">
        <v>4453</v>
      </c>
      <c r="F5397" t="s">
        <v>4450</v>
      </c>
      <c r="H5397" t="str">
        <f t="shared" si="84"/>
        <v>无BOM表可用</v>
      </c>
    </row>
    <row r="5398" spans="1:8" x14ac:dyDescent="0.15">
      <c r="A5398" t="s">
        <v>10052</v>
      </c>
      <c r="B5398" t="s">
        <v>10053</v>
      </c>
      <c r="C5398" t="s">
        <v>10053</v>
      </c>
      <c r="D5398">
        <v>103</v>
      </c>
      <c r="E5398" t="s">
        <v>4453</v>
      </c>
      <c r="F5398" t="s">
        <v>4450</v>
      </c>
      <c r="H5398" t="str">
        <f t="shared" si="84"/>
        <v>无BOM表可用</v>
      </c>
    </row>
    <row r="5399" spans="1:8" x14ac:dyDescent="0.15">
      <c r="A5399" t="s">
        <v>10054</v>
      </c>
      <c r="B5399" t="s">
        <v>9361</v>
      </c>
      <c r="C5399" t="s">
        <v>9361</v>
      </c>
      <c r="D5399">
        <v>103</v>
      </c>
      <c r="E5399" t="s">
        <v>4453</v>
      </c>
      <c r="F5399" t="s">
        <v>4450</v>
      </c>
      <c r="H5399" t="str">
        <f t="shared" si="84"/>
        <v>无BOM表可用</v>
      </c>
    </row>
    <row r="5400" spans="1:8" x14ac:dyDescent="0.15">
      <c r="A5400" t="s">
        <v>8197</v>
      </c>
      <c r="B5400" t="s">
        <v>7839</v>
      </c>
      <c r="C5400" t="s">
        <v>6031</v>
      </c>
      <c r="D5400">
        <v>102</v>
      </c>
      <c r="E5400" t="s">
        <v>4449</v>
      </c>
      <c r="F5400" t="s">
        <v>4457</v>
      </c>
      <c r="H5400" t="str">
        <f t="shared" si="84"/>
        <v>有BOM表不可用</v>
      </c>
    </row>
    <row r="5401" spans="1:8" x14ac:dyDescent="0.15">
      <c r="A5401" t="s">
        <v>8198</v>
      </c>
      <c r="B5401" t="s">
        <v>3845</v>
      </c>
      <c r="C5401" t="s">
        <v>199</v>
      </c>
      <c r="D5401">
        <v>102</v>
      </c>
      <c r="E5401" t="s">
        <v>4449</v>
      </c>
      <c r="F5401" t="s">
        <v>4450</v>
      </c>
      <c r="H5401" t="str">
        <f t="shared" si="84"/>
        <v>有BOM表可用</v>
      </c>
    </row>
    <row r="5402" spans="1:8" x14ac:dyDescent="0.15">
      <c r="A5402" t="s">
        <v>8199</v>
      </c>
      <c r="B5402" t="s">
        <v>8200</v>
      </c>
      <c r="C5402" t="s">
        <v>85</v>
      </c>
      <c r="D5402">
        <v>102</v>
      </c>
      <c r="E5402" t="s">
        <v>4453</v>
      </c>
      <c r="F5402" t="s">
        <v>4450</v>
      </c>
      <c r="H5402" t="str">
        <f t="shared" si="84"/>
        <v>无BOM表可用</v>
      </c>
    </row>
    <row r="5403" spans="1:8" x14ac:dyDescent="0.15">
      <c r="A5403" t="s">
        <v>788</v>
      </c>
      <c r="B5403" t="s">
        <v>6</v>
      </c>
      <c r="C5403" t="s">
        <v>6</v>
      </c>
      <c r="D5403">
        <v>103</v>
      </c>
      <c r="E5403" t="s">
        <v>4449</v>
      </c>
      <c r="F5403" t="s">
        <v>4450</v>
      </c>
      <c r="H5403" t="str">
        <f t="shared" si="84"/>
        <v>有BOM表可用</v>
      </c>
    </row>
    <row r="5404" spans="1:8" x14ac:dyDescent="0.15">
      <c r="A5404" t="s">
        <v>865</v>
      </c>
      <c r="B5404" t="s">
        <v>866</v>
      </c>
      <c r="C5404" t="s">
        <v>854</v>
      </c>
      <c r="D5404">
        <v>103</v>
      </c>
      <c r="E5404" t="s">
        <v>4449</v>
      </c>
      <c r="F5404" t="s">
        <v>4450</v>
      </c>
      <c r="H5404" t="str">
        <f t="shared" si="84"/>
        <v>有BOM表可用</v>
      </c>
    </row>
    <row r="5405" spans="1:8" x14ac:dyDescent="0.15">
      <c r="A5405" t="s">
        <v>872</v>
      </c>
      <c r="B5405" t="s">
        <v>868</v>
      </c>
      <c r="C5405" t="s">
        <v>869</v>
      </c>
      <c r="D5405">
        <v>103</v>
      </c>
      <c r="E5405" t="s">
        <v>4449</v>
      </c>
      <c r="F5405" t="s">
        <v>4450</v>
      </c>
      <c r="H5405" t="str">
        <f t="shared" si="84"/>
        <v>有BOM表可用</v>
      </c>
    </row>
    <row r="5406" spans="1:8" x14ac:dyDescent="0.15">
      <c r="A5406" t="s">
        <v>17577</v>
      </c>
      <c r="B5406" t="s">
        <v>17578</v>
      </c>
      <c r="C5406" t="s">
        <v>17578</v>
      </c>
      <c r="D5406">
        <v>103</v>
      </c>
      <c r="E5406" t="s">
        <v>4453</v>
      </c>
      <c r="F5406" t="s">
        <v>4450</v>
      </c>
      <c r="H5406" t="str">
        <f t="shared" si="84"/>
        <v>无BOM表可用</v>
      </c>
    </row>
    <row r="5407" spans="1:8" x14ac:dyDescent="0.15">
      <c r="A5407" t="s">
        <v>17579</v>
      </c>
      <c r="B5407" t="s">
        <v>11529</v>
      </c>
      <c r="C5407" t="s">
        <v>3581</v>
      </c>
      <c r="D5407">
        <v>103</v>
      </c>
      <c r="E5407" t="s">
        <v>4453</v>
      </c>
      <c r="F5407" t="s">
        <v>4450</v>
      </c>
      <c r="H5407" t="str">
        <f t="shared" si="84"/>
        <v>无BOM表可用</v>
      </c>
    </row>
    <row r="5408" spans="1:8" x14ac:dyDescent="0.15">
      <c r="A5408" t="s">
        <v>1745</v>
      </c>
      <c r="B5408" t="s">
        <v>1746</v>
      </c>
      <c r="C5408" t="s">
        <v>1741</v>
      </c>
      <c r="D5408">
        <v>103</v>
      </c>
      <c r="E5408" t="s">
        <v>4449</v>
      </c>
      <c r="F5408" t="s">
        <v>4450</v>
      </c>
      <c r="H5408" t="str">
        <f t="shared" si="84"/>
        <v>有BOM表可用</v>
      </c>
    </row>
    <row r="5409" spans="1:8" x14ac:dyDescent="0.15">
      <c r="A5409" t="s">
        <v>17580</v>
      </c>
      <c r="B5409" t="s">
        <v>12839</v>
      </c>
      <c r="C5409" t="s">
        <v>1281</v>
      </c>
      <c r="D5409">
        <v>103</v>
      </c>
      <c r="E5409" t="s">
        <v>4449</v>
      </c>
      <c r="F5409" t="s">
        <v>4450</v>
      </c>
      <c r="H5409" t="str">
        <f t="shared" si="84"/>
        <v>有BOM表可用</v>
      </c>
    </row>
    <row r="5410" spans="1:8" x14ac:dyDescent="0.15">
      <c r="A5410" t="s">
        <v>17581</v>
      </c>
      <c r="B5410" t="s">
        <v>1664</v>
      </c>
      <c r="C5410" t="s">
        <v>1665</v>
      </c>
      <c r="D5410">
        <v>103</v>
      </c>
      <c r="E5410" t="s">
        <v>4453</v>
      </c>
      <c r="F5410" t="s">
        <v>4457</v>
      </c>
      <c r="H5410" t="str">
        <f t="shared" si="84"/>
        <v>无BOM表不可用</v>
      </c>
    </row>
    <row r="5411" spans="1:8" x14ac:dyDescent="0.15">
      <c r="A5411" t="s">
        <v>17582</v>
      </c>
      <c r="B5411" t="s">
        <v>324</v>
      </c>
      <c r="C5411" t="s">
        <v>1665</v>
      </c>
      <c r="D5411">
        <v>103</v>
      </c>
      <c r="E5411" t="s">
        <v>4453</v>
      </c>
      <c r="F5411" t="s">
        <v>4450</v>
      </c>
      <c r="H5411" t="str">
        <f t="shared" si="84"/>
        <v>无BOM表可用</v>
      </c>
    </row>
    <row r="5412" spans="1:8" x14ac:dyDescent="0.15">
      <c r="A5412" t="s">
        <v>17583</v>
      </c>
      <c r="B5412" t="s">
        <v>12219</v>
      </c>
      <c r="C5412" t="s">
        <v>2883</v>
      </c>
      <c r="D5412">
        <v>103</v>
      </c>
      <c r="E5412" t="s">
        <v>4449</v>
      </c>
      <c r="F5412" t="s">
        <v>4450</v>
      </c>
      <c r="H5412" t="str">
        <f t="shared" si="84"/>
        <v>有BOM表可用</v>
      </c>
    </row>
    <row r="5413" spans="1:8" x14ac:dyDescent="0.15">
      <c r="A5413" t="s">
        <v>17584</v>
      </c>
      <c r="B5413" t="s">
        <v>11700</v>
      </c>
      <c r="C5413" t="s">
        <v>590</v>
      </c>
      <c r="D5413">
        <v>103</v>
      </c>
      <c r="E5413" t="s">
        <v>4449</v>
      </c>
      <c r="F5413" t="s">
        <v>4450</v>
      </c>
      <c r="H5413" t="str">
        <f t="shared" si="84"/>
        <v>有BOM表可用</v>
      </c>
    </row>
    <row r="5414" spans="1:8" x14ac:dyDescent="0.15">
      <c r="A5414" t="s">
        <v>2809</v>
      </c>
      <c r="B5414" t="s">
        <v>590</v>
      </c>
      <c r="C5414" t="s">
        <v>590</v>
      </c>
      <c r="D5414">
        <v>103</v>
      </c>
      <c r="E5414" t="s">
        <v>4449</v>
      </c>
      <c r="F5414" t="s">
        <v>4450</v>
      </c>
      <c r="H5414" t="str">
        <f t="shared" si="84"/>
        <v>有BOM表可用</v>
      </c>
    </row>
    <row r="5415" spans="1:8" x14ac:dyDescent="0.15">
      <c r="A5415" t="s">
        <v>6622</v>
      </c>
      <c r="B5415" t="s">
        <v>6623</v>
      </c>
      <c r="C5415" t="s">
        <v>6624</v>
      </c>
      <c r="D5415">
        <v>103</v>
      </c>
      <c r="E5415" t="s">
        <v>4449</v>
      </c>
      <c r="F5415" t="s">
        <v>4450</v>
      </c>
      <c r="H5415" t="str">
        <f t="shared" si="84"/>
        <v>有BOM表可用</v>
      </c>
    </row>
    <row r="5416" spans="1:8" x14ac:dyDescent="0.15">
      <c r="A5416" t="s">
        <v>11410</v>
      </c>
      <c r="B5416" t="s">
        <v>11411</v>
      </c>
      <c r="C5416" t="s">
        <v>11411</v>
      </c>
      <c r="D5416">
        <v>103</v>
      </c>
      <c r="E5416" t="s">
        <v>4453</v>
      </c>
      <c r="F5416" t="s">
        <v>4450</v>
      </c>
      <c r="H5416" t="str">
        <f t="shared" si="84"/>
        <v>无BOM表可用</v>
      </c>
    </row>
    <row r="5417" spans="1:8" x14ac:dyDescent="0.15">
      <c r="A5417" t="s">
        <v>11377</v>
      </c>
      <c r="B5417" t="s">
        <v>3076</v>
      </c>
      <c r="C5417" t="s">
        <v>649</v>
      </c>
      <c r="D5417">
        <v>102</v>
      </c>
      <c r="E5417" t="s">
        <v>4449</v>
      </c>
      <c r="F5417" t="s">
        <v>4450</v>
      </c>
      <c r="H5417" t="str">
        <f t="shared" si="84"/>
        <v>有BOM表可用</v>
      </c>
    </row>
    <row r="5418" spans="1:8" x14ac:dyDescent="0.15">
      <c r="A5418" t="s">
        <v>11378</v>
      </c>
      <c r="B5418" t="s">
        <v>11379</v>
      </c>
      <c r="C5418" t="s">
        <v>649</v>
      </c>
      <c r="D5418">
        <v>102</v>
      </c>
      <c r="E5418" t="s">
        <v>4449</v>
      </c>
      <c r="F5418" t="s">
        <v>4450</v>
      </c>
      <c r="H5418" t="str">
        <f t="shared" si="84"/>
        <v>有BOM表可用</v>
      </c>
    </row>
    <row r="5419" spans="1:8" x14ac:dyDescent="0.15">
      <c r="A5419" t="s">
        <v>11380</v>
      </c>
      <c r="B5419" t="s">
        <v>196</v>
      </c>
      <c r="C5419" t="s">
        <v>196</v>
      </c>
      <c r="D5419">
        <v>102</v>
      </c>
      <c r="E5419" t="s">
        <v>4453</v>
      </c>
      <c r="F5419" t="s">
        <v>4457</v>
      </c>
      <c r="H5419" t="str">
        <f t="shared" si="84"/>
        <v>无BOM表不可用</v>
      </c>
    </row>
    <row r="5420" spans="1:8" x14ac:dyDescent="0.15">
      <c r="A5420" t="s">
        <v>11381</v>
      </c>
      <c r="B5420" t="s">
        <v>4813</v>
      </c>
      <c r="C5420" t="s">
        <v>434</v>
      </c>
      <c r="D5420">
        <v>102</v>
      </c>
      <c r="E5420" t="s">
        <v>4453</v>
      </c>
      <c r="F5420" t="s">
        <v>4450</v>
      </c>
      <c r="H5420" t="str">
        <f t="shared" si="84"/>
        <v>无BOM表可用</v>
      </c>
    </row>
    <row r="5421" spans="1:8" x14ac:dyDescent="0.15">
      <c r="A5421" t="s">
        <v>11382</v>
      </c>
      <c r="B5421" t="s">
        <v>434</v>
      </c>
      <c r="C5421" t="s">
        <v>434</v>
      </c>
      <c r="D5421">
        <v>102</v>
      </c>
      <c r="E5421" t="s">
        <v>4449</v>
      </c>
      <c r="F5421" t="s">
        <v>4450</v>
      </c>
      <c r="H5421" t="str">
        <f t="shared" si="84"/>
        <v>有BOM表可用</v>
      </c>
    </row>
    <row r="5422" spans="1:8" x14ac:dyDescent="0.15">
      <c r="A5422" t="s">
        <v>11383</v>
      </c>
      <c r="B5422" t="s">
        <v>2695</v>
      </c>
      <c r="C5422" t="s">
        <v>74</v>
      </c>
      <c r="D5422">
        <v>102</v>
      </c>
      <c r="E5422" t="s">
        <v>4449</v>
      </c>
      <c r="F5422" t="s">
        <v>4450</v>
      </c>
      <c r="H5422" t="str">
        <f t="shared" si="84"/>
        <v>有BOM表可用</v>
      </c>
    </row>
    <row r="5423" spans="1:8" x14ac:dyDescent="0.15">
      <c r="A5423" t="s">
        <v>11384</v>
      </c>
      <c r="B5423" t="s">
        <v>1065</v>
      </c>
      <c r="C5423" t="s">
        <v>751</v>
      </c>
      <c r="D5423">
        <v>102</v>
      </c>
      <c r="E5423" t="s">
        <v>4453</v>
      </c>
      <c r="F5423" t="s">
        <v>4450</v>
      </c>
      <c r="H5423" t="str">
        <f t="shared" si="84"/>
        <v>无BOM表可用</v>
      </c>
    </row>
    <row r="5424" spans="1:8" x14ac:dyDescent="0.15">
      <c r="A5424" t="s">
        <v>11385</v>
      </c>
      <c r="B5424" t="s">
        <v>233</v>
      </c>
      <c r="C5424" t="s">
        <v>49</v>
      </c>
      <c r="D5424">
        <v>102</v>
      </c>
      <c r="E5424" t="s">
        <v>4449</v>
      </c>
      <c r="F5424" t="s">
        <v>4450</v>
      </c>
      <c r="H5424" t="str">
        <f t="shared" si="84"/>
        <v>有BOM表可用</v>
      </c>
    </row>
    <row r="5425" spans="1:8" x14ac:dyDescent="0.15">
      <c r="A5425" t="s">
        <v>13046</v>
      </c>
      <c r="B5425" t="s">
        <v>10367</v>
      </c>
      <c r="C5425" t="s">
        <v>5813</v>
      </c>
      <c r="D5425">
        <v>103</v>
      </c>
      <c r="E5425" t="s">
        <v>4449</v>
      </c>
      <c r="F5425" t="s">
        <v>4450</v>
      </c>
      <c r="H5425" t="str">
        <f t="shared" si="84"/>
        <v>有BOM表可用</v>
      </c>
    </row>
    <row r="5426" spans="1:8" x14ac:dyDescent="0.15">
      <c r="A5426" t="s">
        <v>2913</v>
      </c>
      <c r="B5426" t="s">
        <v>2914</v>
      </c>
      <c r="C5426" t="s">
        <v>2848</v>
      </c>
      <c r="D5426">
        <v>103</v>
      </c>
      <c r="E5426" t="s">
        <v>4449</v>
      </c>
      <c r="F5426" t="s">
        <v>4450</v>
      </c>
      <c r="H5426" t="str">
        <f t="shared" si="84"/>
        <v>有BOM表可用</v>
      </c>
    </row>
    <row r="5427" spans="1:8" x14ac:dyDescent="0.15">
      <c r="A5427" t="s">
        <v>3785</v>
      </c>
      <c r="B5427" t="s">
        <v>3786</v>
      </c>
      <c r="C5427" t="s">
        <v>339</v>
      </c>
      <c r="D5427">
        <v>103</v>
      </c>
      <c r="E5427" t="s">
        <v>4449</v>
      </c>
      <c r="F5427" t="s">
        <v>4450</v>
      </c>
      <c r="H5427" t="str">
        <f t="shared" si="84"/>
        <v>有BOM表可用</v>
      </c>
    </row>
    <row r="5428" spans="1:8" x14ac:dyDescent="0.15">
      <c r="A5428" t="s">
        <v>3314</v>
      </c>
      <c r="B5428" t="s">
        <v>3315</v>
      </c>
      <c r="C5428" t="s">
        <v>36</v>
      </c>
      <c r="D5428">
        <v>103</v>
      </c>
      <c r="E5428" t="s">
        <v>4453</v>
      </c>
      <c r="F5428" t="s">
        <v>4450</v>
      </c>
      <c r="H5428" t="str">
        <f t="shared" si="84"/>
        <v>无BOM表可用</v>
      </c>
    </row>
    <row r="5429" spans="1:8" x14ac:dyDescent="0.15">
      <c r="A5429" t="s">
        <v>17033</v>
      </c>
      <c r="B5429" t="s">
        <v>363</v>
      </c>
      <c r="C5429" t="s">
        <v>363</v>
      </c>
      <c r="D5429">
        <v>103</v>
      </c>
      <c r="E5429" t="s">
        <v>4449</v>
      </c>
      <c r="F5429" t="s">
        <v>4450</v>
      </c>
      <c r="H5429" t="str">
        <f t="shared" si="84"/>
        <v>有BOM表可用</v>
      </c>
    </row>
    <row r="5430" spans="1:8" x14ac:dyDescent="0.15">
      <c r="A5430" t="s">
        <v>17034</v>
      </c>
      <c r="B5430" t="s">
        <v>748</v>
      </c>
      <c r="C5430" t="s">
        <v>748</v>
      </c>
      <c r="D5430">
        <v>103</v>
      </c>
      <c r="E5430" t="s">
        <v>4449</v>
      </c>
      <c r="F5430" t="s">
        <v>4450</v>
      </c>
      <c r="H5430" t="str">
        <f t="shared" si="84"/>
        <v>有BOM表可用</v>
      </c>
    </row>
    <row r="5431" spans="1:8" x14ac:dyDescent="0.15">
      <c r="A5431" t="s">
        <v>17035</v>
      </c>
      <c r="B5431" t="s">
        <v>2049</v>
      </c>
      <c r="C5431" t="s">
        <v>748</v>
      </c>
      <c r="D5431">
        <v>103</v>
      </c>
      <c r="E5431" t="s">
        <v>4449</v>
      </c>
      <c r="F5431" t="s">
        <v>4450</v>
      </c>
      <c r="H5431" t="str">
        <f t="shared" si="84"/>
        <v>有BOM表可用</v>
      </c>
    </row>
    <row r="5432" spans="1:8" x14ac:dyDescent="0.15">
      <c r="A5432" t="s">
        <v>5659</v>
      </c>
      <c r="B5432" t="s">
        <v>5660</v>
      </c>
      <c r="C5432" t="s">
        <v>5661</v>
      </c>
      <c r="D5432">
        <v>102</v>
      </c>
      <c r="E5432" t="s">
        <v>4449</v>
      </c>
      <c r="F5432" t="s">
        <v>4450</v>
      </c>
      <c r="H5432" t="str">
        <f t="shared" si="84"/>
        <v>有BOM表可用</v>
      </c>
    </row>
    <row r="5433" spans="1:8" x14ac:dyDescent="0.15">
      <c r="A5433" t="s">
        <v>5662</v>
      </c>
      <c r="B5433" t="s">
        <v>5128</v>
      </c>
      <c r="C5433" t="s">
        <v>5663</v>
      </c>
      <c r="D5433">
        <v>102</v>
      </c>
      <c r="E5433" t="s">
        <v>4449</v>
      </c>
      <c r="F5433" t="s">
        <v>4450</v>
      </c>
      <c r="H5433" t="str">
        <f t="shared" si="84"/>
        <v>有BOM表可用</v>
      </c>
    </row>
    <row r="5434" spans="1:8" x14ac:dyDescent="0.15">
      <c r="A5434" t="s">
        <v>5664</v>
      </c>
      <c r="B5434" t="s">
        <v>4933</v>
      </c>
      <c r="C5434" t="s">
        <v>4934</v>
      </c>
      <c r="D5434">
        <v>102</v>
      </c>
      <c r="E5434" t="s">
        <v>4449</v>
      </c>
      <c r="F5434" t="s">
        <v>4450</v>
      </c>
      <c r="H5434" t="str">
        <f t="shared" si="84"/>
        <v>有BOM表可用</v>
      </c>
    </row>
    <row r="5435" spans="1:8" x14ac:dyDescent="0.15">
      <c r="A5435" t="s">
        <v>5665</v>
      </c>
      <c r="B5435" t="s">
        <v>5666</v>
      </c>
      <c r="C5435" t="s">
        <v>4931</v>
      </c>
      <c r="D5435">
        <v>102</v>
      </c>
      <c r="E5435" t="s">
        <v>4449</v>
      </c>
      <c r="F5435" t="s">
        <v>4450</v>
      </c>
      <c r="H5435" t="str">
        <f t="shared" si="84"/>
        <v>有BOM表可用</v>
      </c>
    </row>
    <row r="5436" spans="1:8" x14ac:dyDescent="0.15">
      <c r="A5436" t="s">
        <v>4780</v>
      </c>
      <c r="B5436" t="s">
        <v>4781</v>
      </c>
      <c r="C5436" t="s">
        <v>4782</v>
      </c>
      <c r="D5436">
        <v>102</v>
      </c>
      <c r="E5436" t="s">
        <v>4449</v>
      </c>
      <c r="F5436" t="s">
        <v>4450</v>
      </c>
      <c r="H5436" t="str">
        <f t="shared" si="84"/>
        <v>有BOM表可用</v>
      </c>
    </row>
    <row r="5437" spans="1:8" x14ac:dyDescent="0.15">
      <c r="A5437" t="s">
        <v>4783</v>
      </c>
      <c r="B5437" t="s">
        <v>4781</v>
      </c>
      <c r="C5437" t="s">
        <v>4784</v>
      </c>
      <c r="D5437">
        <v>102</v>
      </c>
      <c r="E5437" t="s">
        <v>4449</v>
      </c>
      <c r="F5437" t="s">
        <v>4450</v>
      </c>
      <c r="H5437" t="str">
        <f t="shared" si="84"/>
        <v>有BOM表可用</v>
      </c>
    </row>
    <row r="5438" spans="1:8" x14ac:dyDescent="0.15">
      <c r="A5438" t="s">
        <v>4785</v>
      </c>
      <c r="B5438" t="s">
        <v>4483</v>
      </c>
      <c r="C5438" t="s">
        <v>4484</v>
      </c>
      <c r="D5438">
        <v>102</v>
      </c>
      <c r="E5438" t="s">
        <v>4453</v>
      </c>
      <c r="F5438" t="s">
        <v>4450</v>
      </c>
      <c r="H5438" t="str">
        <f t="shared" si="84"/>
        <v>无BOM表可用</v>
      </c>
    </row>
    <row r="5439" spans="1:8" x14ac:dyDescent="0.15">
      <c r="A5439" t="s">
        <v>4786</v>
      </c>
      <c r="B5439" t="s">
        <v>4483</v>
      </c>
      <c r="C5439" t="s">
        <v>4787</v>
      </c>
      <c r="D5439">
        <v>102</v>
      </c>
      <c r="E5439" t="s">
        <v>4453</v>
      </c>
      <c r="F5439" t="s">
        <v>4450</v>
      </c>
      <c r="H5439" t="str">
        <f t="shared" si="84"/>
        <v>无BOM表可用</v>
      </c>
    </row>
    <row r="5440" spans="1:8" x14ac:dyDescent="0.15">
      <c r="A5440" t="s">
        <v>15500</v>
      </c>
      <c r="B5440" t="s">
        <v>15501</v>
      </c>
      <c r="C5440" t="s">
        <v>15502</v>
      </c>
      <c r="D5440">
        <v>102</v>
      </c>
      <c r="E5440" t="s">
        <v>4449</v>
      </c>
      <c r="F5440" t="s">
        <v>4450</v>
      </c>
      <c r="H5440" t="str">
        <f t="shared" si="84"/>
        <v>有BOM表可用</v>
      </c>
    </row>
    <row r="5441" spans="1:8" x14ac:dyDescent="0.15">
      <c r="A5441" t="s">
        <v>15503</v>
      </c>
      <c r="B5441" t="s">
        <v>610</v>
      </c>
      <c r="C5441" t="s">
        <v>15504</v>
      </c>
      <c r="D5441">
        <v>102</v>
      </c>
      <c r="E5441" t="s">
        <v>4449</v>
      </c>
      <c r="F5441" t="s">
        <v>4450</v>
      </c>
      <c r="H5441" t="str">
        <f t="shared" si="84"/>
        <v>有BOM表可用</v>
      </c>
    </row>
    <row r="5442" spans="1:8" x14ac:dyDescent="0.15">
      <c r="A5442" t="s">
        <v>15505</v>
      </c>
      <c r="B5442" t="s">
        <v>1247</v>
      </c>
      <c r="C5442" t="s">
        <v>9246</v>
      </c>
      <c r="D5442">
        <v>102</v>
      </c>
      <c r="E5442" t="s">
        <v>4449</v>
      </c>
      <c r="F5442" t="s">
        <v>4450</v>
      </c>
      <c r="H5442" t="str">
        <f t="shared" si="84"/>
        <v>有BOM表可用</v>
      </c>
    </row>
    <row r="5443" spans="1:8" x14ac:dyDescent="0.15">
      <c r="A5443" t="s">
        <v>15506</v>
      </c>
      <c r="B5443" t="s">
        <v>10700</v>
      </c>
      <c r="C5443" t="s">
        <v>10701</v>
      </c>
      <c r="D5443">
        <v>102</v>
      </c>
      <c r="E5443" t="s">
        <v>4449</v>
      </c>
      <c r="F5443" t="s">
        <v>4450</v>
      </c>
      <c r="H5443" t="str">
        <f t="shared" si="84"/>
        <v>有BOM表可用</v>
      </c>
    </row>
    <row r="5444" spans="1:8" x14ac:dyDescent="0.15">
      <c r="A5444" t="s">
        <v>9447</v>
      </c>
      <c r="B5444" t="s">
        <v>1884</v>
      </c>
      <c r="C5444" t="s">
        <v>889</v>
      </c>
      <c r="D5444">
        <v>102</v>
      </c>
      <c r="E5444" t="s">
        <v>4453</v>
      </c>
      <c r="F5444" t="s">
        <v>4450</v>
      </c>
      <c r="H5444" t="str">
        <f t="shared" ref="H5444:H5507" si="85">E5444&amp;F5444</f>
        <v>无BOM表可用</v>
      </c>
    </row>
    <row r="5445" spans="1:8" x14ac:dyDescent="0.15">
      <c r="A5445" t="s">
        <v>9448</v>
      </c>
      <c r="B5445" t="s">
        <v>3072</v>
      </c>
      <c r="C5445" t="s">
        <v>56</v>
      </c>
      <c r="D5445">
        <v>102</v>
      </c>
      <c r="E5445" t="s">
        <v>4449</v>
      </c>
      <c r="F5445" t="s">
        <v>4450</v>
      </c>
      <c r="H5445" t="str">
        <f t="shared" si="85"/>
        <v>有BOM表可用</v>
      </c>
    </row>
    <row r="5446" spans="1:8" x14ac:dyDescent="0.15">
      <c r="A5446" t="s">
        <v>9449</v>
      </c>
      <c r="B5446" t="s">
        <v>1278</v>
      </c>
      <c r="C5446" t="s">
        <v>56</v>
      </c>
      <c r="D5446">
        <v>102</v>
      </c>
      <c r="E5446" t="s">
        <v>4449</v>
      </c>
      <c r="F5446" t="s">
        <v>4450</v>
      </c>
      <c r="H5446" t="str">
        <f t="shared" si="85"/>
        <v>有BOM表可用</v>
      </c>
    </row>
    <row r="5447" spans="1:8" x14ac:dyDescent="0.15">
      <c r="A5447" t="s">
        <v>9450</v>
      </c>
      <c r="B5447" t="s">
        <v>1506</v>
      </c>
      <c r="C5447" t="s">
        <v>1281</v>
      </c>
      <c r="D5447">
        <v>102</v>
      </c>
      <c r="E5447" t="s">
        <v>4449</v>
      </c>
      <c r="F5447" t="s">
        <v>4450</v>
      </c>
      <c r="H5447" t="str">
        <f t="shared" si="85"/>
        <v>有BOM表可用</v>
      </c>
    </row>
    <row r="5448" spans="1:8" x14ac:dyDescent="0.15">
      <c r="A5448" t="s">
        <v>15535</v>
      </c>
      <c r="B5448" t="s">
        <v>113</v>
      </c>
      <c r="C5448" t="s">
        <v>113</v>
      </c>
      <c r="D5448">
        <v>103</v>
      </c>
      <c r="E5448" t="s">
        <v>4453</v>
      </c>
      <c r="F5448" t="s">
        <v>4450</v>
      </c>
      <c r="H5448" t="str">
        <f t="shared" si="85"/>
        <v>无BOM表可用</v>
      </c>
    </row>
    <row r="5449" spans="1:8" x14ac:dyDescent="0.15">
      <c r="A5449" t="s">
        <v>3000</v>
      </c>
      <c r="B5449" t="s">
        <v>3001</v>
      </c>
      <c r="C5449" t="s">
        <v>213</v>
      </c>
      <c r="D5449">
        <v>103</v>
      </c>
      <c r="E5449" t="s">
        <v>4449</v>
      </c>
      <c r="F5449" t="s">
        <v>4450</v>
      </c>
      <c r="H5449" t="str">
        <f t="shared" si="85"/>
        <v>有BOM表可用</v>
      </c>
    </row>
    <row r="5450" spans="1:8" x14ac:dyDescent="0.15">
      <c r="A5450" t="s">
        <v>15536</v>
      </c>
      <c r="B5450" t="s">
        <v>15537</v>
      </c>
      <c r="C5450" t="s">
        <v>213</v>
      </c>
      <c r="D5450">
        <v>103</v>
      </c>
      <c r="E5450" t="s">
        <v>4449</v>
      </c>
      <c r="F5450" t="s">
        <v>4450</v>
      </c>
      <c r="H5450" t="str">
        <f t="shared" si="85"/>
        <v>有BOM表可用</v>
      </c>
    </row>
    <row r="5451" spans="1:8" x14ac:dyDescent="0.15">
      <c r="A5451" t="s">
        <v>15538</v>
      </c>
      <c r="B5451" t="s">
        <v>15539</v>
      </c>
      <c r="C5451" t="s">
        <v>638</v>
      </c>
      <c r="D5451">
        <v>103</v>
      </c>
      <c r="E5451" t="s">
        <v>4453</v>
      </c>
      <c r="F5451" t="s">
        <v>4450</v>
      </c>
      <c r="H5451" t="str">
        <f t="shared" si="85"/>
        <v>无BOM表可用</v>
      </c>
    </row>
    <row r="5452" spans="1:8" x14ac:dyDescent="0.15">
      <c r="A5452" t="s">
        <v>5739</v>
      </c>
      <c r="B5452" t="s">
        <v>13</v>
      </c>
      <c r="C5452" t="s">
        <v>13</v>
      </c>
      <c r="D5452">
        <v>103</v>
      </c>
      <c r="E5452" t="s">
        <v>4449</v>
      </c>
      <c r="F5452" t="s">
        <v>4450</v>
      </c>
      <c r="H5452" t="str">
        <f t="shared" si="85"/>
        <v>有BOM表可用</v>
      </c>
    </row>
    <row r="5453" spans="1:8" x14ac:dyDescent="0.15">
      <c r="A5453" t="s">
        <v>7370</v>
      </c>
      <c r="B5453" t="s">
        <v>7371</v>
      </c>
      <c r="C5453" t="s">
        <v>13</v>
      </c>
      <c r="D5453">
        <v>103</v>
      </c>
      <c r="E5453" t="s">
        <v>4449</v>
      </c>
      <c r="F5453" t="s">
        <v>4450</v>
      </c>
      <c r="H5453" t="str">
        <f t="shared" si="85"/>
        <v>有BOM表可用</v>
      </c>
    </row>
    <row r="5454" spans="1:8" x14ac:dyDescent="0.15">
      <c r="A5454" t="s">
        <v>7372</v>
      </c>
      <c r="B5454" t="s">
        <v>5118</v>
      </c>
      <c r="C5454" t="s">
        <v>336</v>
      </c>
      <c r="D5454">
        <v>103</v>
      </c>
      <c r="E5454" t="s">
        <v>4449</v>
      </c>
      <c r="F5454" t="s">
        <v>4450</v>
      </c>
      <c r="H5454" t="str">
        <f t="shared" si="85"/>
        <v>有BOM表可用</v>
      </c>
    </row>
    <row r="5455" spans="1:8" x14ac:dyDescent="0.15">
      <c r="A5455" t="s">
        <v>3025</v>
      </c>
      <c r="B5455" t="s">
        <v>3026</v>
      </c>
      <c r="C5455" t="s">
        <v>221</v>
      </c>
      <c r="D5455">
        <v>103</v>
      </c>
      <c r="E5455" t="s">
        <v>4449</v>
      </c>
      <c r="F5455" t="s">
        <v>4450</v>
      </c>
      <c r="H5455" t="str">
        <f t="shared" si="85"/>
        <v>有BOM表可用</v>
      </c>
    </row>
    <row r="5456" spans="1:8" x14ac:dyDescent="0.15">
      <c r="A5456" t="s">
        <v>4770</v>
      </c>
      <c r="B5456" t="s">
        <v>4771</v>
      </c>
      <c r="C5456" t="s">
        <v>4772</v>
      </c>
      <c r="D5456">
        <v>103</v>
      </c>
      <c r="E5456" t="s">
        <v>4449</v>
      </c>
      <c r="F5456" t="s">
        <v>4450</v>
      </c>
      <c r="H5456" t="str">
        <f t="shared" si="85"/>
        <v>有BOM表可用</v>
      </c>
    </row>
    <row r="5457" spans="1:8" x14ac:dyDescent="0.15">
      <c r="A5457" t="s">
        <v>4773</v>
      </c>
      <c r="B5457" t="s">
        <v>4771</v>
      </c>
      <c r="C5457" t="s">
        <v>4772</v>
      </c>
      <c r="D5457">
        <v>103</v>
      </c>
      <c r="E5457" t="s">
        <v>4453</v>
      </c>
      <c r="F5457" t="s">
        <v>4457</v>
      </c>
      <c r="H5457" t="str">
        <f t="shared" si="85"/>
        <v>无BOM表不可用</v>
      </c>
    </row>
    <row r="5458" spans="1:8" x14ac:dyDescent="0.15">
      <c r="A5458" t="s">
        <v>4774</v>
      </c>
      <c r="B5458" t="s">
        <v>4775</v>
      </c>
      <c r="C5458" t="s">
        <v>4776</v>
      </c>
      <c r="D5458">
        <v>103</v>
      </c>
      <c r="E5458" t="s">
        <v>4449</v>
      </c>
      <c r="F5458" t="s">
        <v>4450</v>
      </c>
      <c r="H5458" t="str">
        <f t="shared" si="85"/>
        <v>有BOM表可用</v>
      </c>
    </row>
    <row r="5459" spans="1:8" x14ac:dyDescent="0.15">
      <c r="A5459" t="s">
        <v>3134</v>
      </c>
      <c r="B5459" t="s">
        <v>3136</v>
      </c>
      <c r="C5459" t="s">
        <v>3135</v>
      </c>
      <c r="D5459">
        <v>103</v>
      </c>
      <c r="E5459" t="s">
        <v>4449</v>
      </c>
      <c r="F5459" t="s">
        <v>4450</v>
      </c>
      <c r="H5459" t="str">
        <f t="shared" si="85"/>
        <v>有BOM表可用</v>
      </c>
    </row>
    <row r="5460" spans="1:8" x14ac:dyDescent="0.15">
      <c r="A5460" t="s">
        <v>4777</v>
      </c>
      <c r="B5460" t="s">
        <v>4778</v>
      </c>
      <c r="C5460" t="s">
        <v>4779</v>
      </c>
      <c r="D5460">
        <v>103</v>
      </c>
      <c r="E5460" t="s">
        <v>4449</v>
      </c>
      <c r="F5460" t="s">
        <v>4450</v>
      </c>
      <c r="H5460" t="str">
        <f t="shared" si="85"/>
        <v>有BOM表可用</v>
      </c>
    </row>
    <row r="5461" spans="1:8" x14ac:dyDescent="0.15">
      <c r="A5461" t="s">
        <v>372</v>
      </c>
      <c r="B5461" t="s">
        <v>373</v>
      </c>
      <c r="C5461" t="s">
        <v>68</v>
      </c>
      <c r="D5461">
        <v>103</v>
      </c>
      <c r="E5461" t="s">
        <v>4449</v>
      </c>
      <c r="F5461" t="s">
        <v>4450</v>
      </c>
      <c r="H5461" t="str">
        <f t="shared" si="85"/>
        <v>有BOM表可用</v>
      </c>
    </row>
    <row r="5462" spans="1:8" x14ac:dyDescent="0.15">
      <c r="A5462" t="s">
        <v>15550</v>
      </c>
      <c r="B5462" t="s">
        <v>11571</v>
      </c>
      <c r="C5462" t="s">
        <v>4787</v>
      </c>
      <c r="D5462">
        <v>102</v>
      </c>
      <c r="E5462" t="s">
        <v>4453</v>
      </c>
      <c r="F5462" t="s">
        <v>4450</v>
      </c>
      <c r="H5462" t="str">
        <f t="shared" si="85"/>
        <v>无BOM表可用</v>
      </c>
    </row>
    <row r="5463" spans="1:8" x14ac:dyDescent="0.15">
      <c r="A5463" t="s">
        <v>15551</v>
      </c>
      <c r="B5463" t="s">
        <v>11847</v>
      </c>
      <c r="C5463" t="s">
        <v>5475</v>
      </c>
      <c r="D5463">
        <v>102</v>
      </c>
      <c r="E5463" t="s">
        <v>4449</v>
      </c>
      <c r="F5463" t="s">
        <v>4450</v>
      </c>
      <c r="H5463" t="str">
        <f t="shared" si="85"/>
        <v>有BOM表可用</v>
      </c>
    </row>
    <row r="5464" spans="1:8" x14ac:dyDescent="0.15">
      <c r="A5464" t="s">
        <v>15552</v>
      </c>
      <c r="B5464" t="s">
        <v>11661</v>
      </c>
      <c r="C5464" t="s">
        <v>5475</v>
      </c>
      <c r="D5464">
        <v>102</v>
      </c>
      <c r="E5464" t="s">
        <v>4449</v>
      </c>
      <c r="F5464" t="s">
        <v>4450</v>
      </c>
      <c r="H5464" t="str">
        <f t="shared" si="85"/>
        <v>有BOM表可用</v>
      </c>
    </row>
    <row r="5465" spans="1:8" x14ac:dyDescent="0.15">
      <c r="A5465" t="s">
        <v>15553</v>
      </c>
      <c r="B5465" t="s">
        <v>11575</v>
      </c>
      <c r="C5465" t="s">
        <v>4486</v>
      </c>
      <c r="D5465">
        <v>102</v>
      </c>
      <c r="E5465" t="s">
        <v>4449</v>
      </c>
      <c r="F5465" t="s">
        <v>4450</v>
      </c>
      <c r="H5465" t="str">
        <f t="shared" si="85"/>
        <v>有BOM表可用</v>
      </c>
    </row>
    <row r="5466" spans="1:8" x14ac:dyDescent="0.15">
      <c r="A5466" t="s">
        <v>15554</v>
      </c>
      <c r="B5466" t="s">
        <v>11853</v>
      </c>
      <c r="C5466" t="s">
        <v>12096</v>
      </c>
      <c r="D5466">
        <v>102</v>
      </c>
      <c r="E5466" t="s">
        <v>4449</v>
      </c>
      <c r="F5466" t="s">
        <v>4450</v>
      </c>
      <c r="H5466" t="str">
        <f t="shared" si="85"/>
        <v>有BOM表可用</v>
      </c>
    </row>
    <row r="5467" spans="1:8" x14ac:dyDescent="0.15">
      <c r="A5467" t="s">
        <v>15555</v>
      </c>
      <c r="B5467" t="s">
        <v>12101</v>
      </c>
      <c r="C5467" t="s">
        <v>12102</v>
      </c>
      <c r="D5467">
        <v>102</v>
      </c>
      <c r="E5467" t="s">
        <v>4449</v>
      </c>
      <c r="F5467" t="s">
        <v>4450</v>
      </c>
      <c r="H5467" t="str">
        <f t="shared" si="85"/>
        <v>有BOM表可用</v>
      </c>
    </row>
    <row r="5468" spans="1:8" x14ac:dyDescent="0.15">
      <c r="A5468" t="s">
        <v>15556</v>
      </c>
      <c r="B5468" t="s">
        <v>13371</v>
      </c>
      <c r="C5468" t="s">
        <v>13372</v>
      </c>
      <c r="D5468">
        <v>102</v>
      </c>
      <c r="E5468" t="s">
        <v>4449</v>
      </c>
      <c r="F5468" t="s">
        <v>4450</v>
      </c>
      <c r="H5468" t="str">
        <f t="shared" si="85"/>
        <v>有BOM表可用</v>
      </c>
    </row>
    <row r="5469" spans="1:8" x14ac:dyDescent="0.15">
      <c r="A5469" t="s">
        <v>16330</v>
      </c>
      <c r="B5469" t="s">
        <v>12823</v>
      </c>
      <c r="C5469" t="s">
        <v>12099</v>
      </c>
      <c r="D5469">
        <v>102</v>
      </c>
      <c r="E5469" t="s">
        <v>4449</v>
      </c>
      <c r="F5469" t="s">
        <v>4450</v>
      </c>
      <c r="H5469" t="str">
        <f t="shared" si="85"/>
        <v>有BOM表可用</v>
      </c>
    </row>
    <row r="5470" spans="1:8" x14ac:dyDescent="0.15">
      <c r="A5470" t="s">
        <v>16331</v>
      </c>
      <c r="B5470" t="s">
        <v>11864</v>
      </c>
      <c r="C5470" t="s">
        <v>16332</v>
      </c>
      <c r="D5470">
        <v>102</v>
      </c>
      <c r="E5470" t="s">
        <v>4449</v>
      </c>
      <c r="F5470" t="s">
        <v>4450</v>
      </c>
      <c r="H5470" t="str">
        <f t="shared" si="85"/>
        <v>有BOM表可用</v>
      </c>
    </row>
    <row r="5471" spans="1:8" x14ac:dyDescent="0.15">
      <c r="A5471" t="s">
        <v>16333</v>
      </c>
      <c r="B5471" t="s">
        <v>12112</v>
      </c>
      <c r="C5471" t="s">
        <v>12113</v>
      </c>
      <c r="D5471">
        <v>102</v>
      </c>
      <c r="E5471" t="s">
        <v>4449</v>
      </c>
      <c r="F5471" t="s">
        <v>4450</v>
      </c>
      <c r="H5471" t="str">
        <f t="shared" si="85"/>
        <v>有BOM表可用</v>
      </c>
    </row>
    <row r="5472" spans="1:8" x14ac:dyDescent="0.15">
      <c r="A5472" t="s">
        <v>16334</v>
      </c>
      <c r="B5472" t="s">
        <v>11981</v>
      </c>
      <c r="C5472" t="s">
        <v>12115</v>
      </c>
      <c r="D5472">
        <v>102</v>
      </c>
      <c r="E5472" t="s">
        <v>4449</v>
      </c>
      <c r="F5472" t="s">
        <v>4450</v>
      </c>
      <c r="H5472" t="str">
        <f t="shared" si="85"/>
        <v>有BOM表可用</v>
      </c>
    </row>
    <row r="5473" spans="1:8" x14ac:dyDescent="0.15">
      <c r="A5473" t="s">
        <v>9492</v>
      </c>
      <c r="B5473" t="s">
        <v>9493</v>
      </c>
      <c r="C5473" t="s">
        <v>9493</v>
      </c>
      <c r="D5473">
        <v>103</v>
      </c>
      <c r="E5473" t="s">
        <v>4453</v>
      </c>
      <c r="F5473" t="s">
        <v>4450</v>
      </c>
      <c r="H5473" t="str">
        <f t="shared" si="85"/>
        <v>无BOM表可用</v>
      </c>
    </row>
    <row r="5474" spans="1:8" x14ac:dyDescent="0.15">
      <c r="A5474" t="s">
        <v>11338</v>
      </c>
      <c r="B5474" t="s">
        <v>11339</v>
      </c>
      <c r="C5474" t="s">
        <v>11339</v>
      </c>
      <c r="D5474">
        <v>103</v>
      </c>
      <c r="E5474" t="s">
        <v>4453</v>
      </c>
      <c r="F5474" t="s">
        <v>4450</v>
      </c>
      <c r="H5474" t="str">
        <f t="shared" si="85"/>
        <v>无BOM表可用</v>
      </c>
    </row>
    <row r="5475" spans="1:8" x14ac:dyDescent="0.15">
      <c r="A5475" t="s">
        <v>11340</v>
      </c>
      <c r="B5475" t="s">
        <v>11341</v>
      </c>
      <c r="C5475" t="s">
        <v>11341</v>
      </c>
      <c r="D5475">
        <v>103</v>
      </c>
      <c r="E5475" t="s">
        <v>4453</v>
      </c>
      <c r="F5475" t="s">
        <v>4450</v>
      </c>
      <c r="H5475" t="str">
        <f t="shared" si="85"/>
        <v>无BOM表可用</v>
      </c>
    </row>
    <row r="5476" spans="1:8" x14ac:dyDescent="0.15">
      <c r="A5476" t="s">
        <v>18493</v>
      </c>
      <c r="B5476" t="s">
        <v>6695</v>
      </c>
      <c r="C5476" t="s">
        <v>18330</v>
      </c>
      <c r="D5476">
        <v>102</v>
      </c>
      <c r="E5476" t="s">
        <v>4449</v>
      </c>
      <c r="F5476" t="s">
        <v>4450</v>
      </c>
      <c r="H5476" t="str">
        <f t="shared" si="85"/>
        <v>有BOM表可用</v>
      </c>
    </row>
    <row r="5477" spans="1:8" x14ac:dyDescent="0.15">
      <c r="A5477" t="s">
        <v>6839</v>
      </c>
      <c r="B5477" t="s">
        <v>1570</v>
      </c>
      <c r="C5477" t="s">
        <v>6506</v>
      </c>
      <c r="D5477">
        <v>102</v>
      </c>
      <c r="E5477" t="s">
        <v>4449</v>
      </c>
      <c r="F5477" t="s">
        <v>4450</v>
      </c>
      <c r="H5477" t="str">
        <f t="shared" si="85"/>
        <v>有BOM表可用</v>
      </c>
    </row>
    <row r="5478" spans="1:8" x14ac:dyDescent="0.15">
      <c r="A5478" t="s">
        <v>6840</v>
      </c>
      <c r="B5478" t="s">
        <v>6841</v>
      </c>
      <c r="C5478" t="s">
        <v>6842</v>
      </c>
      <c r="D5478">
        <v>102</v>
      </c>
      <c r="E5478" t="s">
        <v>4449</v>
      </c>
      <c r="F5478" t="s">
        <v>4450</v>
      </c>
      <c r="H5478" t="str">
        <f t="shared" si="85"/>
        <v>有BOM表可用</v>
      </c>
    </row>
    <row r="5479" spans="1:8" x14ac:dyDescent="0.15">
      <c r="A5479" t="s">
        <v>6843</v>
      </c>
      <c r="B5479" t="s">
        <v>6844</v>
      </c>
      <c r="C5479" t="s">
        <v>6845</v>
      </c>
      <c r="D5479">
        <v>102</v>
      </c>
      <c r="E5479" t="s">
        <v>4449</v>
      </c>
      <c r="F5479" t="s">
        <v>4450</v>
      </c>
      <c r="H5479" t="str">
        <f t="shared" si="85"/>
        <v>有BOM表可用</v>
      </c>
    </row>
    <row r="5480" spans="1:8" x14ac:dyDescent="0.15">
      <c r="A5480" t="s">
        <v>6818</v>
      </c>
      <c r="B5480" t="s">
        <v>90</v>
      </c>
      <c r="C5480" t="s">
        <v>6819</v>
      </c>
      <c r="D5480">
        <v>102</v>
      </c>
      <c r="E5480" t="s">
        <v>4449</v>
      </c>
      <c r="F5480" t="s">
        <v>4450</v>
      </c>
      <c r="H5480" t="str">
        <f t="shared" si="85"/>
        <v>有BOM表可用</v>
      </c>
    </row>
    <row r="5481" spans="1:8" x14ac:dyDescent="0.15">
      <c r="A5481" t="s">
        <v>6820</v>
      </c>
      <c r="B5481" t="s">
        <v>6769</v>
      </c>
      <c r="C5481" t="s">
        <v>5395</v>
      </c>
      <c r="D5481">
        <v>102</v>
      </c>
      <c r="E5481" t="s">
        <v>4449</v>
      </c>
      <c r="F5481" t="s">
        <v>4450</v>
      </c>
      <c r="H5481" t="str">
        <f t="shared" si="85"/>
        <v>有BOM表可用</v>
      </c>
    </row>
    <row r="5482" spans="1:8" x14ac:dyDescent="0.15">
      <c r="A5482" t="s">
        <v>6821</v>
      </c>
      <c r="B5482" t="s">
        <v>5021</v>
      </c>
      <c r="C5482" t="s">
        <v>5022</v>
      </c>
      <c r="D5482">
        <v>102</v>
      </c>
      <c r="E5482" t="s">
        <v>4449</v>
      </c>
      <c r="F5482" t="s">
        <v>4450</v>
      </c>
      <c r="H5482" t="str">
        <f t="shared" si="85"/>
        <v>有BOM表可用</v>
      </c>
    </row>
    <row r="5483" spans="1:8" x14ac:dyDescent="0.15">
      <c r="A5483" t="s">
        <v>6822</v>
      </c>
      <c r="B5483" t="s">
        <v>5242</v>
      </c>
      <c r="C5483" t="s">
        <v>5243</v>
      </c>
      <c r="D5483">
        <v>102</v>
      </c>
      <c r="E5483" t="s">
        <v>4449</v>
      </c>
      <c r="F5483" t="s">
        <v>4450</v>
      </c>
      <c r="H5483" t="str">
        <f t="shared" si="85"/>
        <v>有BOM表可用</v>
      </c>
    </row>
    <row r="5484" spans="1:8" x14ac:dyDescent="0.15">
      <c r="A5484" t="s">
        <v>6796</v>
      </c>
      <c r="B5484" t="s">
        <v>5203</v>
      </c>
      <c r="C5484" t="s">
        <v>5203</v>
      </c>
      <c r="D5484">
        <v>102</v>
      </c>
      <c r="E5484" t="s">
        <v>4453</v>
      </c>
      <c r="F5484" t="s">
        <v>4450</v>
      </c>
      <c r="H5484" t="str">
        <f t="shared" si="85"/>
        <v>无BOM表可用</v>
      </c>
    </row>
    <row r="5485" spans="1:8" x14ac:dyDescent="0.15">
      <c r="A5485" t="s">
        <v>6797</v>
      </c>
      <c r="B5485" t="s">
        <v>4808</v>
      </c>
      <c r="C5485" t="s">
        <v>4808</v>
      </c>
      <c r="D5485">
        <v>102</v>
      </c>
      <c r="E5485" t="s">
        <v>4453</v>
      </c>
      <c r="F5485" t="s">
        <v>4450</v>
      </c>
      <c r="H5485" t="str">
        <f t="shared" si="85"/>
        <v>无BOM表可用</v>
      </c>
    </row>
    <row r="5486" spans="1:8" x14ac:dyDescent="0.15">
      <c r="A5486" t="s">
        <v>6798</v>
      </c>
      <c r="B5486" t="s">
        <v>925</v>
      </c>
      <c r="C5486" t="s">
        <v>64</v>
      </c>
      <c r="D5486">
        <v>102</v>
      </c>
      <c r="E5486" t="s">
        <v>4453</v>
      </c>
      <c r="F5486" t="s">
        <v>4450</v>
      </c>
      <c r="H5486" t="str">
        <f t="shared" si="85"/>
        <v>无BOM表可用</v>
      </c>
    </row>
    <row r="5487" spans="1:8" x14ac:dyDescent="0.15">
      <c r="A5487" t="s">
        <v>6799</v>
      </c>
      <c r="B5487" t="s">
        <v>351</v>
      </c>
      <c r="C5487" t="s">
        <v>64</v>
      </c>
      <c r="D5487">
        <v>102</v>
      </c>
      <c r="E5487" t="s">
        <v>4449</v>
      </c>
      <c r="F5487" t="s">
        <v>4450</v>
      </c>
      <c r="H5487" t="str">
        <f t="shared" si="85"/>
        <v>有BOM表可用</v>
      </c>
    </row>
    <row r="5488" spans="1:8" x14ac:dyDescent="0.15">
      <c r="A5488" t="s">
        <v>5970</v>
      </c>
      <c r="B5488" t="s">
        <v>1766</v>
      </c>
      <c r="C5488" t="s">
        <v>1762</v>
      </c>
      <c r="D5488">
        <v>103</v>
      </c>
      <c r="E5488" t="s">
        <v>4453</v>
      </c>
      <c r="F5488" t="s">
        <v>4450</v>
      </c>
      <c r="H5488" t="str">
        <f t="shared" si="85"/>
        <v>无BOM表可用</v>
      </c>
    </row>
    <row r="5489" spans="1:8" x14ac:dyDescent="0.15">
      <c r="A5489" t="s">
        <v>5971</v>
      </c>
      <c r="B5489" t="s">
        <v>5972</v>
      </c>
      <c r="C5489" t="s">
        <v>13</v>
      </c>
      <c r="D5489">
        <v>103</v>
      </c>
      <c r="E5489" t="s">
        <v>4449</v>
      </c>
      <c r="F5489" t="s">
        <v>4450</v>
      </c>
      <c r="H5489" t="str">
        <f t="shared" si="85"/>
        <v>有BOM表可用</v>
      </c>
    </row>
    <row r="5490" spans="1:8" x14ac:dyDescent="0.15">
      <c r="A5490" t="s">
        <v>5973</v>
      </c>
      <c r="B5490" t="s">
        <v>5974</v>
      </c>
      <c r="C5490" t="s">
        <v>13</v>
      </c>
      <c r="D5490">
        <v>103</v>
      </c>
      <c r="E5490" t="s">
        <v>4449</v>
      </c>
      <c r="F5490" t="s">
        <v>4450</v>
      </c>
      <c r="H5490" t="str">
        <f t="shared" si="85"/>
        <v>有BOM表可用</v>
      </c>
    </row>
    <row r="5491" spans="1:8" x14ac:dyDescent="0.15">
      <c r="A5491" t="s">
        <v>5975</v>
      </c>
      <c r="B5491" t="s">
        <v>5976</v>
      </c>
      <c r="C5491" t="s">
        <v>13</v>
      </c>
      <c r="D5491">
        <v>103</v>
      </c>
      <c r="E5491" t="s">
        <v>4449</v>
      </c>
      <c r="F5491" t="s">
        <v>4450</v>
      </c>
      <c r="H5491" t="str">
        <f t="shared" si="85"/>
        <v>有BOM表可用</v>
      </c>
    </row>
    <row r="5492" spans="1:8" x14ac:dyDescent="0.15">
      <c r="A5492" t="s">
        <v>12</v>
      </c>
      <c r="B5492" t="s">
        <v>5977</v>
      </c>
      <c r="C5492" t="s">
        <v>13</v>
      </c>
      <c r="D5492">
        <v>103</v>
      </c>
      <c r="E5492" t="s">
        <v>4453</v>
      </c>
      <c r="F5492" t="s">
        <v>4450</v>
      </c>
      <c r="H5492" t="str">
        <f t="shared" si="85"/>
        <v>无BOM表可用</v>
      </c>
    </row>
    <row r="5493" spans="1:8" x14ac:dyDescent="0.15">
      <c r="A5493" t="s">
        <v>5978</v>
      </c>
      <c r="B5493" t="s">
        <v>336</v>
      </c>
      <c r="C5493" t="s">
        <v>336</v>
      </c>
      <c r="D5493">
        <v>103</v>
      </c>
      <c r="E5493" t="s">
        <v>4449</v>
      </c>
      <c r="F5493" t="s">
        <v>4450</v>
      </c>
      <c r="H5493" t="str">
        <f t="shared" si="85"/>
        <v>有BOM表可用</v>
      </c>
    </row>
    <row r="5494" spans="1:8" x14ac:dyDescent="0.15">
      <c r="A5494" t="s">
        <v>17704</v>
      </c>
      <c r="B5494" t="s">
        <v>17467</v>
      </c>
      <c r="C5494" t="s">
        <v>11162</v>
      </c>
      <c r="D5494">
        <v>102</v>
      </c>
      <c r="E5494" t="s">
        <v>4449</v>
      </c>
      <c r="F5494" t="s">
        <v>4450</v>
      </c>
      <c r="H5494" t="str">
        <f t="shared" si="85"/>
        <v>有BOM表可用</v>
      </c>
    </row>
    <row r="5495" spans="1:8" x14ac:dyDescent="0.15">
      <c r="A5495" t="s">
        <v>17705</v>
      </c>
      <c r="B5495" t="s">
        <v>3382</v>
      </c>
      <c r="C5495" t="s">
        <v>3382</v>
      </c>
      <c r="D5495">
        <v>102</v>
      </c>
      <c r="E5495" t="s">
        <v>4449</v>
      </c>
      <c r="F5495" t="s">
        <v>4450</v>
      </c>
      <c r="H5495" t="str">
        <f t="shared" si="85"/>
        <v>有BOM表可用</v>
      </c>
    </row>
    <row r="5496" spans="1:8" x14ac:dyDescent="0.15">
      <c r="A5496" t="s">
        <v>2070</v>
      </c>
      <c r="B5496" t="s">
        <v>2069</v>
      </c>
      <c r="C5496" t="s">
        <v>2069</v>
      </c>
      <c r="D5496">
        <v>103</v>
      </c>
      <c r="E5496" t="s">
        <v>4449</v>
      </c>
      <c r="F5496" t="s">
        <v>4450</v>
      </c>
      <c r="H5496" t="str">
        <f t="shared" si="85"/>
        <v>有BOM表可用</v>
      </c>
    </row>
    <row r="5497" spans="1:8" x14ac:dyDescent="0.15">
      <c r="A5497" t="s">
        <v>17706</v>
      </c>
      <c r="B5497" t="s">
        <v>8960</v>
      </c>
      <c r="C5497" t="s">
        <v>69</v>
      </c>
      <c r="D5497">
        <v>103</v>
      </c>
      <c r="E5497" t="s">
        <v>4453</v>
      </c>
      <c r="F5497" t="s">
        <v>4450</v>
      </c>
      <c r="H5497" t="str">
        <f t="shared" si="85"/>
        <v>无BOM表可用</v>
      </c>
    </row>
    <row r="5498" spans="1:8" x14ac:dyDescent="0.15">
      <c r="A5498" t="s">
        <v>2257</v>
      </c>
      <c r="B5498" t="s">
        <v>2258</v>
      </c>
      <c r="C5498" t="s">
        <v>66</v>
      </c>
      <c r="D5498">
        <v>103</v>
      </c>
      <c r="E5498" t="s">
        <v>4449</v>
      </c>
      <c r="F5498" t="s">
        <v>4450</v>
      </c>
      <c r="H5498" t="str">
        <f t="shared" si="85"/>
        <v>有BOM表可用</v>
      </c>
    </row>
    <row r="5499" spans="1:8" x14ac:dyDescent="0.15">
      <c r="A5499" t="s">
        <v>16056</v>
      </c>
      <c r="B5499" t="s">
        <v>14957</v>
      </c>
      <c r="C5499" t="s">
        <v>13444</v>
      </c>
      <c r="D5499">
        <v>102</v>
      </c>
      <c r="E5499" t="s">
        <v>4449</v>
      </c>
      <c r="F5499" t="s">
        <v>4450</v>
      </c>
      <c r="H5499" t="str">
        <f t="shared" si="85"/>
        <v>有BOM表可用</v>
      </c>
    </row>
    <row r="5500" spans="1:8" x14ac:dyDescent="0.15">
      <c r="A5500" t="s">
        <v>16057</v>
      </c>
      <c r="B5500" t="s">
        <v>16058</v>
      </c>
      <c r="C5500" t="s">
        <v>16059</v>
      </c>
      <c r="D5500">
        <v>102</v>
      </c>
      <c r="E5500" t="s">
        <v>4449</v>
      </c>
      <c r="F5500" t="s">
        <v>4450</v>
      </c>
      <c r="H5500" t="str">
        <f t="shared" si="85"/>
        <v>有BOM表可用</v>
      </c>
    </row>
    <row r="5501" spans="1:8" x14ac:dyDescent="0.15">
      <c r="A5501" t="s">
        <v>16060</v>
      </c>
      <c r="B5501" t="s">
        <v>14960</v>
      </c>
      <c r="C5501" t="s">
        <v>10153</v>
      </c>
      <c r="D5501">
        <v>102</v>
      </c>
      <c r="E5501" t="s">
        <v>4449</v>
      </c>
      <c r="F5501" t="s">
        <v>4450</v>
      </c>
      <c r="H5501" t="str">
        <f t="shared" si="85"/>
        <v>有BOM表可用</v>
      </c>
    </row>
    <row r="5502" spans="1:8" x14ac:dyDescent="0.15">
      <c r="A5502" t="s">
        <v>16061</v>
      </c>
      <c r="B5502" t="s">
        <v>12353</v>
      </c>
      <c r="C5502" t="s">
        <v>9082</v>
      </c>
      <c r="D5502">
        <v>102</v>
      </c>
      <c r="E5502" t="s">
        <v>4449</v>
      </c>
      <c r="F5502" t="s">
        <v>4450</v>
      </c>
      <c r="H5502" t="str">
        <f t="shared" si="85"/>
        <v>有BOM表可用</v>
      </c>
    </row>
    <row r="5503" spans="1:8" x14ac:dyDescent="0.15">
      <c r="A5503" t="s">
        <v>16062</v>
      </c>
      <c r="B5503" t="s">
        <v>16063</v>
      </c>
      <c r="C5503" t="s">
        <v>10153</v>
      </c>
      <c r="D5503">
        <v>102</v>
      </c>
      <c r="E5503" t="s">
        <v>4453</v>
      </c>
      <c r="F5503" t="s">
        <v>4450</v>
      </c>
      <c r="H5503" t="str">
        <f t="shared" si="85"/>
        <v>无BOM表可用</v>
      </c>
    </row>
    <row r="5504" spans="1:8" x14ac:dyDescent="0.15">
      <c r="A5504" t="s">
        <v>5982</v>
      </c>
      <c r="B5504" t="s">
        <v>5835</v>
      </c>
      <c r="C5504" t="s">
        <v>5558</v>
      </c>
      <c r="D5504">
        <v>102</v>
      </c>
      <c r="E5504" t="s">
        <v>4449</v>
      </c>
      <c r="F5504" t="s">
        <v>4450</v>
      </c>
      <c r="H5504" t="str">
        <f t="shared" si="85"/>
        <v>有BOM表可用</v>
      </c>
    </row>
    <row r="5505" spans="1:8" x14ac:dyDescent="0.15">
      <c r="A5505" t="s">
        <v>5983</v>
      </c>
      <c r="B5505" t="s">
        <v>5509</v>
      </c>
      <c r="C5505" t="s">
        <v>5510</v>
      </c>
      <c r="D5505">
        <v>102</v>
      </c>
      <c r="E5505" t="s">
        <v>4449</v>
      </c>
      <c r="F5505" t="s">
        <v>4450</v>
      </c>
      <c r="H5505" t="str">
        <f t="shared" si="85"/>
        <v>有BOM表可用</v>
      </c>
    </row>
    <row r="5506" spans="1:8" x14ac:dyDescent="0.15">
      <c r="A5506" t="s">
        <v>5984</v>
      </c>
      <c r="B5506" t="s">
        <v>5134</v>
      </c>
      <c r="C5506" t="s">
        <v>5135</v>
      </c>
      <c r="D5506">
        <v>102</v>
      </c>
      <c r="E5506" t="s">
        <v>4449</v>
      </c>
      <c r="F5506" t="s">
        <v>4450</v>
      </c>
      <c r="H5506" t="str">
        <f t="shared" si="85"/>
        <v>有BOM表可用</v>
      </c>
    </row>
    <row r="5507" spans="1:8" x14ac:dyDescent="0.15">
      <c r="A5507" t="s">
        <v>5985</v>
      </c>
      <c r="B5507" t="s">
        <v>5298</v>
      </c>
      <c r="C5507" t="s">
        <v>5299</v>
      </c>
      <c r="D5507">
        <v>102</v>
      </c>
      <c r="E5507" t="s">
        <v>4449</v>
      </c>
      <c r="F5507" t="s">
        <v>4450</v>
      </c>
      <c r="H5507" t="str">
        <f t="shared" si="85"/>
        <v>有BOM表可用</v>
      </c>
    </row>
    <row r="5508" spans="1:8" x14ac:dyDescent="0.15">
      <c r="A5508" t="s">
        <v>5986</v>
      </c>
      <c r="B5508" t="s">
        <v>5668</v>
      </c>
      <c r="C5508" t="s">
        <v>5669</v>
      </c>
      <c r="D5508">
        <v>102</v>
      </c>
      <c r="E5508" t="s">
        <v>4449</v>
      </c>
      <c r="F5508" t="s">
        <v>4450</v>
      </c>
      <c r="H5508" t="str">
        <f t="shared" ref="H5508:H5571" si="86">E5508&amp;F5508</f>
        <v>有BOM表可用</v>
      </c>
    </row>
    <row r="5509" spans="1:8" x14ac:dyDescent="0.15">
      <c r="A5509" t="s">
        <v>5987</v>
      </c>
      <c r="B5509" t="s">
        <v>5515</v>
      </c>
      <c r="C5509" t="s">
        <v>5988</v>
      </c>
      <c r="D5509">
        <v>102</v>
      </c>
      <c r="E5509" t="s">
        <v>4449</v>
      </c>
      <c r="F5509" t="s">
        <v>4450</v>
      </c>
      <c r="H5509" t="str">
        <f t="shared" si="86"/>
        <v>有BOM表可用</v>
      </c>
    </row>
    <row r="5510" spans="1:8" x14ac:dyDescent="0.15">
      <c r="A5510" t="s">
        <v>18030</v>
      </c>
      <c r="B5510" t="s">
        <v>2379</v>
      </c>
      <c r="C5510" t="s">
        <v>77</v>
      </c>
      <c r="D5510">
        <v>102</v>
      </c>
      <c r="E5510" t="s">
        <v>4449</v>
      </c>
      <c r="F5510" t="s">
        <v>4457</v>
      </c>
      <c r="H5510" t="str">
        <f t="shared" si="86"/>
        <v>有BOM表不可用</v>
      </c>
    </row>
    <row r="5511" spans="1:8" x14ac:dyDescent="0.15">
      <c r="A5511" t="s">
        <v>18031</v>
      </c>
      <c r="B5511" t="s">
        <v>3877</v>
      </c>
      <c r="C5511" t="s">
        <v>675</v>
      </c>
      <c r="D5511">
        <v>102</v>
      </c>
      <c r="E5511" t="s">
        <v>4449</v>
      </c>
      <c r="F5511" t="s">
        <v>4450</v>
      </c>
      <c r="H5511" t="str">
        <f t="shared" si="86"/>
        <v>有BOM表可用</v>
      </c>
    </row>
    <row r="5512" spans="1:8" x14ac:dyDescent="0.15">
      <c r="A5512" t="s">
        <v>2582</v>
      </c>
      <c r="B5512" t="s">
        <v>2581</v>
      </c>
      <c r="C5512" t="s">
        <v>2581</v>
      </c>
      <c r="D5512">
        <v>103</v>
      </c>
      <c r="E5512" t="s">
        <v>4449</v>
      </c>
      <c r="F5512" t="s">
        <v>4450</v>
      </c>
      <c r="H5512" t="str">
        <f t="shared" si="86"/>
        <v>有BOM表可用</v>
      </c>
    </row>
    <row r="5513" spans="1:8" x14ac:dyDescent="0.15">
      <c r="A5513" t="s">
        <v>5923</v>
      </c>
      <c r="B5513" t="s">
        <v>5924</v>
      </c>
      <c r="C5513" t="s">
        <v>4455</v>
      </c>
      <c r="D5513">
        <v>103</v>
      </c>
      <c r="E5513" t="s">
        <v>4453</v>
      </c>
      <c r="F5513" t="s">
        <v>4450</v>
      </c>
      <c r="H5513" t="str">
        <f t="shared" si="86"/>
        <v>无BOM表可用</v>
      </c>
    </row>
    <row r="5514" spans="1:8" x14ac:dyDescent="0.15">
      <c r="A5514" t="s">
        <v>5925</v>
      </c>
      <c r="B5514" t="s">
        <v>3790</v>
      </c>
      <c r="C5514" t="s">
        <v>3790</v>
      </c>
      <c r="D5514">
        <v>102</v>
      </c>
      <c r="E5514" t="s">
        <v>4453</v>
      </c>
      <c r="F5514" t="s">
        <v>4450</v>
      </c>
      <c r="H5514" t="str">
        <f t="shared" si="86"/>
        <v>无BOM表可用</v>
      </c>
    </row>
    <row r="5515" spans="1:8" x14ac:dyDescent="0.15">
      <c r="A5515" t="s">
        <v>931</v>
      </c>
      <c r="B5515" t="s">
        <v>854</v>
      </c>
      <c r="C5515" t="s">
        <v>854</v>
      </c>
      <c r="D5515">
        <v>103</v>
      </c>
      <c r="E5515" t="s">
        <v>4449</v>
      </c>
      <c r="F5515" t="s">
        <v>4450</v>
      </c>
      <c r="H5515" t="str">
        <f t="shared" si="86"/>
        <v>有BOM表可用</v>
      </c>
    </row>
    <row r="5516" spans="1:8" x14ac:dyDescent="0.15">
      <c r="A5516" t="s">
        <v>18035</v>
      </c>
      <c r="B5516" t="s">
        <v>304</v>
      </c>
      <c r="C5516" t="s">
        <v>304</v>
      </c>
      <c r="D5516">
        <v>103</v>
      </c>
      <c r="E5516" t="s">
        <v>4453</v>
      </c>
      <c r="F5516" t="s">
        <v>4450</v>
      </c>
      <c r="H5516" t="str">
        <f t="shared" si="86"/>
        <v>无BOM表可用</v>
      </c>
    </row>
    <row r="5517" spans="1:8" x14ac:dyDescent="0.15">
      <c r="A5517" t="s">
        <v>18036</v>
      </c>
      <c r="B5517" t="s">
        <v>3581</v>
      </c>
      <c r="C5517" t="s">
        <v>3581</v>
      </c>
      <c r="D5517">
        <v>103</v>
      </c>
      <c r="E5517" t="s">
        <v>4449</v>
      </c>
      <c r="F5517" t="s">
        <v>4450</v>
      </c>
      <c r="H5517" t="str">
        <f t="shared" si="86"/>
        <v>有BOM表可用</v>
      </c>
    </row>
    <row r="5518" spans="1:8" x14ac:dyDescent="0.15">
      <c r="A5518" t="s">
        <v>18037</v>
      </c>
      <c r="B5518" t="s">
        <v>17700</v>
      </c>
      <c r="C5518" t="s">
        <v>4249</v>
      </c>
      <c r="D5518">
        <v>103</v>
      </c>
      <c r="E5518" t="s">
        <v>4453</v>
      </c>
      <c r="F5518" t="s">
        <v>4450</v>
      </c>
      <c r="H5518" t="str">
        <f t="shared" si="86"/>
        <v>无BOM表可用</v>
      </c>
    </row>
    <row r="5519" spans="1:8" x14ac:dyDescent="0.15">
      <c r="A5519" t="s">
        <v>2328</v>
      </c>
      <c r="B5519" t="s">
        <v>2329</v>
      </c>
      <c r="C5519" t="s">
        <v>2322</v>
      </c>
      <c r="D5519">
        <v>103</v>
      </c>
      <c r="E5519" t="s">
        <v>4449</v>
      </c>
      <c r="F5519" t="s">
        <v>4450</v>
      </c>
      <c r="H5519" t="str">
        <f t="shared" si="86"/>
        <v>有BOM表可用</v>
      </c>
    </row>
    <row r="5520" spans="1:8" x14ac:dyDescent="0.15">
      <c r="A5520" t="s">
        <v>18004</v>
      </c>
      <c r="B5520" t="s">
        <v>12235</v>
      </c>
      <c r="C5520" t="s">
        <v>12235</v>
      </c>
      <c r="D5520">
        <v>103</v>
      </c>
      <c r="E5520" t="s">
        <v>4449</v>
      </c>
      <c r="F5520" t="s">
        <v>4450</v>
      </c>
      <c r="H5520" t="str">
        <f t="shared" si="86"/>
        <v>有BOM表可用</v>
      </c>
    </row>
    <row r="5521" spans="1:8" x14ac:dyDescent="0.15">
      <c r="A5521" t="s">
        <v>18005</v>
      </c>
      <c r="B5521" t="s">
        <v>12235</v>
      </c>
      <c r="C5521" t="s">
        <v>12235</v>
      </c>
      <c r="D5521">
        <v>103</v>
      </c>
      <c r="E5521" t="s">
        <v>4449</v>
      </c>
      <c r="F5521" t="s">
        <v>4450</v>
      </c>
      <c r="H5521" t="str">
        <f t="shared" si="86"/>
        <v>有BOM表可用</v>
      </c>
    </row>
    <row r="5522" spans="1:8" x14ac:dyDescent="0.15">
      <c r="A5522" t="s">
        <v>18006</v>
      </c>
      <c r="B5522" t="s">
        <v>18007</v>
      </c>
      <c r="C5522" t="s">
        <v>616</v>
      </c>
      <c r="D5522">
        <v>103</v>
      </c>
      <c r="E5522" t="s">
        <v>4453</v>
      </c>
      <c r="F5522" t="s">
        <v>4450</v>
      </c>
      <c r="H5522" t="str">
        <f t="shared" si="86"/>
        <v>无BOM表可用</v>
      </c>
    </row>
    <row r="5523" spans="1:8" x14ac:dyDescent="0.15">
      <c r="A5523" t="s">
        <v>615</v>
      </c>
      <c r="B5523" t="s">
        <v>617</v>
      </c>
      <c r="C5523" t="s">
        <v>616</v>
      </c>
      <c r="D5523">
        <v>103</v>
      </c>
      <c r="E5523" t="s">
        <v>4449</v>
      </c>
      <c r="F5523" t="s">
        <v>4450</v>
      </c>
      <c r="H5523" t="str">
        <f t="shared" si="86"/>
        <v>有BOM表可用</v>
      </c>
    </row>
    <row r="5524" spans="1:8" x14ac:dyDescent="0.15">
      <c r="A5524" t="s">
        <v>18038</v>
      </c>
      <c r="B5524" t="s">
        <v>2639</v>
      </c>
      <c r="C5524" t="s">
        <v>2639</v>
      </c>
      <c r="D5524">
        <v>103</v>
      </c>
      <c r="E5524" t="s">
        <v>4453</v>
      </c>
      <c r="F5524" t="s">
        <v>4450</v>
      </c>
      <c r="H5524" t="str">
        <f t="shared" si="86"/>
        <v>无BOM表可用</v>
      </c>
    </row>
    <row r="5525" spans="1:8" x14ac:dyDescent="0.15">
      <c r="A5525" t="s">
        <v>3862</v>
      </c>
      <c r="B5525" t="s">
        <v>3863</v>
      </c>
      <c r="C5525" t="s">
        <v>3863</v>
      </c>
      <c r="D5525">
        <v>103</v>
      </c>
      <c r="E5525" t="s">
        <v>4449</v>
      </c>
      <c r="F5525" t="s">
        <v>4450</v>
      </c>
      <c r="H5525" t="str">
        <f t="shared" si="86"/>
        <v>有BOM表可用</v>
      </c>
    </row>
    <row r="5526" spans="1:8" x14ac:dyDescent="0.15">
      <c r="A5526" t="s">
        <v>18039</v>
      </c>
      <c r="B5526" t="s">
        <v>92</v>
      </c>
      <c r="C5526" t="s">
        <v>15044</v>
      </c>
      <c r="D5526">
        <v>103</v>
      </c>
      <c r="E5526" t="s">
        <v>4449</v>
      </c>
      <c r="F5526" t="s">
        <v>4450</v>
      </c>
      <c r="H5526" t="str">
        <f t="shared" si="86"/>
        <v>有BOM表可用</v>
      </c>
    </row>
    <row r="5527" spans="1:8" x14ac:dyDescent="0.15">
      <c r="A5527" t="s">
        <v>18040</v>
      </c>
      <c r="B5527" t="s">
        <v>3221</v>
      </c>
      <c r="C5527" t="s">
        <v>3221</v>
      </c>
      <c r="D5527">
        <v>103</v>
      </c>
      <c r="E5527" t="s">
        <v>4453</v>
      </c>
      <c r="F5527" t="s">
        <v>4457</v>
      </c>
      <c r="H5527" t="str">
        <f t="shared" si="86"/>
        <v>无BOM表不可用</v>
      </c>
    </row>
    <row r="5528" spans="1:8" x14ac:dyDescent="0.15">
      <c r="A5528" t="s">
        <v>3355</v>
      </c>
      <c r="B5528" t="s">
        <v>3356</v>
      </c>
      <c r="C5528" t="s">
        <v>3210</v>
      </c>
      <c r="D5528">
        <v>103</v>
      </c>
      <c r="E5528" t="s">
        <v>4449</v>
      </c>
      <c r="F5528" t="s">
        <v>4450</v>
      </c>
      <c r="H5528" t="str">
        <f t="shared" si="86"/>
        <v>有BOM表可用</v>
      </c>
    </row>
    <row r="5529" spans="1:8" x14ac:dyDescent="0.15">
      <c r="A5529" t="s">
        <v>14549</v>
      </c>
      <c r="B5529" t="s">
        <v>14550</v>
      </c>
      <c r="C5529" t="s">
        <v>14551</v>
      </c>
      <c r="D5529">
        <v>102</v>
      </c>
      <c r="E5529" t="s">
        <v>4449</v>
      </c>
      <c r="F5529" t="s">
        <v>4450</v>
      </c>
      <c r="H5529" t="str">
        <f t="shared" si="86"/>
        <v>有BOM表可用</v>
      </c>
    </row>
    <row r="5530" spans="1:8" x14ac:dyDescent="0.15">
      <c r="A5530" t="s">
        <v>14552</v>
      </c>
      <c r="B5530" t="s">
        <v>7</v>
      </c>
      <c r="C5530" t="s">
        <v>14553</v>
      </c>
      <c r="D5530">
        <v>102</v>
      </c>
      <c r="E5530" t="s">
        <v>4449</v>
      </c>
      <c r="F5530" t="s">
        <v>4450</v>
      </c>
      <c r="H5530" t="str">
        <f t="shared" si="86"/>
        <v>有BOM表可用</v>
      </c>
    </row>
    <row r="5531" spans="1:8" x14ac:dyDescent="0.15">
      <c r="A5531" t="s">
        <v>14554</v>
      </c>
      <c r="B5531" t="s">
        <v>11394</v>
      </c>
      <c r="C5531" t="s">
        <v>14555</v>
      </c>
      <c r="D5531">
        <v>102</v>
      </c>
      <c r="E5531" t="s">
        <v>4449</v>
      </c>
      <c r="F5531" t="s">
        <v>4450</v>
      </c>
      <c r="H5531" t="str">
        <f t="shared" si="86"/>
        <v>有BOM表可用</v>
      </c>
    </row>
    <row r="5532" spans="1:8" x14ac:dyDescent="0.15">
      <c r="A5532" t="s">
        <v>14556</v>
      </c>
      <c r="B5532" t="s">
        <v>11394</v>
      </c>
      <c r="C5532" t="s">
        <v>14555</v>
      </c>
      <c r="D5532">
        <v>102</v>
      </c>
      <c r="E5532" t="s">
        <v>4449</v>
      </c>
      <c r="F5532" t="s">
        <v>4450</v>
      </c>
      <c r="H5532" t="str">
        <f t="shared" si="86"/>
        <v>有BOM表可用</v>
      </c>
    </row>
    <row r="5533" spans="1:8" x14ac:dyDescent="0.15">
      <c r="A5533" t="s">
        <v>14557</v>
      </c>
      <c r="B5533" t="s">
        <v>8792</v>
      </c>
      <c r="C5533" t="s">
        <v>8793</v>
      </c>
      <c r="D5533">
        <v>102</v>
      </c>
      <c r="E5533" t="s">
        <v>4449</v>
      </c>
      <c r="F5533" t="s">
        <v>4450</v>
      </c>
      <c r="H5533" t="str">
        <f t="shared" si="86"/>
        <v>有BOM表可用</v>
      </c>
    </row>
    <row r="5534" spans="1:8" x14ac:dyDescent="0.15">
      <c r="A5534" t="s">
        <v>14558</v>
      </c>
      <c r="B5534" t="s">
        <v>8086</v>
      </c>
      <c r="C5534" t="s">
        <v>8087</v>
      </c>
      <c r="D5534">
        <v>102</v>
      </c>
      <c r="E5534" t="s">
        <v>4449</v>
      </c>
      <c r="F5534" t="s">
        <v>4450</v>
      </c>
      <c r="H5534" t="str">
        <f t="shared" si="86"/>
        <v>有BOM表可用</v>
      </c>
    </row>
    <row r="5535" spans="1:8" x14ac:dyDescent="0.15">
      <c r="A5535" t="s">
        <v>10419</v>
      </c>
      <c r="B5535" t="s">
        <v>5122</v>
      </c>
      <c r="C5535" t="s">
        <v>9504</v>
      </c>
      <c r="D5535">
        <v>102</v>
      </c>
      <c r="E5535" t="s">
        <v>4449</v>
      </c>
      <c r="F5535" t="s">
        <v>4450</v>
      </c>
      <c r="H5535" t="str">
        <f t="shared" si="86"/>
        <v>有BOM表可用</v>
      </c>
    </row>
    <row r="5536" spans="1:8" x14ac:dyDescent="0.15">
      <c r="A5536" t="s">
        <v>10420</v>
      </c>
      <c r="B5536" t="s">
        <v>4927</v>
      </c>
      <c r="C5536" t="s">
        <v>4928</v>
      </c>
      <c r="D5536">
        <v>102</v>
      </c>
      <c r="E5536" t="s">
        <v>4449</v>
      </c>
      <c r="F5536" t="s">
        <v>4450</v>
      </c>
      <c r="H5536" t="str">
        <f t="shared" si="86"/>
        <v>有BOM表可用</v>
      </c>
    </row>
    <row r="5537" spans="1:8" x14ac:dyDescent="0.15">
      <c r="A5537" t="s">
        <v>10421</v>
      </c>
      <c r="B5537" t="s">
        <v>5128</v>
      </c>
      <c r="C5537" t="s">
        <v>5129</v>
      </c>
      <c r="D5537">
        <v>102</v>
      </c>
      <c r="E5537" t="s">
        <v>4449</v>
      </c>
      <c r="F5537" t="s">
        <v>4450</v>
      </c>
      <c r="H5537" t="str">
        <f t="shared" si="86"/>
        <v>有BOM表可用</v>
      </c>
    </row>
    <row r="5538" spans="1:8" x14ac:dyDescent="0.15">
      <c r="A5538" t="s">
        <v>10422</v>
      </c>
      <c r="B5538" t="s">
        <v>4930</v>
      </c>
      <c r="C5538" t="s">
        <v>5833</v>
      </c>
      <c r="D5538">
        <v>102</v>
      </c>
      <c r="E5538" t="s">
        <v>4449</v>
      </c>
      <c r="F5538" t="s">
        <v>4450</v>
      </c>
      <c r="H5538" t="str">
        <f t="shared" si="86"/>
        <v>有BOM表可用</v>
      </c>
    </row>
    <row r="5539" spans="1:8" x14ac:dyDescent="0.15">
      <c r="A5539" t="s">
        <v>6735</v>
      </c>
      <c r="B5539" t="s">
        <v>5057</v>
      </c>
      <c r="C5539" t="s">
        <v>5058</v>
      </c>
      <c r="D5539">
        <v>102</v>
      </c>
      <c r="E5539" t="s">
        <v>4449</v>
      </c>
      <c r="F5539" t="s">
        <v>4450</v>
      </c>
      <c r="H5539" t="str">
        <f t="shared" si="86"/>
        <v>有BOM表可用</v>
      </c>
    </row>
    <row r="5540" spans="1:8" x14ac:dyDescent="0.15">
      <c r="A5540" t="s">
        <v>6736</v>
      </c>
      <c r="B5540" t="s">
        <v>4477</v>
      </c>
      <c r="C5540" t="s">
        <v>4588</v>
      </c>
      <c r="D5540">
        <v>102</v>
      </c>
      <c r="E5540" t="s">
        <v>4449</v>
      </c>
      <c r="F5540" t="s">
        <v>4450</v>
      </c>
      <c r="H5540" t="str">
        <f t="shared" si="86"/>
        <v>有BOM表可用</v>
      </c>
    </row>
    <row r="5541" spans="1:8" x14ac:dyDescent="0.15">
      <c r="A5541" t="s">
        <v>6737</v>
      </c>
      <c r="B5541" t="s">
        <v>4480</v>
      </c>
      <c r="C5541" t="s">
        <v>6738</v>
      </c>
      <c r="D5541">
        <v>102</v>
      </c>
      <c r="E5541" t="s">
        <v>4449</v>
      </c>
      <c r="F5541" t="s">
        <v>4450</v>
      </c>
      <c r="H5541" t="str">
        <f t="shared" si="86"/>
        <v>有BOM表可用</v>
      </c>
    </row>
    <row r="5542" spans="1:8" x14ac:dyDescent="0.15">
      <c r="A5542" t="s">
        <v>6739</v>
      </c>
      <c r="B5542" t="s">
        <v>4488</v>
      </c>
      <c r="C5542" t="s">
        <v>4489</v>
      </c>
      <c r="D5542">
        <v>102</v>
      </c>
      <c r="E5542" t="s">
        <v>4449</v>
      </c>
      <c r="F5542" t="s">
        <v>4450</v>
      </c>
      <c r="H5542" t="str">
        <f t="shared" si="86"/>
        <v>有BOM表可用</v>
      </c>
    </row>
    <row r="5543" spans="1:8" x14ac:dyDescent="0.15">
      <c r="A5543" t="s">
        <v>6740</v>
      </c>
      <c r="B5543" t="s">
        <v>4491</v>
      </c>
      <c r="C5543" t="s">
        <v>6741</v>
      </c>
      <c r="D5543">
        <v>102</v>
      </c>
      <c r="E5543" t="s">
        <v>4449</v>
      </c>
      <c r="F5543" t="s">
        <v>4450</v>
      </c>
      <c r="H5543" t="str">
        <f t="shared" si="86"/>
        <v>有BOM表可用</v>
      </c>
    </row>
    <row r="5544" spans="1:8" x14ac:dyDescent="0.15">
      <c r="A5544" t="s">
        <v>6742</v>
      </c>
      <c r="B5544" t="s">
        <v>4491</v>
      </c>
      <c r="C5544" t="s">
        <v>4492</v>
      </c>
      <c r="D5544">
        <v>102</v>
      </c>
      <c r="E5544" t="s">
        <v>4449</v>
      </c>
      <c r="F5544" t="s">
        <v>4450</v>
      </c>
      <c r="H5544" t="str">
        <f t="shared" si="86"/>
        <v>有BOM表可用</v>
      </c>
    </row>
    <row r="5545" spans="1:8" x14ac:dyDescent="0.15">
      <c r="A5545" t="s">
        <v>16129</v>
      </c>
      <c r="B5545" t="s">
        <v>5092</v>
      </c>
      <c r="C5545" t="s">
        <v>13222</v>
      </c>
      <c r="D5545">
        <v>102</v>
      </c>
      <c r="E5545" t="s">
        <v>4449</v>
      </c>
      <c r="F5545" t="s">
        <v>4450</v>
      </c>
      <c r="H5545" t="str">
        <f t="shared" si="86"/>
        <v>有BOM表可用</v>
      </c>
    </row>
    <row r="5546" spans="1:8" x14ac:dyDescent="0.15">
      <c r="A5546" t="s">
        <v>16130</v>
      </c>
      <c r="B5546" t="s">
        <v>4543</v>
      </c>
      <c r="C5546" t="s">
        <v>16131</v>
      </c>
      <c r="D5546">
        <v>102</v>
      </c>
      <c r="E5546" t="s">
        <v>4449</v>
      </c>
      <c r="F5546" t="s">
        <v>4450</v>
      </c>
      <c r="H5546" t="str">
        <f t="shared" si="86"/>
        <v>有BOM表可用</v>
      </c>
    </row>
    <row r="5547" spans="1:8" x14ac:dyDescent="0.15">
      <c r="A5547" t="s">
        <v>16132</v>
      </c>
      <c r="B5547" t="s">
        <v>1249</v>
      </c>
      <c r="C5547" t="s">
        <v>16133</v>
      </c>
      <c r="D5547">
        <v>102</v>
      </c>
      <c r="E5547" t="s">
        <v>4449</v>
      </c>
      <c r="F5547" t="s">
        <v>4450</v>
      </c>
      <c r="H5547" t="str">
        <f t="shared" si="86"/>
        <v>有BOM表可用</v>
      </c>
    </row>
    <row r="5548" spans="1:8" x14ac:dyDescent="0.15">
      <c r="A5548" t="s">
        <v>16134</v>
      </c>
      <c r="B5548" t="s">
        <v>1249</v>
      </c>
      <c r="C5548" t="s">
        <v>4734</v>
      </c>
      <c r="D5548">
        <v>102</v>
      </c>
      <c r="E5548" t="s">
        <v>4449</v>
      </c>
      <c r="F5548" t="s">
        <v>4450</v>
      </c>
      <c r="H5548" t="str">
        <f t="shared" si="86"/>
        <v>有BOM表可用</v>
      </c>
    </row>
    <row r="5549" spans="1:8" x14ac:dyDescent="0.15">
      <c r="A5549" t="s">
        <v>12618</v>
      </c>
      <c r="B5549" t="s">
        <v>1901</v>
      </c>
      <c r="C5549" t="s">
        <v>889</v>
      </c>
      <c r="D5549">
        <v>102</v>
      </c>
      <c r="E5549" t="s">
        <v>4453</v>
      </c>
      <c r="F5549" t="s">
        <v>4450</v>
      </c>
      <c r="H5549" t="str">
        <f t="shared" si="86"/>
        <v>无BOM表可用</v>
      </c>
    </row>
    <row r="5550" spans="1:8" x14ac:dyDescent="0.15">
      <c r="A5550" t="s">
        <v>12619</v>
      </c>
      <c r="B5550" t="s">
        <v>894</v>
      </c>
      <c r="C5550" t="s">
        <v>892</v>
      </c>
      <c r="D5550">
        <v>102</v>
      </c>
      <c r="E5550" t="s">
        <v>4453</v>
      </c>
      <c r="F5550" t="s">
        <v>4450</v>
      </c>
      <c r="H5550" t="str">
        <f t="shared" si="86"/>
        <v>无BOM表可用</v>
      </c>
    </row>
    <row r="5551" spans="1:8" x14ac:dyDescent="0.15">
      <c r="A5551" t="s">
        <v>12620</v>
      </c>
      <c r="B5551" t="s">
        <v>1253</v>
      </c>
      <c r="C5551" t="s">
        <v>1254</v>
      </c>
      <c r="D5551">
        <v>102</v>
      </c>
      <c r="E5551" t="s">
        <v>4449</v>
      </c>
      <c r="F5551" t="s">
        <v>4450</v>
      </c>
      <c r="H5551" t="str">
        <f t="shared" si="86"/>
        <v>有BOM表可用</v>
      </c>
    </row>
    <row r="5552" spans="1:8" x14ac:dyDescent="0.15">
      <c r="A5552" t="s">
        <v>12621</v>
      </c>
      <c r="B5552" t="s">
        <v>1261</v>
      </c>
      <c r="C5552" t="s">
        <v>1254</v>
      </c>
      <c r="D5552">
        <v>102</v>
      </c>
      <c r="E5552" t="s">
        <v>4449</v>
      </c>
      <c r="F5552" t="s">
        <v>4450</v>
      </c>
      <c r="H5552" t="str">
        <f t="shared" si="86"/>
        <v>有BOM表可用</v>
      </c>
    </row>
    <row r="5553" spans="1:8" x14ac:dyDescent="0.15">
      <c r="A5553" t="s">
        <v>12622</v>
      </c>
      <c r="B5553" t="s">
        <v>56</v>
      </c>
      <c r="C5553" t="s">
        <v>56</v>
      </c>
      <c r="D5553">
        <v>102</v>
      </c>
      <c r="E5553" t="s">
        <v>4453</v>
      </c>
      <c r="F5553" t="s">
        <v>4450</v>
      </c>
      <c r="H5553" t="str">
        <f t="shared" si="86"/>
        <v>无BOM表可用</v>
      </c>
    </row>
    <row r="5554" spans="1:8" x14ac:dyDescent="0.15">
      <c r="A5554" t="s">
        <v>12623</v>
      </c>
      <c r="B5554" t="s">
        <v>1270</v>
      </c>
      <c r="C5554" t="s">
        <v>56</v>
      </c>
      <c r="D5554">
        <v>102</v>
      </c>
      <c r="E5554" t="s">
        <v>4449</v>
      </c>
      <c r="F5554" t="s">
        <v>4450</v>
      </c>
      <c r="H5554" t="str">
        <f t="shared" si="86"/>
        <v>有BOM表可用</v>
      </c>
    </row>
    <row r="5555" spans="1:8" x14ac:dyDescent="0.15">
      <c r="A5555" t="s">
        <v>3406</v>
      </c>
      <c r="B5555" t="s">
        <v>3407</v>
      </c>
      <c r="C5555" t="s">
        <v>3407</v>
      </c>
      <c r="D5555">
        <v>103</v>
      </c>
      <c r="E5555" t="s">
        <v>4449</v>
      </c>
      <c r="F5555" t="s">
        <v>4450</v>
      </c>
      <c r="H5555" t="str">
        <f t="shared" si="86"/>
        <v>有BOM表可用</v>
      </c>
    </row>
    <row r="5556" spans="1:8" x14ac:dyDescent="0.15">
      <c r="A5556" t="s">
        <v>828</v>
      </c>
      <c r="B5556" t="s">
        <v>197</v>
      </c>
      <c r="C5556" t="s">
        <v>197</v>
      </c>
      <c r="D5556">
        <v>103</v>
      </c>
      <c r="E5556" t="s">
        <v>4449</v>
      </c>
      <c r="F5556" t="s">
        <v>4450</v>
      </c>
      <c r="H5556" t="str">
        <f t="shared" si="86"/>
        <v>有BOM表可用</v>
      </c>
    </row>
    <row r="5557" spans="1:8" x14ac:dyDescent="0.15">
      <c r="A5557" t="s">
        <v>837</v>
      </c>
      <c r="B5557" t="s">
        <v>838</v>
      </c>
      <c r="C5557" t="s">
        <v>197</v>
      </c>
      <c r="D5557">
        <v>103</v>
      </c>
      <c r="E5557" t="s">
        <v>4449</v>
      </c>
      <c r="F5557" t="s">
        <v>4450</v>
      </c>
      <c r="H5557" t="str">
        <f t="shared" si="86"/>
        <v>有BOM表可用</v>
      </c>
    </row>
    <row r="5558" spans="1:8" x14ac:dyDescent="0.15">
      <c r="A5558" t="s">
        <v>10477</v>
      </c>
      <c r="B5558" t="s">
        <v>7070</v>
      </c>
      <c r="C5558" t="s">
        <v>336</v>
      </c>
      <c r="D5558">
        <v>103</v>
      </c>
      <c r="E5558" t="s">
        <v>4449</v>
      </c>
      <c r="F5558" t="s">
        <v>4450</v>
      </c>
      <c r="H5558" t="str">
        <f t="shared" si="86"/>
        <v>有BOM表可用</v>
      </c>
    </row>
    <row r="5559" spans="1:8" x14ac:dyDescent="0.15">
      <c r="A5559" t="s">
        <v>6725</v>
      </c>
      <c r="B5559" t="s">
        <v>6726</v>
      </c>
      <c r="C5559" t="s">
        <v>3224</v>
      </c>
      <c r="D5559">
        <v>103</v>
      </c>
      <c r="E5559" t="s">
        <v>4449</v>
      </c>
      <c r="F5559" t="s">
        <v>4450</v>
      </c>
      <c r="H5559" t="str">
        <f t="shared" si="86"/>
        <v>有BOM表可用</v>
      </c>
    </row>
    <row r="5560" spans="1:8" x14ac:dyDescent="0.15">
      <c r="A5560" t="s">
        <v>3207</v>
      </c>
      <c r="B5560" t="s">
        <v>3094</v>
      </c>
      <c r="C5560" t="s">
        <v>3093</v>
      </c>
      <c r="D5560">
        <v>103</v>
      </c>
      <c r="E5560" t="s">
        <v>4449</v>
      </c>
      <c r="F5560" t="s">
        <v>4450</v>
      </c>
      <c r="H5560" t="str">
        <f t="shared" si="86"/>
        <v>有BOM表可用</v>
      </c>
    </row>
    <row r="5561" spans="1:8" x14ac:dyDescent="0.15">
      <c r="A5561" t="s">
        <v>6727</v>
      </c>
      <c r="B5561" t="s">
        <v>6728</v>
      </c>
      <c r="C5561" t="s">
        <v>6729</v>
      </c>
      <c r="D5561">
        <v>103</v>
      </c>
      <c r="E5561" t="s">
        <v>4453</v>
      </c>
      <c r="F5561" t="s">
        <v>4457</v>
      </c>
      <c r="H5561" t="str">
        <f t="shared" si="86"/>
        <v>无BOM表不可用</v>
      </c>
    </row>
    <row r="5562" spans="1:8" x14ac:dyDescent="0.15">
      <c r="A5562" t="s">
        <v>6730</v>
      </c>
      <c r="B5562" t="s">
        <v>6731</v>
      </c>
      <c r="C5562" t="s">
        <v>6732</v>
      </c>
      <c r="D5562">
        <v>103</v>
      </c>
      <c r="E5562" t="s">
        <v>4449</v>
      </c>
      <c r="F5562" t="s">
        <v>4450</v>
      </c>
      <c r="H5562" t="str">
        <f t="shared" si="86"/>
        <v>有BOM表可用</v>
      </c>
    </row>
    <row r="5563" spans="1:8" x14ac:dyDescent="0.15">
      <c r="A5563" t="s">
        <v>3600</v>
      </c>
      <c r="B5563" t="s">
        <v>3587</v>
      </c>
      <c r="C5563" t="s">
        <v>3586</v>
      </c>
      <c r="D5563">
        <v>103</v>
      </c>
      <c r="E5563" t="s">
        <v>4449</v>
      </c>
      <c r="F5563" t="s">
        <v>4450</v>
      </c>
      <c r="H5563" t="str">
        <f t="shared" si="86"/>
        <v>有BOM表可用</v>
      </c>
    </row>
    <row r="5564" spans="1:8" x14ac:dyDescent="0.15">
      <c r="A5564" t="s">
        <v>6733</v>
      </c>
      <c r="B5564" t="s">
        <v>6734</v>
      </c>
      <c r="C5564" t="s">
        <v>4583</v>
      </c>
      <c r="D5564">
        <v>103</v>
      </c>
      <c r="E5564" t="s">
        <v>4449</v>
      </c>
      <c r="F5564" t="s">
        <v>4450</v>
      </c>
      <c r="H5564" t="str">
        <f t="shared" si="86"/>
        <v>有BOM表可用</v>
      </c>
    </row>
    <row r="5565" spans="1:8" x14ac:dyDescent="0.15">
      <c r="A5565" t="s">
        <v>17449</v>
      </c>
      <c r="B5565" t="s">
        <v>11847</v>
      </c>
      <c r="C5565" t="s">
        <v>4486</v>
      </c>
      <c r="D5565">
        <v>102</v>
      </c>
      <c r="E5565" t="s">
        <v>4449</v>
      </c>
      <c r="F5565" t="s">
        <v>4450</v>
      </c>
      <c r="H5565" t="str">
        <f t="shared" si="86"/>
        <v>有BOM表可用</v>
      </c>
    </row>
    <row r="5566" spans="1:8" x14ac:dyDescent="0.15">
      <c r="A5566" t="s">
        <v>17450</v>
      </c>
      <c r="B5566" t="s">
        <v>11575</v>
      </c>
      <c r="C5566" t="s">
        <v>5475</v>
      </c>
      <c r="D5566">
        <v>102</v>
      </c>
      <c r="E5566" t="s">
        <v>4449</v>
      </c>
      <c r="F5566" t="s">
        <v>4450</v>
      </c>
      <c r="H5566" t="str">
        <f t="shared" si="86"/>
        <v>有BOM表可用</v>
      </c>
    </row>
    <row r="5567" spans="1:8" x14ac:dyDescent="0.15">
      <c r="A5567" t="s">
        <v>17451</v>
      </c>
      <c r="B5567" t="s">
        <v>11670</v>
      </c>
      <c r="C5567" t="s">
        <v>15856</v>
      </c>
      <c r="D5567">
        <v>102</v>
      </c>
      <c r="E5567" t="s">
        <v>4449</v>
      </c>
      <c r="F5567" t="s">
        <v>4450</v>
      </c>
      <c r="H5567" t="str">
        <f t="shared" si="86"/>
        <v>有BOM表可用</v>
      </c>
    </row>
    <row r="5568" spans="1:8" x14ac:dyDescent="0.15">
      <c r="A5568" t="s">
        <v>17452</v>
      </c>
      <c r="B5568" t="s">
        <v>17453</v>
      </c>
      <c r="C5568" t="s">
        <v>4677</v>
      </c>
      <c r="D5568">
        <v>102</v>
      </c>
      <c r="E5568" t="s">
        <v>4449</v>
      </c>
      <c r="F5568" t="s">
        <v>4450</v>
      </c>
      <c r="H5568" t="str">
        <f t="shared" si="86"/>
        <v>有BOM表可用</v>
      </c>
    </row>
    <row r="5569" spans="1:8" x14ac:dyDescent="0.15">
      <c r="A5569" t="s">
        <v>17454</v>
      </c>
      <c r="B5569" t="s">
        <v>11864</v>
      </c>
      <c r="C5569" t="s">
        <v>16332</v>
      </c>
      <c r="D5569">
        <v>102</v>
      </c>
      <c r="E5569" t="s">
        <v>4449</v>
      </c>
      <c r="F5569" t="s">
        <v>4450</v>
      </c>
      <c r="H5569" t="str">
        <f t="shared" si="86"/>
        <v>有BOM表可用</v>
      </c>
    </row>
    <row r="5570" spans="1:8" x14ac:dyDescent="0.15">
      <c r="A5570" t="s">
        <v>17455</v>
      </c>
      <c r="B5570" t="s">
        <v>11981</v>
      </c>
      <c r="C5570" t="s">
        <v>11982</v>
      </c>
      <c r="D5570">
        <v>102</v>
      </c>
      <c r="E5570" t="s">
        <v>4449</v>
      </c>
      <c r="F5570" t="s">
        <v>4450</v>
      </c>
      <c r="H5570" t="str">
        <f t="shared" si="86"/>
        <v>有BOM表可用</v>
      </c>
    </row>
    <row r="5571" spans="1:8" x14ac:dyDescent="0.15">
      <c r="A5571" t="s">
        <v>13826</v>
      </c>
      <c r="B5571" t="s">
        <v>10053</v>
      </c>
      <c r="C5571" t="s">
        <v>10053</v>
      </c>
      <c r="D5571">
        <v>103</v>
      </c>
      <c r="E5571" t="s">
        <v>4453</v>
      </c>
      <c r="F5571" t="s">
        <v>4450</v>
      </c>
      <c r="H5571" t="str">
        <f t="shared" si="86"/>
        <v>无BOM表可用</v>
      </c>
    </row>
    <row r="5572" spans="1:8" x14ac:dyDescent="0.15">
      <c r="A5572" t="s">
        <v>13827</v>
      </c>
      <c r="B5572" t="s">
        <v>12555</v>
      </c>
      <c r="C5572" t="s">
        <v>12555</v>
      </c>
      <c r="D5572">
        <v>103</v>
      </c>
      <c r="E5572" t="s">
        <v>4453</v>
      </c>
      <c r="F5572" t="s">
        <v>4450</v>
      </c>
      <c r="H5572" t="str">
        <f t="shared" ref="H5572:H5635" si="87">E5572&amp;F5572</f>
        <v>无BOM表可用</v>
      </c>
    </row>
    <row r="5573" spans="1:8" x14ac:dyDescent="0.15">
      <c r="A5573" t="s">
        <v>12599</v>
      </c>
      <c r="B5573" t="s">
        <v>12600</v>
      </c>
      <c r="C5573" t="s">
        <v>87</v>
      </c>
      <c r="D5573">
        <v>102</v>
      </c>
      <c r="E5573" t="s">
        <v>4449</v>
      </c>
      <c r="F5573" t="s">
        <v>4450</v>
      </c>
      <c r="H5573" t="str">
        <f t="shared" si="87"/>
        <v>有BOM表可用</v>
      </c>
    </row>
    <row r="5574" spans="1:8" x14ac:dyDescent="0.15">
      <c r="A5574" t="s">
        <v>12601</v>
      </c>
      <c r="B5574" t="s">
        <v>9970</v>
      </c>
      <c r="C5574" t="s">
        <v>85</v>
      </c>
      <c r="D5574">
        <v>102</v>
      </c>
      <c r="E5574" t="s">
        <v>4453</v>
      </c>
      <c r="F5574" t="s">
        <v>4450</v>
      </c>
      <c r="H5574" t="str">
        <f t="shared" si="87"/>
        <v>无BOM表可用</v>
      </c>
    </row>
    <row r="5575" spans="1:8" x14ac:dyDescent="0.15">
      <c r="A5575" t="s">
        <v>18250</v>
      </c>
      <c r="B5575" t="s">
        <v>912</v>
      </c>
      <c r="C5575" t="s">
        <v>913</v>
      </c>
      <c r="D5575">
        <v>103</v>
      </c>
      <c r="E5575" t="s">
        <v>4453</v>
      </c>
      <c r="F5575" t="s">
        <v>4450</v>
      </c>
      <c r="H5575" t="str">
        <f t="shared" si="87"/>
        <v>无BOM表可用</v>
      </c>
    </row>
    <row r="5576" spans="1:8" x14ac:dyDescent="0.15">
      <c r="A5576" t="s">
        <v>852</v>
      </c>
      <c r="B5576" t="s">
        <v>853</v>
      </c>
      <c r="C5576" t="s">
        <v>854</v>
      </c>
      <c r="D5576">
        <v>103</v>
      </c>
      <c r="E5576" t="s">
        <v>4449</v>
      </c>
      <c r="F5576" t="s">
        <v>4450</v>
      </c>
      <c r="H5576" t="str">
        <f t="shared" si="87"/>
        <v>有BOM表可用</v>
      </c>
    </row>
    <row r="5577" spans="1:8" x14ac:dyDescent="0.15">
      <c r="A5577" t="s">
        <v>18251</v>
      </c>
      <c r="B5577" t="s">
        <v>17578</v>
      </c>
      <c r="C5577" t="s">
        <v>17578</v>
      </c>
      <c r="D5577">
        <v>103</v>
      </c>
      <c r="E5577" t="s">
        <v>4453</v>
      </c>
      <c r="F5577" t="s">
        <v>4450</v>
      </c>
      <c r="H5577" t="str">
        <f t="shared" si="87"/>
        <v>无BOM表可用</v>
      </c>
    </row>
    <row r="5578" spans="1:8" x14ac:dyDescent="0.15">
      <c r="A5578" t="s">
        <v>18252</v>
      </c>
      <c r="B5578" t="s">
        <v>18253</v>
      </c>
      <c r="C5578" t="s">
        <v>14510</v>
      </c>
      <c r="D5578">
        <v>103</v>
      </c>
      <c r="E5578" t="s">
        <v>4453</v>
      </c>
      <c r="F5578" t="s">
        <v>4450</v>
      </c>
      <c r="H5578" t="str">
        <f t="shared" si="87"/>
        <v>无BOM表可用</v>
      </c>
    </row>
    <row r="5579" spans="1:8" x14ac:dyDescent="0.15">
      <c r="A5579" t="s">
        <v>10478</v>
      </c>
      <c r="B5579" t="s">
        <v>6531</v>
      </c>
      <c r="C5579" t="s">
        <v>6531</v>
      </c>
      <c r="D5579">
        <v>103</v>
      </c>
      <c r="E5579" t="s">
        <v>4453</v>
      </c>
      <c r="F5579" t="s">
        <v>4450</v>
      </c>
      <c r="H5579" t="str">
        <f t="shared" si="87"/>
        <v>无BOM表可用</v>
      </c>
    </row>
    <row r="5580" spans="1:8" x14ac:dyDescent="0.15">
      <c r="A5580" t="s">
        <v>10479</v>
      </c>
      <c r="B5580" t="s">
        <v>6355</v>
      </c>
      <c r="C5580" t="s">
        <v>6355</v>
      </c>
      <c r="D5580">
        <v>103</v>
      </c>
      <c r="E5580" t="s">
        <v>4453</v>
      </c>
      <c r="F5580" t="s">
        <v>4450</v>
      </c>
      <c r="H5580" t="str">
        <f t="shared" si="87"/>
        <v>无BOM表可用</v>
      </c>
    </row>
    <row r="5581" spans="1:8" x14ac:dyDescent="0.15">
      <c r="A5581" t="s">
        <v>10480</v>
      </c>
      <c r="B5581" t="s">
        <v>10481</v>
      </c>
      <c r="C5581" t="s">
        <v>10481</v>
      </c>
      <c r="D5581">
        <v>103</v>
      </c>
      <c r="E5581" t="s">
        <v>4453</v>
      </c>
      <c r="F5581" t="s">
        <v>4450</v>
      </c>
      <c r="H5581" t="str">
        <f t="shared" si="87"/>
        <v>无BOM表可用</v>
      </c>
    </row>
    <row r="5582" spans="1:8" x14ac:dyDescent="0.15">
      <c r="A5582" t="s">
        <v>1623</v>
      </c>
      <c r="B5582" t="s">
        <v>1624</v>
      </c>
      <c r="C5582" t="s">
        <v>81</v>
      </c>
      <c r="D5582">
        <v>103</v>
      </c>
      <c r="E5582" t="s">
        <v>4449</v>
      </c>
      <c r="F5582" t="s">
        <v>4450</v>
      </c>
      <c r="H5582" t="str">
        <f t="shared" si="87"/>
        <v>有BOM表可用</v>
      </c>
    </row>
    <row r="5583" spans="1:8" x14ac:dyDescent="0.15">
      <c r="A5583" t="s">
        <v>1627</v>
      </c>
      <c r="B5583" t="s">
        <v>332</v>
      </c>
      <c r="C5583" t="s">
        <v>81</v>
      </c>
      <c r="D5583">
        <v>103</v>
      </c>
      <c r="E5583" t="s">
        <v>4449</v>
      </c>
      <c r="F5583" t="s">
        <v>4450</v>
      </c>
      <c r="H5583" t="str">
        <f t="shared" si="87"/>
        <v>有BOM表可用</v>
      </c>
    </row>
    <row r="5584" spans="1:8" x14ac:dyDescent="0.15">
      <c r="A5584" t="s">
        <v>18324</v>
      </c>
      <c r="B5584" t="s">
        <v>17763</v>
      </c>
      <c r="C5584" t="s">
        <v>5778</v>
      </c>
      <c r="D5584">
        <v>102</v>
      </c>
      <c r="E5584" t="s">
        <v>4449</v>
      </c>
      <c r="F5584" t="s">
        <v>4450</v>
      </c>
      <c r="H5584" t="str">
        <f t="shared" si="87"/>
        <v>有BOM表可用</v>
      </c>
    </row>
    <row r="5585" spans="1:8" x14ac:dyDescent="0.15">
      <c r="A5585" t="s">
        <v>18325</v>
      </c>
      <c r="B5585" t="s">
        <v>18326</v>
      </c>
      <c r="C5585" t="s">
        <v>18327</v>
      </c>
      <c r="D5585">
        <v>102</v>
      </c>
      <c r="E5585" t="s">
        <v>4449</v>
      </c>
      <c r="F5585" t="s">
        <v>4450</v>
      </c>
      <c r="H5585" t="str">
        <f t="shared" si="87"/>
        <v>有BOM表可用</v>
      </c>
    </row>
    <row r="5586" spans="1:8" x14ac:dyDescent="0.15">
      <c r="A5586" t="s">
        <v>18328</v>
      </c>
      <c r="B5586" t="s">
        <v>15051</v>
      </c>
      <c r="C5586" t="s">
        <v>15052</v>
      </c>
      <c r="D5586">
        <v>102</v>
      </c>
      <c r="E5586" t="s">
        <v>4449</v>
      </c>
      <c r="F5586" t="s">
        <v>4450</v>
      </c>
      <c r="H5586" t="str">
        <f t="shared" si="87"/>
        <v>有BOM表可用</v>
      </c>
    </row>
    <row r="5587" spans="1:8" x14ac:dyDescent="0.15">
      <c r="A5587" t="s">
        <v>19350</v>
      </c>
      <c r="B5587" t="s">
        <v>19348</v>
      </c>
      <c r="C5587" t="s">
        <v>19349</v>
      </c>
      <c r="D5587">
        <v>102</v>
      </c>
      <c r="E5587" t="s">
        <v>4449</v>
      </c>
      <c r="F5587" t="s">
        <v>4450</v>
      </c>
      <c r="H5587" t="str">
        <f t="shared" si="87"/>
        <v>有BOM表可用</v>
      </c>
    </row>
    <row r="5588" spans="1:8" x14ac:dyDescent="0.15">
      <c r="A5588" t="s">
        <v>18329</v>
      </c>
      <c r="B5588" t="s">
        <v>6695</v>
      </c>
      <c r="C5588" t="s">
        <v>18330</v>
      </c>
      <c r="D5588">
        <v>102</v>
      </c>
      <c r="E5588" t="s">
        <v>4453</v>
      </c>
      <c r="F5588" t="s">
        <v>4450</v>
      </c>
      <c r="H5588" t="str">
        <f t="shared" si="87"/>
        <v>无BOM表可用</v>
      </c>
    </row>
    <row r="5589" spans="1:8" x14ac:dyDescent="0.15">
      <c r="A5589" t="s">
        <v>10456</v>
      </c>
      <c r="B5589" t="s">
        <v>6322</v>
      </c>
      <c r="C5589" t="s">
        <v>10457</v>
      </c>
      <c r="D5589">
        <v>102</v>
      </c>
      <c r="E5589" t="s">
        <v>4449</v>
      </c>
      <c r="F5589" t="s">
        <v>4450</v>
      </c>
      <c r="H5589" t="str">
        <f t="shared" si="87"/>
        <v>有BOM表可用</v>
      </c>
    </row>
    <row r="5590" spans="1:8" x14ac:dyDescent="0.15">
      <c r="A5590" t="s">
        <v>10458</v>
      </c>
      <c r="B5590" t="s">
        <v>6322</v>
      </c>
      <c r="C5590" t="s">
        <v>6323</v>
      </c>
      <c r="D5590">
        <v>102</v>
      </c>
      <c r="E5590" t="s">
        <v>4449</v>
      </c>
      <c r="F5590" t="s">
        <v>4450</v>
      </c>
      <c r="H5590" t="str">
        <f t="shared" si="87"/>
        <v>有BOM表可用</v>
      </c>
    </row>
    <row r="5591" spans="1:8" x14ac:dyDescent="0.15">
      <c r="A5591" t="s">
        <v>10459</v>
      </c>
      <c r="B5591" t="s">
        <v>5727</v>
      </c>
      <c r="C5591" t="s">
        <v>5728</v>
      </c>
      <c r="D5591">
        <v>102</v>
      </c>
      <c r="E5591" t="s">
        <v>4449</v>
      </c>
      <c r="F5591" t="s">
        <v>4450</v>
      </c>
      <c r="H5591" t="str">
        <f t="shared" si="87"/>
        <v>有BOM表可用</v>
      </c>
    </row>
    <row r="5592" spans="1:8" x14ac:dyDescent="0.15">
      <c r="A5592" t="s">
        <v>10460</v>
      </c>
      <c r="B5592" t="s">
        <v>10461</v>
      </c>
      <c r="C5592" t="s">
        <v>10462</v>
      </c>
      <c r="D5592">
        <v>102</v>
      </c>
      <c r="E5592" t="s">
        <v>4449</v>
      </c>
      <c r="F5592" t="s">
        <v>4450</v>
      </c>
      <c r="H5592" t="str">
        <f t="shared" si="87"/>
        <v>有BOM表可用</v>
      </c>
    </row>
    <row r="5593" spans="1:8" x14ac:dyDescent="0.15">
      <c r="A5593" t="s">
        <v>10463</v>
      </c>
      <c r="B5593" t="s">
        <v>6325</v>
      </c>
      <c r="C5593" t="s">
        <v>6676</v>
      </c>
      <c r="D5593">
        <v>102</v>
      </c>
      <c r="E5593" t="s">
        <v>4449</v>
      </c>
      <c r="F5593" t="s">
        <v>4450</v>
      </c>
      <c r="H5593" t="str">
        <f t="shared" si="87"/>
        <v>有BOM表可用</v>
      </c>
    </row>
    <row r="5594" spans="1:8" x14ac:dyDescent="0.15">
      <c r="A5594" t="s">
        <v>11927</v>
      </c>
      <c r="B5594" t="s">
        <v>8930</v>
      </c>
      <c r="C5594" t="s">
        <v>11928</v>
      </c>
      <c r="D5594">
        <v>103</v>
      </c>
      <c r="E5594" t="s">
        <v>4453</v>
      </c>
      <c r="F5594" t="s">
        <v>4450</v>
      </c>
      <c r="H5594" t="str">
        <f t="shared" si="87"/>
        <v>无BOM表可用</v>
      </c>
    </row>
    <row r="5595" spans="1:8" x14ac:dyDescent="0.15">
      <c r="A5595" t="s">
        <v>10141</v>
      </c>
      <c r="B5595" t="s">
        <v>9293</v>
      </c>
      <c r="C5595" t="s">
        <v>9294</v>
      </c>
      <c r="D5595">
        <v>102</v>
      </c>
      <c r="E5595" t="s">
        <v>4449</v>
      </c>
      <c r="F5595" t="s">
        <v>4450</v>
      </c>
      <c r="H5595" t="str">
        <f t="shared" si="87"/>
        <v>有BOM表可用</v>
      </c>
    </row>
    <row r="5596" spans="1:8" x14ac:dyDescent="0.15">
      <c r="A5596" t="s">
        <v>10142</v>
      </c>
      <c r="B5596" t="s">
        <v>10143</v>
      </c>
      <c r="C5596" t="s">
        <v>10144</v>
      </c>
      <c r="D5596">
        <v>102</v>
      </c>
      <c r="E5596" t="s">
        <v>4449</v>
      </c>
      <c r="F5596" t="s">
        <v>4450</v>
      </c>
      <c r="H5596" t="str">
        <f t="shared" si="87"/>
        <v>有BOM表可用</v>
      </c>
    </row>
    <row r="5597" spans="1:8" x14ac:dyDescent="0.15">
      <c r="A5597" t="s">
        <v>10145</v>
      </c>
      <c r="B5597" t="s">
        <v>10146</v>
      </c>
      <c r="C5597" t="s">
        <v>10147</v>
      </c>
      <c r="D5597">
        <v>102</v>
      </c>
      <c r="E5597" t="s">
        <v>4449</v>
      </c>
      <c r="F5597" t="s">
        <v>4450</v>
      </c>
      <c r="H5597" t="str">
        <f t="shared" si="87"/>
        <v>有BOM表可用</v>
      </c>
    </row>
    <row r="5598" spans="1:8" x14ac:dyDescent="0.15">
      <c r="A5598" t="s">
        <v>10148</v>
      </c>
      <c r="B5598" t="s">
        <v>10149</v>
      </c>
      <c r="C5598" t="s">
        <v>10150</v>
      </c>
      <c r="D5598">
        <v>102</v>
      </c>
      <c r="E5598" t="s">
        <v>4453</v>
      </c>
      <c r="F5598" t="s">
        <v>4450</v>
      </c>
      <c r="H5598" t="str">
        <f t="shared" si="87"/>
        <v>无BOM表可用</v>
      </c>
    </row>
    <row r="5599" spans="1:8" x14ac:dyDescent="0.15">
      <c r="A5599" t="s">
        <v>10151</v>
      </c>
      <c r="B5599" t="s">
        <v>10152</v>
      </c>
      <c r="C5599" t="s">
        <v>10153</v>
      </c>
      <c r="D5599">
        <v>102</v>
      </c>
      <c r="E5599" t="s">
        <v>4453</v>
      </c>
      <c r="F5599" t="s">
        <v>4450</v>
      </c>
      <c r="H5599" t="str">
        <f t="shared" si="87"/>
        <v>无BOM表可用</v>
      </c>
    </row>
    <row r="5600" spans="1:8" x14ac:dyDescent="0.15">
      <c r="A5600" t="s">
        <v>5834</v>
      </c>
      <c r="B5600" t="s">
        <v>5835</v>
      </c>
      <c r="C5600" t="s">
        <v>5836</v>
      </c>
      <c r="D5600">
        <v>102</v>
      </c>
      <c r="E5600" t="s">
        <v>4449</v>
      </c>
      <c r="F5600" t="s">
        <v>4450</v>
      </c>
      <c r="H5600" t="str">
        <f t="shared" si="87"/>
        <v>有BOM表可用</v>
      </c>
    </row>
    <row r="5601" spans="1:8" x14ac:dyDescent="0.15">
      <c r="A5601" t="s">
        <v>5837</v>
      </c>
      <c r="B5601" t="s">
        <v>4936</v>
      </c>
      <c r="C5601" t="s">
        <v>4937</v>
      </c>
      <c r="D5601">
        <v>102</v>
      </c>
      <c r="E5601" t="s">
        <v>4449</v>
      </c>
      <c r="F5601" t="s">
        <v>4450</v>
      </c>
      <c r="H5601" t="str">
        <f t="shared" si="87"/>
        <v>有BOM表可用</v>
      </c>
    </row>
    <row r="5602" spans="1:8" x14ac:dyDescent="0.15">
      <c r="A5602" t="s">
        <v>5838</v>
      </c>
      <c r="B5602" t="s">
        <v>5756</v>
      </c>
      <c r="C5602" t="s">
        <v>5757</v>
      </c>
      <c r="D5602">
        <v>102</v>
      </c>
      <c r="E5602" t="s">
        <v>4449</v>
      </c>
      <c r="F5602" t="s">
        <v>4450</v>
      </c>
      <c r="H5602" t="str">
        <f t="shared" si="87"/>
        <v>有BOM表可用</v>
      </c>
    </row>
    <row r="5603" spans="1:8" x14ac:dyDescent="0.15">
      <c r="A5603" t="s">
        <v>5839</v>
      </c>
      <c r="B5603" t="s">
        <v>5137</v>
      </c>
      <c r="C5603" t="s">
        <v>5138</v>
      </c>
      <c r="D5603">
        <v>102</v>
      </c>
      <c r="E5603" t="s">
        <v>4449</v>
      </c>
      <c r="F5603" t="s">
        <v>4450</v>
      </c>
      <c r="H5603" t="str">
        <f t="shared" si="87"/>
        <v>有BOM表可用</v>
      </c>
    </row>
    <row r="5604" spans="1:8" x14ac:dyDescent="0.15">
      <c r="A5604" t="s">
        <v>5840</v>
      </c>
      <c r="B5604" t="s">
        <v>5512</v>
      </c>
      <c r="C5604" t="s">
        <v>5513</v>
      </c>
      <c r="D5604">
        <v>102</v>
      </c>
      <c r="E5604" t="s">
        <v>4449</v>
      </c>
      <c r="F5604" t="s">
        <v>4450</v>
      </c>
      <c r="H5604" t="str">
        <f t="shared" si="87"/>
        <v>有BOM表可用</v>
      </c>
    </row>
    <row r="5605" spans="1:8" x14ac:dyDescent="0.15">
      <c r="A5605" t="s">
        <v>5841</v>
      </c>
      <c r="B5605" t="s">
        <v>5569</v>
      </c>
      <c r="C5605" t="s">
        <v>5570</v>
      </c>
      <c r="D5605">
        <v>102</v>
      </c>
      <c r="E5605" t="s">
        <v>4449</v>
      </c>
      <c r="F5605" t="s">
        <v>4450</v>
      </c>
      <c r="H5605" t="str">
        <f t="shared" si="87"/>
        <v>有BOM表可用</v>
      </c>
    </row>
    <row r="5606" spans="1:8" x14ac:dyDescent="0.15">
      <c r="A5606" t="s">
        <v>11947</v>
      </c>
      <c r="B5606" t="s">
        <v>7224</v>
      </c>
      <c r="C5606" t="s">
        <v>7225</v>
      </c>
      <c r="D5606">
        <v>102</v>
      </c>
      <c r="E5606" t="s">
        <v>4449</v>
      </c>
      <c r="F5606" t="s">
        <v>4450</v>
      </c>
      <c r="H5606" t="str">
        <f t="shared" si="87"/>
        <v>有BOM表可用</v>
      </c>
    </row>
    <row r="5607" spans="1:8" x14ac:dyDescent="0.15">
      <c r="A5607" t="s">
        <v>12273</v>
      </c>
      <c r="B5607" t="s">
        <v>2405</v>
      </c>
      <c r="C5607" t="s">
        <v>2364</v>
      </c>
      <c r="D5607">
        <v>102</v>
      </c>
      <c r="E5607" t="s">
        <v>4449</v>
      </c>
      <c r="F5607" t="s">
        <v>4450</v>
      </c>
      <c r="H5607" t="str">
        <f t="shared" si="87"/>
        <v>有BOM表可用</v>
      </c>
    </row>
    <row r="5608" spans="1:8" x14ac:dyDescent="0.15">
      <c r="A5608" t="s">
        <v>12274</v>
      </c>
      <c r="B5608" t="s">
        <v>2247</v>
      </c>
      <c r="C5608" t="s">
        <v>66</v>
      </c>
      <c r="D5608">
        <v>102</v>
      </c>
      <c r="E5608" t="s">
        <v>4453</v>
      </c>
      <c r="F5608" t="s">
        <v>4450</v>
      </c>
      <c r="H5608" t="str">
        <f t="shared" si="87"/>
        <v>无BOM表可用</v>
      </c>
    </row>
    <row r="5609" spans="1:8" x14ac:dyDescent="0.15">
      <c r="A5609" t="s">
        <v>12275</v>
      </c>
      <c r="B5609" t="s">
        <v>2910</v>
      </c>
      <c r="C5609" t="s">
        <v>675</v>
      </c>
      <c r="D5609">
        <v>102</v>
      </c>
      <c r="E5609" t="s">
        <v>4449</v>
      </c>
      <c r="F5609" t="s">
        <v>4450</v>
      </c>
      <c r="H5609" t="str">
        <f t="shared" si="87"/>
        <v>有BOM表可用</v>
      </c>
    </row>
    <row r="5610" spans="1:8" x14ac:dyDescent="0.15">
      <c r="A5610" t="s">
        <v>1944</v>
      </c>
      <c r="B5610" t="s">
        <v>305</v>
      </c>
      <c r="C5610" t="s">
        <v>304</v>
      </c>
      <c r="D5610">
        <v>103</v>
      </c>
      <c r="E5610" t="s">
        <v>4449</v>
      </c>
      <c r="F5610" t="s">
        <v>4450</v>
      </c>
      <c r="H5610" t="str">
        <f t="shared" si="87"/>
        <v>有BOM表可用</v>
      </c>
    </row>
    <row r="5611" spans="1:8" x14ac:dyDescent="0.15">
      <c r="A5611" t="s">
        <v>12279</v>
      </c>
      <c r="B5611" t="s">
        <v>11529</v>
      </c>
      <c r="C5611" t="s">
        <v>3581</v>
      </c>
      <c r="D5611">
        <v>103</v>
      </c>
      <c r="E5611" t="s">
        <v>4449</v>
      </c>
      <c r="F5611" t="s">
        <v>4450</v>
      </c>
      <c r="H5611" t="str">
        <f t="shared" si="87"/>
        <v>有BOM表可用</v>
      </c>
    </row>
    <row r="5612" spans="1:8" x14ac:dyDescent="0.15">
      <c r="A5612" t="s">
        <v>12280</v>
      </c>
      <c r="B5612" t="s">
        <v>4249</v>
      </c>
      <c r="C5612" t="s">
        <v>4249</v>
      </c>
      <c r="D5612">
        <v>103</v>
      </c>
      <c r="E5612" t="s">
        <v>4449</v>
      </c>
      <c r="F5612" t="s">
        <v>4450</v>
      </c>
      <c r="H5612" t="str">
        <f t="shared" si="87"/>
        <v>有BOM表可用</v>
      </c>
    </row>
    <row r="5613" spans="1:8" x14ac:dyDescent="0.15">
      <c r="A5613" t="s">
        <v>1945</v>
      </c>
      <c r="B5613" t="s">
        <v>1946</v>
      </c>
      <c r="C5613" t="s">
        <v>1947</v>
      </c>
      <c r="D5613">
        <v>103</v>
      </c>
      <c r="E5613" t="s">
        <v>4449</v>
      </c>
      <c r="F5613" t="s">
        <v>4450</v>
      </c>
      <c r="H5613" t="str">
        <f t="shared" si="87"/>
        <v>有BOM表可用</v>
      </c>
    </row>
    <row r="5614" spans="1:8" x14ac:dyDescent="0.15">
      <c r="A5614" t="s">
        <v>12281</v>
      </c>
      <c r="B5614" t="s">
        <v>1597</v>
      </c>
      <c r="C5614" t="s">
        <v>1597</v>
      </c>
      <c r="D5614">
        <v>103</v>
      </c>
      <c r="E5614" t="s">
        <v>4453</v>
      </c>
      <c r="F5614" t="s">
        <v>4450</v>
      </c>
      <c r="H5614" t="str">
        <f t="shared" si="87"/>
        <v>无BOM表可用</v>
      </c>
    </row>
    <row r="5615" spans="1:8" x14ac:dyDescent="0.15">
      <c r="A5615" t="s">
        <v>2741</v>
      </c>
      <c r="B5615" t="s">
        <v>2319</v>
      </c>
      <c r="C5615" t="s">
        <v>2319</v>
      </c>
      <c r="D5615">
        <v>103</v>
      </c>
      <c r="E5615" t="s">
        <v>4449</v>
      </c>
      <c r="F5615" t="s">
        <v>4450</v>
      </c>
      <c r="H5615" t="str">
        <f t="shared" si="87"/>
        <v>有BOM表可用</v>
      </c>
    </row>
    <row r="5616" spans="1:8" x14ac:dyDescent="0.15">
      <c r="A5616" t="s">
        <v>12282</v>
      </c>
      <c r="B5616" t="s">
        <v>11696</v>
      </c>
      <c r="C5616" t="s">
        <v>2319</v>
      </c>
      <c r="D5616">
        <v>103</v>
      </c>
      <c r="E5616" t="s">
        <v>4449</v>
      </c>
      <c r="F5616" t="s">
        <v>4450</v>
      </c>
      <c r="H5616" t="str">
        <f t="shared" si="87"/>
        <v>有BOM表可用</v>
      </c>
    </row>
    <row r="5617" spans="1:8" x14ac:dyDescent="0.15">
      <c r="A5617" t="s">
        <v>12233</v>
      </c>
      <c r="B5617" t="s">
        <v>12234</v>
      </c>
      <c r="C5617" t="s">
        <v>12235</v>
      </c>
      <c r="D5617">
        <v>103</v>
      </c>
      <c r="E5617" t="s">
        <v>4449</v>
      </c>
      <c r="F5617" t="s">
        <v>4450</v>
      </c>
      <c r="H5617" t="str">
        <f t="shared" si="87"/>
        <v>有BOM表可用</v>
      </c>
    </row>
    <row r="5618" spans="1:8" x14ac:dyDescent="0.15">
      <c r="A5618" t="s">
        <v>1033</v>
      </c>
      <c r="B5618" t="s">
        <v>1034</v>
      </c>
      <c r="C5618" t="s">
        <v>616</v>
      </c>
      <c r="D5618">
        <v>103</v>
      </c>
      <c r="E5618" t="s">
        <v>4449</v>
      </c>
      <c r="F5618" t="s">
        <v>4450</v>
      </c>
      <c r="H5618" t="str">
        <f t="shared" si="87"/>
        <v>有BOM表可用</v>
      </c>
    </row>
    <row r="5619" spans="1:8" x14ac:dyDescent="0.15">
      <c r="A5619" t="s">
        <v>12289</v>
      </c>
      <c r="B5619" t="s">
        <v>3442</v>
      </c>
      <c r="C5619" t="s">
        <v>3442</v>
      </c>
      <c r="D5619">
        <v>103</v>
      </c>
      <c r="E5619" t="s">
        <v>4453</v>
      </c>
      <c r="F5619" t="s">
        <v>4450</v>
      </c>
      <c r="H5619" t="str">
        <f t="shared" si="87"/>
        <v>无BOM表可用</v>
      </c>
    </row>
    <row r="5620" spans="1:8" x14ac:dyDescent="0.15">
      <c r="A5620" t="s">
        <v>12290</v>
      </c>
      <c r="B5620" t="s">
        <v>8534</v>
      </c>
      <c r="C5620" t="s">
        <v>170</v>
      </c>
      <c r="D5620">
        <v>103</v>
      </c>
      <c r="E5620" t="s">
        <v>4449</v>
      </c>
      <c r="F5620" t="s">
        <v>4450</v>
      </c>
      <c r="H5620" t="str">
        <f t="shared" si="87"/>
        <v>有BOM表可用</v>
      </c>
    </row>
    <row r="5621" spans="1:8" x14ac:dyDescent="0.15">
      <c r="A5621" t="s">
        <v>12291</v>
      </c>
      <c r="B5621" t="s">
        <v>3221</v>
      </c>
      <c r="C5621" t="s">
        <v>3221</v>
      </c>
      <c r="D5621">
        <v>103</v>
      </c>
      <c r="E5621" t="s">
        <v>4453</v>
      </c>
      <c r="F5621" t="s">
        <v>4450</v>
      </c>
      <c r="H5621" t="str">
        <f t="shared" si="87"/>
        <v>无BOM表可用</v>
      </c>
    </row>
    <row r="5622" spans="1:8" x14ac:dyDescent="0.15">
      <c r="A5622" t="s">
        <v>10099</v>
      </c>
      <c r="B5622" t="s">
        <v>10100</v>
      </c>
      <c r="C5622" t="s">
        <v>10101</v>
      </c>
      <c r="D5622">
        <v>102</v>
      </c>
      <c r="E5622" t="s">
        <v>4449</v>
      </c>
      <c r="F5622" t="s">
        <v>4450</v>
      </c>
      <c r="H5622" t="str">
        <f t="shared" si="87"/>
        <v>有BOM表可用</v>
      </c>
    </row>
    <row r="5623" spans="1:8" x14ac:dyDescent="0.15">
      <c r="A5623" t="s">
        <v>10102</v>
      </c>
      <c r="B5623" t="s">
        <v>9262</v>
      </c>
      <c r="C5623" t="s">
        <v>9263</v>
      </c>
      <c r="D5623">
        <v>102</v>
      </c>
      <c r="E5623" t="s">
        <v>4449</v>
      </c>
      <c r="F5623" t="s">
        <v>4450</v>
      </c>
      <c r="H5623" t="str">
        <f t="shared" si="87"/>
        <v>有BOM表可用</v>
      </c>
    </row>
    <row r="5624" spans="1:8" x14ac:dyDescent="0.15">
      <c r="A5624" t="s">
        <v>10103</v>
      </c>
      <c r="B5624" t="s">
        <v>10104</v>
      </c>
      <c r="C5624" t="s">
        <v>10105</v>
      </c>
      <c r="D5624">
        <v>102</v>
      </c>
      <c r="E5624" t="s">
        <v>4449</v>
      </c>
      <c r="F5624" t="s">
        <v>4450</v>
      </c>
      <c r="H5624" t="str">
        <f t="shared" si="87"/>
        <v>有BOM表可用</v>
      </c>
    </row>
    <row r="5625" spans="1:8" x14ac:dyDescent="0.15">
      <c r="A5625" t="s">
        <v>10106</v>
      </c>
      <c r="B5625" t="s">
        <v>10107</v>
      </c>
      <c r="C5625" t="s">
        <v>10108</v>
      </c>
      <c r="D5625">
        <v>102</v>
      </c>
      <c r="E5625" t="s">
        <v>4449</v>
      </c>
      <c r="F5625" t="s">
        <v>4450</v>
      </c>
      <c r="H5625" t="str">
        <f t="shared" si="87"/>
        <v>有BOM表可用</v>
      </c>
    </row>
    <row r="5626" spans="1:8" x14ac:dyDescent="0.15">
      <c r="A5626" t="s">
        <v>12255</v>
      </c>
      <c r="B5626" t="s">
        <v>12256</v>
      </c>
      <c r="C5626" t="s">
        <v>12257</v>
      </c>
      <c r="D5626">
        <v>102</v>
      </c>
      <c r="E5626" t="s">
        <v>4449</v>
      </c>
      <c r="F5626" t="s">
        <v>4450</v>
      </c>
      <c r="H5626" t="str">
        <f t="shared" si="87"/>
        <v>有BOM表可用</v>
      </c>
    </row>
    <row r="5627" spans="1:8" x14ac:dyDescent="0.15">
      <c r="A5627" t="s">
        <v>12258</v>
      </c>
      <c r="B5627" t="s">
        <v>12259</v>
      </c>
      <c r="C5627" t="s">
        <v>12260</v>
      </c>
      <c r="D5627">
        <v>102</v>
      </c>
      <c r="E5627" t="s">
        <v>4449</v>
      </c>
      <c r="F5627" t="s">
        <v>4450</v>
      </c>
      <c r="H5627" t="str">
        <f t="shared" si="87"/>
        <v>有BOM表可用</v>
      </c>
    </row>
    <row r="5628" spans="1:8" x14ac:dyDescent="0.15">
      <c r="A5628" t="s">
        <v>12261</v>
      </c>
      <c r="B5628" t="s">
        <v>12262</v>
      </c>
      <c r="C5628" t="s">
        <v>12263</v>
      </c>
      <c r="D5628">
        <v>102</v>
      </c>
      <c r="E5628" t="s">
        <v>4453</v>
      </c>
      <c r="F5628" t="s">
        <v>4450</v>
      </c>
      <c r="H5628" t="str">
        <f t="shared" si="87"/>
        <v>无BOM表可用</v>
      </c>
    </row>
    <row r="5629" spans="1:8" x14ac:dyDescent="0.15">
      <c r="A5629" t="s">
        <v>12264</v>
      </c>
      <c r="B5629" t="s">
        <v>12262</v>
      </c>
      <c r="C5629" t="s">
        <v>12263</v>
      </c>
      <c r="D5629">
        <v>102</v>
      </c>
      <c r="E5629" t="s">
        <v>4449</v>
      </c>
      <c r="F5629" t="s">
        <v>4450</v>
      </c>
      <c r="H5629" t="str">
        <f t="shared" si="87"/>
        <v>有BOM表可用</v>
      </c>
    </row>
    <row r="5630" spans="1:8" x14ac:dyDescent="0.15">
      <c r="A5630" t="s">
        <v>10706</v>
      </c>
      <c r="B5630" t="s">
        <v>10707</v>
      </c>
      <c r="C5630" t="s">
        <v>10708</v>
      </c>
      <c r="D5630">
        <v>107</v>
      </c>
      <c r="E5630" t="s">
        <v>4453</v>
      </c>
      <c r="F5630" t="s">
        <v>4450</v>
      </c>
      <c r="H5630" t="str">
        <f t="shared" si="87"/>
        <v>无BOM表可用</v>
      </c>
    </row>
    <row r="5631" spans="1:8" x14ac:dyDescent="0.15">
      <c r="A5631" t="s">
        <v>10709</v>
      </c>
      <c r="B5631" t="s">
        <v>10710</v>
      </c>
      <c r="C5631" t="s">
        <v>10711</v>
      </c>
      <c r="D5631">
        <v>107</v>
      </c>
      <c r="E5631" t="s">
        <v>4453</v>
      </c>
      <c r="F5631" t="s">
        <v>4450</v>
      </c>
      <c r="H5631" t="str">
        <f t="shared" si="87"/>
        <v>无BOM表可用</v>
      </c>
    </row>
    <row r="5632" spans="1:8" x14ac:dyDescent="0.15">
      <c r="A5632" t="s">
        <v>10712</v>
      </c>
      <c r="B5632" t="s">
        <v>10713</v>
      </c>
      <c r="C5632" t="s">
        <v>10714</v>
      </c>
      <c r="D5632">
        <v>107</v>
      </c>
      <c r="E5632" t="s">
        <v>4453</v>
      </c>
      <c r="F5632" t="s">
        <v>4450</v>
      </c>
      <c r="H5632" t="str">
        <f t="shared" si="87"/>
        <v>无BOM表可用</v>
      </c>
    </row>
    <row r="5633" spans="1:8" x14ac:dyDescent="0.15">
      <c r="A5633" t="s">
        <v>2312</v>
      </c>
      <c r="B5633" t="s">
        <v>2311</v>
      </c>
      <c r="C5633" t="s">
        <v>2311</v>
      </c>
      <c r="D5633">
        <v>107</v>
      </c>
      <c r="E5633" t="s">
        <v>4449</v>
      </c>
      <c r="F5633" t="s">
        <v>4450</v>
      </c>
      <c r="H5633" t="str">
        <f t="shared" si="87"/>
        <v>有BOM表可用</v>
      </c>
    </row>
    <row r="5634" spans="1:8" x14ac:dyDescent="0.15">
      <c r="A5634" t="s">
        <v>15309</v>
      </c>
      <c r="B5634" t="s">
        <v>4334</v>
      </c>
      <c r="C5634" t="s">
        <v>460</v>
      </c>
      <c r="D5634">
        <v>102</v>
      </c>
      <c r="E5634" t="s">
        <v>4449</v>
      </c>
      <c r="F5634" t="s">
        <v>4450</v>
      </c>
      <c r="H5634" t="str">
        <f t="shared" si="87"/>
        <v>有BOM表可用</v>
      </c>
    </row>
    <row r="5635" spans="1:8" x14ac:dyDescent="0.15">
      <c r="A5635" t="s">
        <v>15310</v>
      </c>
      <c r="B5635" t="s">
        <v>2570</v>
      </c>
      <c r="C5635" t="s">
        <v>460</v>
      </c>
      <c r="D5635">
        <v>102</v>
      </c>
      <c r="E5635" t="s">
        <v>4449</v>
      </c>
      <c r="F5635" t="s">
        <v>4450</v>
      </c>
      <c r="H5635" t="str">
        <f t="shared" si="87"/>
        <v>有BOM表可用</v>
      </c>
    </row>
    <row r="5636" spans="1:8" x14ac:dyDescent="0.15">
      <c r="A5636" t="s">
        <v>15311</v>
      </c>
      <c r="B5636" t="s">
        <v>10376</v>
      </c>
      <c r="C5636" t="s">
        <v>4189</v>
      </c>
      <c r="D5636">
        <v>102</v>
      </c>
      <c r="E5636" t="s">
        <v>4449</v>
      </c>
      <c r="F5636" t="s">
        <v>4450</v>
      </c>
      <c r="H5636" t="str">
        <f t="shared" ref="H5636:H5699" si="88">E5636&amp;F5636</f>
        <v>有BOM表可用</v>
      </c>
    </row>
    <row r="5637" spans="1:8" x14ac:dyDescent="0.15">
      <c r="A5637" t="s">
        <v>15312</v>
      </c>
      <c r="B5637" t="s">
        <v>5164</v>
      </c>
      <c r="C5637" t="s">
        <v>5165</v>
      </c>
      <c r="D5637">
        <v>102</v>
      </c>
      <c r="E5637" t="s">
        <v>4449</v>
      </c>
      <c r="F5637" t="s">
        <v>4450</v>
      </c>
      <c r="H5637" t="str">
        <f t="shared" si="88"/>
        <v>有BOM表可用</v>
      </c>
    </row>
    <row r="5638" spans="1:8" x14ac:dyDescent="0.15">
      <c r="A5638" t="s">
        <v>15313</v>
      </c>
      <c r="B5638" t="s">
        <v>3421</v>
      </c>
      <c r="C5638" t="s">
        <v>11</v>
      </c>
      <c r="D5638">
        <v>102</v>
      </c>
      <c r="E5638" t="s">
        <v>4449</v>
      </c>
      <c r="F5638" t="s">
        <v>4450</v>
      </c>
      <c r="H5638" t="str">
        <f t="shared" si="88"/>
        <v>有BOM表可用</v>
      </c>
    </row>
    <row r="5639" spans="1:8" x14ac:dyDescent="0.15">
      <c r="A5639" t="s">
        <v>585</v>
      </c>
      <c r="B5639" t="s">
        <v>586</v>
      </c>
      <c r="C5639" t="s">
        <v>407</v>
      </c>
      <c r="D5639">
        <v>103</v>
      </c>
      <c r="E5639" t="s">
        <v>4449</v>
      </c>
      <c r="F5639" t="s">
        <v>4450</v>
      </c>
      <c r="H5639" t="str">
        <f t="shared" si="88"/>
        <v>有BOM表可用</v>
      </c>
    </row>
    <row r="5640" spans="1:8" x14ac:dyDescent="0.15">
      <c r="A5640" t="s">
        <v>1793</v>
      </c>
      <c r="B5640" t="s">
        <v>1790</v>
      </c>
      <c r="C5640" t="s">
        <v>1790</v>
      </c>
      <c r="D5640">
        <v>103</v>
      </c>
      <c r="E5640" t="s">
        <v>4449</v>
      </c>
      <c r="F5640" t="s">
        <v>4450</v>
      </c>
      <c r="H5640" t="str">
        <f t="shared" si="88"/>
        <v>有BOM表可用</v>
      </c>
    </row>
    <row r="5641" spans="1:8" x14ac:dyDescent="0.15">
      <c r="A5641" t="s">
        <v>11956</v>
      </c>
      <c r="B5641" t="s">
        <v>741</v>
      </c>
      <c r="C5641" t="s">
        <v>741</v>
      </c>
      <c r="D5641">
        <v>103</v>
      </c>
      <c r="E5641" t="s">
        <v>4453</v>
      </c>
      <c r="F5641" t="s">
        <v>4450</v>
      </c>
      <c r="H5641" t="str">
        <f t="shared" si="88"/>
        <v>无BOM表可用</v>
      </c>
    </row>
    <row r="5642" spans="1:8" x14ac:dyDescent="0.15">
      <c r="A5642" t="s">
        <v>1327</v>
      </c>
      <c r="B5642" t="s">
        <v>1328</v>
      </c>
      <c r="C5642" t="s">
        <v>6</v>
      </c>
      <c r="D5642">
        <v>103</v>
      </c>
      <c r="E5642" t="s">
        <v>4449</v>
      </c>
      <c r="F5642" t="s">
        <v>4450</v>
      </c>
      <c r="H5642" t="str">
        <f t="shared" si="88"/>
        <v>有BOM表可用</v>
      </c>
    </row>
    <row r="5643" spans="1:8" x14ac:dyDescent="0.15">
      <c r="A5643" t="s">
        <v>8900</v>
      </c>
      <c r="B5643" t="s">
        <v>5382</v>
      </c>
      <c r="C5643" t="s">
        <v>5383</v>
      </c>
      <c r="D5643">
        <v>103</v>
      </c>
      <c r="E5643" t="s">
        <v>4449</v>
      </c>
      <c r="F5643" t="s">
        <v>4450</v>
      </c>
      <c r="H5643" t="str">
        <f t="shared" si="88"/>
        <v>有BOM表可用</v>
      </c>
    </row>
    <row r="5644" spans="1:8" x14ac:dyDescent="0.15">
      <c r="A5644" t="s">
        <v>8901</v>
      </c>
      <c r="B5644" t="s">
        <v>4778</v>
      </c>
      <c r="C5644" t="s">
        <v>4779</v>
      </c>
      <c r="D5644">
        <v>103</v>
      </c>
      <c r="E5644" t="s">
        <v>4449</v>
      </c>
      <c r="F5644" t="s">
        <v>4450</v>
      </c>
      <c r="H5644" t="str">
        <f t="shared" si="88"/>
        <v>有BOM表可用</v>
      </c>
    </row>
    <row r="5645" spans="1:8" x14ac:dyDescent="0.15">
      <c r="A5645" t="s">
        <v>8902</v>
      </c>
      <c r="B5645" t="s">
        <v>3356</v>
      </c>
      <c r="C5645" t="s">
        <v>3210</v>
      </c>
      <c r="D5645">
        <v>103</v>
      </c>
      <c r="E5645" t="s">
        <v>4449</v>
      </c>
      <c r="F5645" t="s">
        <v>4450</v>
      </c>
      <c r="H5645" t="str">
        <f t="shared" si="88"/>
        <v>有BOM表可用</v>
      </c>
    </row>
    <row r="5646" spans="1:8" x14ac:dyDescent="0.15">
      <c r="A5646" t="s">
        <v>10073</v>
      </c>
      <c r="B5646" t="s">
        <v>3165</v>
      </c>
      <c r="C5646" t="s">
        <v>3164</v>
      </c>
      <c r="D5646">
        <v>103</v>
      </c>
      <c r="E5646" t="s">
        <v>4449</v>
      </c>
      <c r="F5646" t="s">
        <v>4450</v>
      </c>
      <c r="H5646" t="str">
        <f t="shared" si="88"/>
        <v>有BOM表可用</v>
      </c>
    </row>
    <row r="5647" spans="1:8" x14ac:dyDescent="0.15">
      <c r="A5647" t="s">
        <v>8829</v>
      </c>
      <c r="B5647" t="s">
        <v>8282</v>
      </c>
      <c r="C5647" t="s">
        <v>8830</v>
      </c>
      <c r="D5647">
        <v>102</v>
      </c>
      <c r="E5647" t="s">
        <v>4449</v>
      </c>
      <c r="F5647" t="s">
        <v>4450</v>
      </c>
      <c r="H5647" t="str">
        <f t="shared" si="88"/>
        <v>有BOM表可用</v>
      </c>
    </row>
    <row r="5648" spans="1:8" x14ac:dyDescent="0.15">
      <c r="A5648" t="s">
        <v>8831</v>
      </c>
      <c r="B5648" t="s">
        <v>8832</v>
      </c>
      <c r="C5648" t="s">
        <v>8833</v>
      </c>
      <c r="D5648">
        <v>102</v>
      </c>
      <c r="E5648" t="s">
        <v>4449</v>
      </c>
      <c r="F5648" t="s">
        <v>4450</v>
      </c>
      <c r="H5648" t="str">
        <f t="shared" si="88"/>
        <v>有BOM表可用</v>
      </c>
    </row>
    <row r="5649" spans="1:8" x14ac:dyDescent="0.15">
      <c r="A5649" t="s">
        <v>8834</v>
      </c>
      <c r="B5649" t="s">
        <v>8010</v>
      </c>
      <c r="C5649" t="s">
        <v>8605</v>
      </c>
      <c r="D5649">
        <v>102</v>
      </c>
      <c r="E5649" t="s">
        <v>4449</v>
      </c>
      <c r="F5649" t="s">
        <v>4450</v>
      </c>
      <c r="H5649" t="str">
        <f t="shared" si="88"/>
        <v>有BOM表可用</v>
      </c>
    </row>
    <row r="5650" spans="1:8" x14ac:dyDescent="0.15">
      <c r="A5650" t="s">
        <v>8835</v>
      </c>
      <c r="B5650" t="s">
        <v>8607</v>
      </c>
      <c r="C5650" t="s">
        <v>8836</v>
      </c>
      <c r="D5650">
        <v>102</v>
      </c>
      <c r="E5650" t="s">
        <v>4449</v>
      </c>
      <c r="F5650" t="s">
        <v>4450</v>
      </c>
      <c r="H5650" t="str">
        <f t="shared" si="88"/>
        <v>有BOM表可用</v>
      </c>
    </row>
    <row r="5651" spans="1:8" x14ac:dyDescent="0.15">
      <c r="A5651" t="s">
        <v>7279</v>
      </c>
      <c r="B5651" t="s">
        <v>7280</v>
      </c>
      <c r="C5651" t="s">
        <v>6167</v>
      </c>
      <c r="D5651">
        <v>102</v>
      </c>
      <c r="E5651" t="s">
        <v>4449</v>
      </c>
      <c r="F5651" t="s">
        <v>4450</v>
      </c>
      <c r="H5651" t="str">
        <f t="shared" si="88"/>
        <v>有BOM表可用</v>
      </c>
    </row>
    <row r="5652" spans="1:8" x14ac:dyDescent="0.15">
      <c r="A5652" t="s">
        <v>7281</v>
      </c>
      <c r="B5652" t="s">
        <v>7282</v>
      </c>
      <c r="C5652" t="s">
        <v>7283</v>
      </c>
      <c r="D5652">
        <v>102</v>
      </c>
      <c r="E5652" t="s">
        <v>4449</v>
      </c>
      <c r="F5652" t="s">
        <v>4450</v>
      </c>
      <c r="H5652" t="str">
        <f t="shared" si="88"/>
        <v>有BOM表可用</v>
      </c>
    </row>
    <row r="5653" spans="1:8" x14ac:dyDescent="0.15">
      <c r="A5653" t="s">
        <v>12738</v>
      </c>
      <c r="B5653" t="s">
        <v>10605</v>
      </c>
      <c r="C5653" t="s">
        <v>1067</v>
      </c>
      <c r="D5653">
        <v>102</v>
      </c>
      <c r="E5653" t="s">
        <v>4453</v>
      </c>
      <c r="F5653" t="s">
        <v>4450</v>
      </c>
      <c r="H5653" t="str">
        <f t="shared" si="88"/>
        <v>无BOM表可用</v>
      </c>
    </row>
    <row r="5654" spans="1:8" x14ac:dyDescent="0.15">
      <c r="A5654" t="s">
        <v>12739</v>
      </c>
      <c r="B5654" t="s">
        <v>475</v>
      </c>
      <c r="C5654" t="s">
        <v>80</v>
      </c>
      <c r="D5654">
        <v>102</v>
      </c>
      <c r="E5654" t="s">
        <v>4453</v>
      </c>
      <c r="F5654" t="s">
        <v>4450</v>
      </c>
      <c r="H5654" t="str">
        <f t="shared" si="88"/>
        <v>无BOM表可用</v>
      </c>
    </row>
    <row r="5655" spans="1:8" x14ac:dyDescent="0.15">
      <c r="A5655" t="s">
        <v>7766</v>
      </c>
      <c r="B5655" t="s">
        <v>2014</v>
      </c>
      <c r="C5655" t="s">
        <v>741</v>
      </c>
      <c r="D5655">
        <v>103</v>
      </c>
      <c r="E5655" t="s">
        <v>4453</v>
      </c>
      <c r="F5655" t="s">
        <v>4450</v>
      </c>
      <c r="H5655" t="str">
        <f t="shared" si="88"/>
        <v>无BOM表可用</v>
      </c>
    </row>
    <row r="5656" spans="1:8" x14ac:dyDescent="0.15">
      <c r="A5656" t="s">
        <v>7767</v>
      </c>
      <c r="B5656" t="s">
        <v>741</v>
      </c>
      <c r="C5656" t="s">
        <v>741</v>
      </c>
      <c r="D5656">
        <v>103</v>
      </c>
      <c r="E5656" t="s">
        <v>4453</v>
      </c>
      <c r="F5656" t="s">
        <v>4450</v>
      </c>
      <c r="H5656" t="str">
        <f t="shared" si="88"/>
        <v>无BOM表可用</v>
      </c>
    </row>
    <row r="5657" spans="1:8" x14ac:dyDescent="0.15">
      <c r="A5657" t="s">
        <v>1189</v>
      </c>
      <c r="B5657" t="s">
        <v>1190</v>
      </c>
      <c r="C5657" t="s">
        <v>6</v>
      </c>
      <c r="D5657">
        <v>103</v>
      </c>
      <c r="E5657" t="s">
        <v>4449</v>
      </c>
      <c r="F5657" t="s">
        <v>4450</v>
      </c>
      <c r="H5657" t="str">
        <f t="shared" si="88"/>
        <v>有BOM表可用</v>
      </c>
    </row>
    <row r="5658" spans="1:8" x14ac:dyDescent="0.15">
      <c r="A5658" t="s">
        <v>7768</v>
      </c>
      <c r="B5658" t="s">
        <v>1328</v>
      </c>
      <c r="C5658" t="s">
        <v>6</v>
      </c>
      <c r="D5658">
        <v>103</v>
      </c>
      <c r="E5658" t="s">
        <v>4453</v>
      </c>
      <c r="F5658" t="s">
        <v>4450</v>
      </c>
      <c r="H5658" t="str">
        <f t="shared" si="88"/>
        <v>无BOM表可用</v>
      </c>
    </row>
    <row r="5659" spans="1:8" x14ac:dyDescent="0.15">
      <c r="A5659" t="s">
        <v>7769</v>
      </c>
      <c r="B5659" t="s">
        <v>1347</v>
      </c>
      <c r="C5659" t="s">
        <v>6</v>
      </c>
      <c r="D5659">
        <v>103</v>
      </c>
      <c r="E5659" t="s">
        <v>4453</v>
      </c>
      <c r="F5659" t="s">
        <v>4450</v>
      </c>
      <c r="H5659" t="str">
        <f t="shared" si="88"/>
        <v>无BOM表可用</v>
      </c>
    </row>
    <row r="5660" spans="1:8" x14ac:dyDescent="0.15">
      <c r="A5660" t="s">
        <v>462</v>
      </c>
      <c r="B5660" t="s">
        <v>463</v>
      </c>
      <c r="C5660" t="s">
        <v>6</v>
      </c>
      <c r="D5660">
        <v>103</v>
      </c>
      <c r="E5660" t="s">
        <v>4449</v>
      </c>
      <c r="F5660" t="s">
        <v>4450</v>
      </c>
      <c r="H5660" t="str">
        <f t="shared" si="88"/>
        <v>有BOM表可用</v>
      </c>
    </row>
    <row r="5661" spans="1:8" x14ac:dyDescent="0.15">
      <c r="A5661" t="s">
        <v>7770</v>
      </c>
      <c r="B5661" t="s">
        <v>1352</v>
      </c>
      <c r="C5661" t="s">
        <v>6</v>
      </c>
      <c r="D5661">
        <v>103</v>
      </c>
      <c r="E5661" t="s">
        <v>4453</v>
      </c>
      <c r="F5661" t="s">
        <v>4450</v>
      </c>
      <c r="H5661" t="str">
        <f t="shared" si="88"/>
        <v>无BOM表可用</v>
      </c>
    </row>
    <row r="5662" spans="1:8" x14ac:dyDescent="0.15">
      <c r="A5662" t="s">
        <v>2018</v>
      </c>
      <c r="B5662" t="s">
        <v>7771</v>
      </c>
      <c r="C5662" t="s">
        <v>2019</v>
      </c>
      <c r="D5662">
        <v>103</v>
      </c>
      <c r="E5662" t="s">
        <v>4449</v>
      </c>
      <c r="F5662" t="s">
        <v>4450</v>
      </c>
      <c r="H5662" t="str">
        <f t="shared" si="88"/>
        <v>有BOM表可用</v>
      </c>
    </row>
    <row r="5663" spans="1:8" x14ac:dyDescent="0.15">
      <c r="A5663" t="s">
        <v>14665</v>
      </c>
      <c r="B5663" t="s">
        <v>14666</v>
      </c>
      <c r="C5663" t="s">
        <v>199</v>
      </c>
      <c r="D5663">
        <v>103</v>
      </c>
      <c r="E5663" t="s">
        <v>4449</v>
      </c>
      <c r="F5663" t="s">
        <v>4450</v>
      </c>
      <c r="H5663" t="str">
        <f t="shared" si="88"/>
        <v>有BOM表可用</v>
      </c>
    </row>
    <row r="5664" spans="1:8" x14ac:dyDescent="0.15">
      <c r="A5664" t="s">
        <v>466</v>
      </c>
      <c r="B5664" t="s">
        <v>467</v>
      </c>
      <c r="C5664" t="s">
        <v>363</v>
      </c>
      <c r="D5664">
        <v>103</v>
      </c>
      <c r="E5664" t="s">
        <v>4449</v>
      </c>
      <c r="F5664" t="s">
        <v>4450</v>
      </c>
      <c r="H5664" t="str">
        <f t="shared" si="88"/>
        <v>有BOM表可用</v>
      </c>
    </row>
    <row r="5665" spans="1:8" x14ac:dyDescent="0.15">
      <c r="A5665" t="s">
        <v>18148</v>
      </c>
      <c r="B5665" t="s">
        <v>16958</v>
      </c>
      <c r="C5665" t="s">
        <v>10144</v>
      </c>
      <c r="D5665">
        <v>102</v>
      </c>
      <c r="E5665" t="s">
        <v>4449</v>
      </c>
      <c r="F5665" t="s">
        <v>4450</v>
      </c>
      <c r="H5665" t="str">
        <f t="shared" si="88"/>
        <v>有BOM表可用</v>
      </c>
    </row>
    <row r="5666" spans="1:8" x14ac:dyDescent="0.15">
      <c r="A5666" t="s">
        <v>18149</v>
      </c>
      <c r="B5666" t="s">
        <v>16504</v>
      </c>
      <c r="C5666" t="s">
        <v>11561</v>
      </c>
      <c r="D5666">
        <v>102</v>
      </c>
      <c r="E5666" t="s">
        <v>4453</v>
      </c>
      <c r="F5666" t="s">
        <v>4450</v>
      </c>
      <c r="H5666" t="str">
        <f t="shared" si="88"/>
        <v>无BOM表可用</v>
      </c>
    </row>
    <row r="5667" spans="1:8" x14ac:dyDescent="0.15">
      <c r="A5667" t="s">
        <v>16708</v>
      </c>
      <c r="B5667" t="s">
        <v>11940</v>
      </c>
      <c r="C5667" t="s">
        <v>14627</v>
      </c>
      <c r="D5667">
        <v>102</v>
      </c>
      <c r="E5667" t="s">
        <v>4449</v>
      </c>
      <c r="F5667" t="s">
        <v>4450</v>
      </c>
      <c r="H5667" t="str">
        <f t="shared" si="88"/>
        <v>有BOM表可用</v>
      </c>
    </row>
    <row r="5668" spans="1:8" x14ac:dyDescent="0.15">
      <c r="A5668" t="s">
        <v>16709</v>
      </c>
      <c r="B5668" t="s">
        <v>11940</v>
      </c>
      <c r="C5668" t="s">
        <v>11941</v>
      </c>
      <c r="D5668">
        <v>102</v>
      </c>
      <c r="E5668" t="s">
        <v>4449</v>
      </c>
      <c r="F5668" t="s">
        <v>4450</v>
      </c>
      <c r="H5668" t="str">
        <f t="shared" si="88"/>
        <v>有BOM表可用</v>
      </c>
    </row>
    <row r="5669" spans="1:8" x14ac:dyDescent="0.15">
      <c r="A5669" t="s">
        <v>16710</v>
      </c>
      <c r="B5669" t="s">
        <v>13586</v>
      </c>
      <c r="C5669" t="s">
        <v>13587</v>
      </c>
      <c r="D5669">
        <v>102</v>
      </c>
      <c r="E5669" t="s">
        <v>4449</v>
      </c>
      <c r="F5669" t="s">
        <v>4450</v>
      </c>
      <c r="H5669" t="str">
        <f t="shared" si="88"/>
        <v>有BOM表可用</v>
      </c>
    </row>
    <row r="5670" spans="1:8" x14ac:dyDescent="0.15">
      <c r="A5670" t="s">
        <v>18133</v>
      </c>
      <c r="B5670" t="s">
        <v>712</v>
      </c>
      <c r="C5670" t="s">
        <v>63</v>
      </c>
      <c r="D5670">
        <v>102</v>
      </c>
      <c r="E5670" t="s">
        <v>4453</v>
      </c>
      <c r="F5670" t="s">
        <v>4450</v>
      </c>
      <c r="H5670" t="str">
        <f t="shared" si="88"/>
        <v>无BOM表可用</v>
      </c>
    </row>
    <row r="5671" spans="1:8" x14ac:dyDescent="0.15">
      <c r="A5671" t="s">
        <v>18134</v>
      </c>
      <c r="B5671" t="s">
        <v>63</v>
      </c>
      <c r="C5671" t="s">
        <v>63</v>
      </c>
      <c r="D5671">
        <v>102</v>
      </c>
      <c r="E5671" t="s">
        <v>4453</v>
      </c>
      <c r="F5671" t="s">
        <v>4450</v>
      </c>
      <c r="H5671" t="str">
        <f t="shared" si="88"/>
        <v>无BOM表可用</v>
      </c>
    </row>
    <row r="5672" spans="1:8" x14ac:dyDescent="0.15">
      <c r="A5672" t="s">
        <v>18135</v>
      </c>
      <c r="B5672" t="s">
        <v>8307</v>
      </c>
      <c r="C5672" t="s">
        <v>63</v>
      </c>
      <c r="D5672">
        <v>102</v>
      </c>
      <c r="E5672" t="s">
        <v>4449</v>
      </c>
      <c r="F5672" t="s">
        <v>4450</v>
      </c>
      <c r="H5672" t="str">
        <f t="shared" si="88"/>
        <v>有BOM表可用</v>
      </c>
    </row>
    <row r="5673" spans="1:8" x14ac:dyDescent="0.15">
      <c r="A5673" t="s">
        <v>18136</v>
      </c>
      <c r="B5673" t="s">
        <v>3479</v>
      </c>
      <c r="C5673" t="s">
        <v>63</v>
      </c>
      <c r="D5673">
        <v>102</v>
      </c>
      <c r="E5673" t="s">
        <v>4453</v>
      </c>
      <c r="F5673" t="s">
        <v>4450</v>
      </c>
      <c r="H5673" t="str">
        <f t="shared" si="88"/>
        <v>无BOM表可用</v>
      </c>
    </row>
    <row r="5674" spans="1:8" x14ac:dyDescent="0.15">
      <c r="A5674" t="s">
        <v>18137</v>
      </c>
      <c r="B5674" t="s">
        <v>3941</v>
      </c>
      <c r="C5674" t="s">
        <v>1234</v>
      </c>
      <c r="D5674">
        <v>102</v>
      </c>
      <c r="E5674" t="s">
        <v>4449</v>
      </c>
      <c r="F5674" t="s">
        <v>4450</v>
      </c>
      <c r="H5674" t="str">
        <f t="shared" si="88"/>
        <v>有BOM表可用</v>
      </c>
    </row>
    <row r="5675" spans="1:8" x14ac:dyDescent="0.15">
      <c r="A5675" t="s">
        <v>18138</v>
      </c>
      <c r="B5675" t="s">
        <v>1234</v>
      </c>
      <c r="C5675" t="s">
        <v>1234</v>
      </c>
      <c r="D5675">
        <v>102</v>
      </c>
      <c r="E5675" t="s">
        <v>4453</v>
      </c>
      <c r="F5675" t="s">
        <v>4450</v>
      </c>
      <c r="H5675" t="str">
        <f t="shared" si="88"/>
        <v>无BOM表可用</v>
      </c>
    </row>
    <row r="5676" spans="1:8" x14ac:dyDescent="0.15">
      <c r="A5676" t="s">
        <v>18139</v>
      </c>
      <c r="B5676" t="s">
        <v>1697</v>
      </c>
      <c r="C5676" t="s">
        <v>1691</v>
      </c>
      <c r="D5676">
        <v>102</v>
      </c>
      <c r="E5676" t="s">
        <v>4449</v>
      </c>
      <c r="F5676" t="s">
        <v>4450</v>
      </c>
      <c r="H5676" t="str">
        <f t="shared" si="88"/>
        <v>有BOM表可用</v>
      </c>
    </row>
    <row r="5677" spans="1:8" x14ac:dyDescent="0.15">
      <c r="A5677" t="s">
        <v>18140</v>
      </c>
      <c r="B5677" t="s">
        <v>1703</v>
      </c>
      <c r="C5677" t="s">
        <v>1691</v>
      </c>
      <c r="D5677">
        <v>102</v>
      </c>
      <c r="E5677" t="s">
        <v>4453</v>
      </c>
      <c r="F5677" t="s">
        <v>4450</v>
      </c>
      <c r="H5677" t="str">
        <f t="shared" si="88"/>
        <v>无BOM表可用</v>
      </c>
    </row>
    <row r="5678" spans="1:8" x14ac:dyDescent="0.15">
      <c r="A5678" t="s">
        <v>18141</v>
      </c>
      <c r="B5678" t="s">
        <v>1691</v>
      </c>
      <c r="C5678" t="s">
        <v>1691</v>
      </c>
      <c r="D5678">
        <v>102</v>
      </c>
      <c r="E5678" t="s">
        <v>4449</v>
      </c>
      <c r="F5678" t="s">
        <v>4450</v>
      </c>
      <c r="H5678" t="str">
        <f t="shared" si="88"/>
        <v>有BOM表可用</v>
      </c>
    </row>
    <row r="5679" spans="1:8" x14ac:dyDescent="0.15">
      <c r="A5679" t="s">
        <v>3378</v>
      </c>
      <c r="B5679" t="s">
        <v>9</v>
      </c>
      <c r="C5679" t="s">
        <v>9</v>
      </c>
      <c r="D5679">
        <v>103</v>
      </c>
      <c r="E5679" t="s">
        <v>4449</v>
      </c>
      <c r="F5679" t="s">
        <v>4450</v>
      </c>
      <c r="H5679" t="str">
        <f t="shared" si="88"/>
        <v>有BOM表可用</v>
      </c>
    </row>
    <row r="5680" spans="1:8" x14ac:dyDescent="0.15">
      <c r="A5680" t="s">
        <v>18142</v>
      </c>
      <c r="B5680" t="s">
        <v>2570</v>
      </c>
      <c r="C5680" t="s">
        <v>460</v>
      </c>
      <c r="D5680">
        <v>103</v>
      </c>
      <c r="E5680" t="s">
        <v>4453</v>
      </c>
      <c r="F5680" t="s">
        <v>4450</v>
      </c>
      <c r="H5680" t="str">
        <f t="shared" si="88"/>
        <v>无BOM表可用</v>
      </c>
    </row>
    <row r="5681" spans="1:8" x14ac:dyDescent="0.15">
      <c r="A5681" t="s">
        <v>7805</v>
      </c>
      <c r="B5681" t="s">
        <v>7806</v>
      </c>
      <c r="C5681" t="s">
        <v>1234</v>
      </c>
      <c r="D5681">
        <v>103</v>
      </c>
      <c r="E5681" t="s">
        <v>4449</v>
      </c>
      <c r="F5681" t="s">
        <v>4450</v>
      </c>
      <c r="H5681" t="str">
        <f t="shared" si="88"/>
        <v>有BOM表可用</v>
      </c>
    </row>
    <row r="5682" spans="1:8" x14ac:dyDescent="0.15">
      <c r="A5682" t="s">
        <v>1388</v>
      </c>
      <c r="B5682" t="s">
        <v>1234</v>
      </c>
      <c r="C5682" t="s">
        <v>1234</v>
      </c>
      <c r="D5682">
        <v>103</v>
      </c>
      <c r="E5682" t="s">
        <v>4449</v>
      </c>
      <c r="F5682" t="s">
        <v>4450</v>
      </c>
      <c r="H5682" t="str">
        <f t="shared" si="88"/>
        <v>有BOM表可用</v>
      </c>
    </row>
    <row r="5683" spans="1:8" x14ac:dyDescent="0.15">
      <c r="A5683" t="s">
        <v>1837</v>
      </c>
      <c r="B5683" t="s">
        <v>1718</v>
      </c>
      <c r="C5683" t="s">
        <v>1691</v>
      </c>
      <c r="D5683">
        <v>103</v>
      </c>
      <c r="E5683" t="s">
        <v>4449</v>
      </c>
      <c r="F5683" t="s">
        <v>4450</v>
      </c>
      <c r="H5683" t="str">
        <f t="shared" si="88"/>
        <v>有BOM表可用</v>
      </c>
    </row>
    <row r="5684" spans="1:8" x14ac:dyDescent="0.15">
      <c r="A5684" t="s">
        <v>3627</v>
      </c>
      <c r="B5684" t="s">
        <v>3628</v>
      </c>
      <c r="C5684" t="s">
        <v>208</v>
      </c>
      <c r="D5684">
        <v>103</v>
      </c>
      <c r="E5684" t="s">
        <v>4449</v>
      </c>
      <c r="F5684" t="s">
        <v>4450</v>
      </c>
      <c r="H5684" t="str">
        <f t="shared" si="88"/>
        <v>有BOM表可用</v>
      </c>
    </row>
    <row r="5685" spans="1:8" x14ac:dyDescent="0.15">
      <c r="A5685" t="s">
        <v>12742</v>
      </c>
      <c r="B5685" t="s">
        <v>5440</v>
      </c>
      <c r="C5685" t="s">
        <v>5440</v>
      </c>
      <c r="D5685">
        <v>103</v>
      </c>
      <c r="E5685" t="s">
        <v>4453</v>
      </c>
      <c r="F5685" t="s">
        <v>4450</v>
      </c>
      <c r="H5685" t="str">
        <f t="shared" si="88"/>
        <v>无BOM表可用</v>
      </c>
    </row>
    <row r="5686" spans="1:8" x14ac:dyDescent="0.15">
      <c r="A5686" t="s">
        <v>12743</v>
      </c>
      <c r="B5686" t="s">
        <v>12744</v>
      </c>
      <c r="C5686" t="s">
        <v>12745</v>
      </c>
      <c r="D5686">
        <v>103</v>
      </c>
      <c r="E5686" t="s">
        <v>4449</v>
      </c>
      <c r="F5686" t="s">
        <v>4450</v>
      </c>
      <c r="H5686" t="str">
        <f t="shared" si="88"/>
        <v>有BOM表可用</v>
      </c>
    </row>
    <row r="5687" spans="1:8" x14ac:dyDescent="0.15">
      <c r="A5687" t="s">
        <v>12746</v>
      </c>
      <c r="B5687" t="s">
        <v>7498</v>
      </c>
      <c r="C5687" t="s">
        <v>7499</v>
      </c>
      <c r="D5687">
        <v>103</v>
      </c>
      <c r="E5687" t="s">
        <v>4449</v>
      </c>
      <c r="F5687" t="s">
        <v>4450</v>
      </c>
      <c r="H5687" t="str">
        <f t="shared" si="88"/>
        <v>有BOM表可用</v>
      </c>
    </row>
    <row r="5688" spans="1:8" x14ac:dyDescent="0.15">
      <c r="A5688" t="s">
        <v>12747</v>
      </c>
      <c r="B5688" t="s">
        <v>9904</v>
      </c>
      <c r="C5688" t="s">
        <v>7002</v>
      </c>
      <c r="D5688">
        <v>103</v>
      </c>
      <c r="E5688" t="s">
        <v>4449</v>
      </c>
      <c r="F5688" t="s">
        <v>4450</v>
      </c>
      <c r="H5688" t="str">
        <f t="shared" si="88"/>
        <v>有BOM表可用</v>
      </c>
    </row>
    <row r="5689" spans="1:8" x14ac:dyDescent="0.15">
      <c r="A5689" t="s">
        <v>3471</v>
      </c>
      <c r="B5689" t="s">
        <v>1014</v>
      </c>
      <c r="C5689" t="s">
        <v>38</v>
      </c>
      <c r="D5689">
        <v>103</v>
      </c>
      <c r="E5689" t="s">
        <v>4449</v>
      </c>
      <c r="F5689" t="s">
        <v>4450</v>
      </c>
      <c r="H5689" t="str">
        <f t="shared" si="88"/>
        <v>有BOM表可用</v>
      </c>
    </row>
    <row r="5690" spans="1:8" x14ac:dyDescent="0.15">
      <c r="A5690" t="s">
        <v>1605</v>
      </c>
      <c r="B5690" t="s">
        <v>733</v>
      </c>
      <c r="C5690" t="s">
        <v>51</v>
      </c>
      <c r="D5690">
        <v>103</v>
      </c>
      <c r="E5690" t="s">
        <v>4449</v>
      </c>
      <c r="F5690" t="s">
        <v>4450</v>
      </c>
      <c r="H5690" t="str">
        <f t="shared" si="88"/>
        <v>有BOM表可用</v>
      </c>
    </row>
    <row r="5691" spans="1:8" x14ac:dyDescent="0.15">
      <c r="A5691" t="s">
        <v>1609</v>
      </c>
      <c r="B5691" t="s">
        <v>733</v>
      </c>
      <c r="C5691" t="s">
        <v>51</v>
      </c>
      <c r="D5691">
        <v>103</v>
      </c>
      <c r="E5691" t="s">
        <v>4449</v>
      </c>
      <c r="F5691" t="s">
        <v>4450</v>
      </c>
      <c r="H5691" t="str">
        <f t="shared" si="88"/>
        <v>有BOM表可用</v>
      </c>
    </row>
    <row r="5692" spans="1:8" x14ac:dyDescent="0.15">
      <c r="A5692" t="s">
        <v>3791</v>
      </c>
      <c r="B5692" t="s">
        <v>3792</v>
      </c>
      <c r="C5692" t="s">
        <v>3792</v>
      </c>
      <c r="D5692">
        <v>103</v>
      </c>
      <c r="E5692" t="s">
        <v>4449</v>
      </c>
      <c r="F5692" t="s">
        <v>4450</v>
      </c>
      <c r="H5692" t="str">
        <f t="shared" si="88"/>
        <v>有BOM表可用</v>
      </c>
    </row>
    <row r="5693" spans="1:8" x14ac:dyDescent="0.15">
      <c r="A5693" t="s">
        <v>16704</v>
      </c>
      <c r="B5693" t="s">
        <v>3792</v>
      </c>
      <c r="C5693" t="s">
        <v>3792</v>
      </c>
      <c r="D5693">
        <v>103</v>
      </c>
      <c r="E5693" t="s">
        <v>4449</v>
      </c>
      <c r="F5693" t="s">
        <v>4457</v>
      </c>
      <c r="H5693" t="str">
        <f t="shared" si="88"/>
        <v>有BOM表不可用</v>
      </c>
    </row>
    <row r="5694" spans="1:8" x14ac:dyDescent="0.15">
      <c r="A5694" t="s">
        <v>16705</v>
      </c>
      <c r="B5694" t="s">
        <v>102</v>
      </c>
      <c r="C5694" t="s">
        <v>102</v>
      </c>
      <c r="D5694">
        <v>103</v>
      </c>
      <c r="E5694" t="s">
        <v>4449</v>
      </c>
      <c r="F5694" t="s">
        <v>4457</v>
      </c>
      <c r="H5694" t="str">
        <f t="shared" si="88"/>
        <v>有BOM表不可用</v>
      </c>
    </row>
    <row r="5695" spans="1:8" x14ac:dyDescent="0.15">
      <c r="A5695" t="s">
        <v>16706</v>
      </c>
      <c r="B5695" t="s">
        <v>2806</v>
      </c>
      <c r="C5695" t="s">
        <v>2806</v>
      </c>
      <c r="D5695">
        <v>103</v>
      </c>
      <c r="E5695" t="s">
        <v>4449</v>
      </c>
      <c r="F5695" t="s">
        <v>4450</v>
      </c>
      <c r="H5695" t="str">
        <f t="shared" si="88"/>
        <v>有BOM表可用</v>
      </c>
    </row>
    <row r="5696" spans="1:8" x14ac:dyDescent="0.15">
      <c r="A5696" t="s">
        <v>16707</v>
      </c>
      <c r="B5696" t="s">
        <v>2808</v>
      </c>
      <c r="C5696" t="s">
        <v>2808</v>
      </c>
      <c r="D5696">
        <v>103</v>
      </c>
      <c r="E5696" t="s">
        <v>4449</v>
      </c>
      <c r="F5696" t="s">
        <v>4450</v>
      </c>
      <c r="H5696" t="str">
        <f t="shared" si="88"/>
        <v>有BOM表可用</v>
      </c>
    </row>
    <row r="5697" spans="1:8" x14ac:dyDescent="0.15">
      <c r="A5697" t="s">
        <v>18150</v>
      </c>
      <c r="B5697" t="s">
        <v>15731</v>
      </c>
      <c r="C5697" t="s">
        <v>15732</v>
      </c>
      <c r="D5697">
        <v>102</v>
      </c>
      <c r="E5697" t="s">
        <v>4449</v>
      </c>
      <c r="F5697" t="s">
        <v>4450</v>
      </c>
      <c r="H5697" t="str">
        <f t="shared" si="88"/>
        <v>有BOM表可用</v>
      </c>
    </row>
    <row r="5698" spans="1:8" x14ac:dyDescent="0.15">
      <c r="A5698" t="s">
        <v>18151</v>
      </c>
      <c r="B5698" t="s">
        <v>13448</v>
      </c>
      <c r="C5698" t="s">
        <v>13449</v>
      </c>
      <c r="D5698">
        <v>102</v>
      </c>
      <c r="E5698" t="s">
        <v>4449</v>
      </c>
      <c r="F5698" t="s">
        <v>4450</v>
      </c>
      <c r="H5698" t="str">
        <f t="shared" si="88"/>
        <v>有BOM表可用</v>
      </c>
    </row>
    <row r="5699" spans="1:8" x14ac:dyDescent="0.15">
      <c r="A5699" t="s">
        <v>18152</v>
      </c>
      <c r="B5699" t="s">
        <v>4781</v>
      </c>
      <c r="C5699" t="s">
        <v>13451</v>
      </c>
      <c r="D5699">
        <v>102</v>
      </c>
      <c r="E5699" t="s">
        <v>4449</v>
      </c>
      <c r="F5699" t="s">
        <v>4450</v>
      </c>
      <c r="H5699" t="str">
        <f t="shared" si="88"/>
        <v>有BOM表可用</v>
      </c>
    </row>
    <row r="5700" spans="1:8" x14ac:dyDescent="0.15">
      <c r="A5700" t="s">
        <v>18153</v>
      </c>
      <c r="B5700" t="s">
        <v>17253</v>
      </c>
      <c r="C5700" t="s">
        <v>17254</v>
      </c>
      <c r="D5700">
        <v>102</v>
      </c>
      <c r="E5700" t="s">
        <v>4449</v>
      </c>
      <c r="F5700" t="s">
        <v>4450</v>
      </c>
      <c r="H5700" t="str">
        <f t="shared" ref="H5700:H5763" si="89">E5700&amp;F5700</f>
        <v>有BOM表可用</v>
      </c>
    </row>
    <row r="5701" spans="1:8" x14ac:dyDescent="0.15">
      <c r="A5701" t="s">
        <v>18154</v>
      </c>
      <c r="B5701" t="s">
        <v>13456</v>
      </c>
      <c r="C5701" t="s">
        <v>13457</v>
      </c>
      <c r="D5701">
        <v>102</v>
      </c>
      <c r="E5701" t="s">
        <v>4449</v>
      </c>
      <c r="F5701" t="s">
        <v>4450</v>
      </c>
      <c r="H5701" t="str">
        <f t="shared" si="89"/>
        <v>有BOM表可用</v>
      </c>
    </row>
    <row r="5702" spans="1:8" x14ac:dyDescent="0.15">
      <c r="A5702" t="s">
        <v>18155</v>
      </c>
      <c r="B5702" t="s">
        <v>17260</v>
      </c>
      <c r="C5702" t="s">
        <v>17261</v>
      </c>
      <c r="D5702">
        <v>102</v>
      </c>
      <c r="E5702" t="s">
        <v>4449</v>
      </c>
      <c r="F5702" t="s">
        <v>4450</v>
      </c>
      <c r="H5702" t="str">
        <f t="shared" si="89"/>
        <v>有BOM表可用</v>
      </c>
    </row>
    <row r="5703" spans="1:8" x14ac:dyDescent="0.15">
      <c r="A5703" t="s">
        <v>18156</v>
      </c>
      <c r="B5703" t="s">
        <v>13774</v>
      </c>
      <c r="C5703" t="s">
        <v>15739</v>
      </c>
      <c r="D5703">
        <v>102</v>
      </c>
      <c r="E5703" t="s">
        <v>4449</v>
      </c>
      <c r="F5703" t="s">
        <v>4450</v>
      </c>
      <c r="H5703" t="str">
        <f t="shared" si="89"/>
        <v>有BOM表可用</v>
      </c>
    </row>
    <row r="5704" spans="1:8" x14ac:dyDescent="0.15">
      <c r="A5704" t="s">
        <v>10891</v>
      </c>
      <c r="B5704" t="s">
        <v>5150</v>
      </c>
      <c r="C5704" t="s">
        <v>5151</v>
      </c>
      <c r="D5704">
        <v>102</v>
      </c>
      <c r="E5704" t="s">
        <v>4449</v>
      </c>
      <c r="F5704" t="s">
        <v>4450</v>
      </c>
      <c r="H5704" t="str">
        <f t="shared" si="89"/>
        <v>有BOM表可用</v>
      </c>
    </row>
    <row r="5705" spans="1:8" x14ac:dyDescent="0.15">
      <c r="A5705" t="s">
        <v>14707</v>
      </c>
      <c r="B5705" t="s">
        <v>10122</v>
      </c>
      <c r="C5705" t="s">
        <v>10122</v>
      </c>
      <c r="D5705">
        <v>103</v>
      </c>
      <c r="E5705" t="s">
        <v>4453</v>
      </c>
      <c r="F5705" t="s">
        <v>4450</v>
      </c>
      <c r="H5705" t="str">
        <f t="shared" si="89"/>
        <v>无BOM表可用</v>
      </c>
    </row>
    <row r="5706" spans="1:8" x14ac:dyDescent="0.15">
      <c r="A5706" t="s">
        <v>14708</v>
      </c>
      <c r="B5706" t="s">
        <v>10124</v>
      </c>
      <c r="C5706" t="s">
        <v>10124</v>
      </c>
      <c r="D5706">
        <v>103</v>
      </c>
      <c r="E5706" t="s">
        <v>4453</v>
      </c>
      <c r="F5706" t="s">
        <v>4450</v>
      </c>
      <c r="H5706" t="str">
        <f t="shared" si="89"/>
        <v>无BOM表可用</v>
      </c>
    </row>
    <row r="5707" spans="1:8" x14ac:dyDescent="0.15">
      <c r="A5707" t="s">
        <v>14677</v>
      </c>
      <c r="B5707" t="s">
        <v>7067</v>
      </c>
      <c r="C5707" t="s">
        <v>3035</v>
      </c>
      <c r="D5707">
        <v>102</v>
      </c>
      <c r="E5707" t="s">
        <v>4449</v>
      </c>
      <c r="F5707" t="s">
        <v>4450</v>
      </c>
      <c r="H5707" t="str">
        <f t="shared" si="89"/>
        <v>有BOM表可用</v>
      </c>
    </row>
    <row r="5708" spans="1:8" x14ac:dyDescent="0.15">
      <c r="A5708" t="s">
        <v>14678</v>
      </c>
      <c r="B5708" t="s">
        <v>696</v>
      </c>
      <c r="C5708" t="s">
        <v>696</v>
      </c>
      <c r="D5708">
        <v>102</v>
      </c>
      <c r="E5708" t="s">
        <v>4449</v>
      </c>
      <c r="F5708" t="s">
        <v>4450</v>
      </c>
      <c r="H5708" t="str">
        <f t="shared" si="89"/>
        <v>有BOM表可用</v>
      </c>
    </row>
    <row r="5709" spans="1:8" x14ac:dyDescent="0.15">
      <c r="A5709" t="s">
        <v>14679</v>
      </c>
      <c r="B5709" t="s">
        <v>9326</v>
      </c>
      <c r="C5709" t="s">
        <v>649</v>
      </c>
      <c r="D5709">
        <v>102</v>
      </c>
      <c r="E5709" t="s">
        <v>4453</v>
      </c>
      <c r="F5709" t="s">
        <v>4450</v>
      </c>
      <c r="H5709" t="str">
        <f t="shared" si="89"/>
        <v>无BOM表可用</v>
      </c>
    </row>
    <row r="5710" spans="1:8" x14ac:dyDescent="0.15">
      <c r="A5710" t="s">
        <v>14680</v>
      </c>
      <c r="B5710" t="s">
        <v>649</v>
      </c>
      <c r="C5710" t="s">
        <v>649</v>
      </c>
      <c r="D5710">
        <v>102</v>
      </c>
      <c r="E5710" t="s">
        <v>4449</v>
      </c>
      <c r="F5710" t="s">
        <v>4450</v>
      </c>
      <c r="H5710" t="str">
        <f t="shared" si="89"/>
        <v>有BOM表可用</v>
      </c>
    </row>
    <row r="5711" spans="1:8" x14ac:dyDescent="0.15">
      <c r="A5711" t="s">
        <v>14681</v>
      </c>
      <c r="B5711" t="s">
        <v>13165</v>
      </c>
      <c r="C5711" t="s">
        <v>649</v>
      </c>
      <c r="D5711">
        <v>102</v>
      </c>
      <c r="E5711" t="s">
        <v>4449</v>
      </c>
      <c r="F5711" t="s">
        <v>4450</v>
      </c>
      <c r="H5711" t="str">
        <f t="shared" si="89"/>
        <v>有BOM表可用</v>
      </c>
    </row>
    <row r="5712" spans="1:8" x14ac:dyDescent="0.15">
      <c r="A5712" t="s">
        <v>14682</v>
      </c>
      <c r="B5712" t="s">
        <v>14683</v>
      </c>
      <c r="C5712" t="s">
        <v>196</v>
      </c>
      <c r="D5712">
        <v>102</v>
      </c>
      <c r="E5712" t="s">
        <v>4453</v>
      </c>
      <c r="F5712" t="s">
        <v>4457</v>
      </c>
      <c r="H5712" t="str">
        <f t="shared" si="89"/>
        <v>无BOM表不可用</v>
      </c>
    </row>
    <row r="5713" spans="1:8" x14ac:dyDescent="0.15">
      <c r="A5713" t="s">
        <v>14684</v>
      </c>
      <c r="B5713" t="s">
        <v>3800</v>
      </c>
      <c r="C5713" t="s">
        <v>696</v>
      </c>
      <c r="D5713">
        <v>102</v>
      </c>
      <c r="E5713" t="s">
        <v>4449</v>
      </c>
      <c r="F5713" t="s">
        <v>4450</v>
      </c>
      <c r="H5713" t="str">
        <f t="shared" si="89"/>
        <v>有BOM表可用</v>
      </c>
    </row>
    <row r="5714" spans="1:8" x14ac:dyDescent="0.15">
      <c r="A5714" t="s">
        <v>14685</v>
      </c>
      <c r="B5714" t="s">
        <v>434</v>
      </c>
      <c r="C5714" t="s">
        <v>434</v>
      </c>
      <c r="D5714">
        <v>102</v>
      </c>
      <c r="E5714" t="s">
        <v>4453</v>
      </c>
      <c r="F5714" t="s">
        <v>4450</v>
      </c>
      <c r="H5714" t="str">
        <f t="shared" si="89"/>
        <v>无BOM表可用</v>
      </c>
    </row>
    <row r="5715" spans="1:8" x14ac:dyDescent="0.15">
      <c r="A5715" t="s">
        <v>14686</v>
      </c>
      <c r="B5715" t="s">
        <v>7586</v>
      </c>
      <c r="C5715" t="s">
        <v>434</v>
      </c>
      <c r="D5715">
        <v>102</v>
      </c>
      <c r="E5715" t="s">
        <v>4453</v>
      </c>
      <c r="F5715" t="s">
        <v>4450</v>
      </c>
      <c r="H5715" t="str">
        <f t="shared" si="89"/>
        <v>无BOM表可用</v>
      </c>
    </row>
    <row r="5716" spans="1:8" x14ac:dyDescent="0.15">
      <c r="A5716" t="s">
        <v>14687</v>
      </c>
      <c r="B5716" t="s">
        <v>614</v>
      </c>
      <c r="C5716" t="s">
        <v>79</v>
      </c>
      <c r="D5716">
        <v>102</v>
      </c>
      <c r="E5716" t="s">
        <v>4453</v>
      </c>
      <c r="F5716" t="s">
        <v>4450</v>
      </c>
      <c r="H5716" t="str">
        <f t="shared" si="89"/>
        <v>无BOM表可用</v>
      </c>
    </row>
    <row r="5717" spans="1:8" x14ac:dyDescent="0.15">
      <c r="A5717" t="s">
        <v>14688</v>
      </c>
      <c r="B5717" t="s">
        <v>6627</v>
      </c>
      <c r="C5717" t="s">
        <v>74</v>
      </c>
      <c r="D5717">
        <v>102</v>
      </c>
      <c r="E5717" t="s">
        <v>4453</v>
      </c>
      <c r="F5717" t="s">
        <v>4457</v>
      </c>
      <c r="H5717" t="str">
        <f t="shared" si="89"/>
        <v>无BOM表不可用</v>
      </c>
    </row>
    <row r="5718" spans="1:8" x14ac:dyDescent="0.15">
      <c r="A5718" t="s">
        <v>15016</v>
      </c>
      <c r="B5718" t="s">
        <v>15017</v>
      </c>
      <c r="C5718" t="s">
        <v>6676</v>
      </c>
      <c r="D5718">
        <v>102</v>
      </c>
      <c r="E5718" t="s">
        <v>4449</v>
      </c>
      <c r="F5718" t="s">
        <v>4450</v>
      </c>
      <c r="H5718" t="str">
        <f t="shared" si="89"/>
        <v>有BOM表可用</v>
      </c>
    </row>
    <row r="5719" spans="1:8" x14ac:dyDescent="0.15">
      <c r="A5719" t="s">
        <v>15018</v>
      </c>
      <c r="B5719" t="s">
        <v>15019</v>
      </c>
      <c r="C5719" t="s">
        <v>10701</v>
      </c>
      <c r="D5719">
        <v>102</v>
      </c>
      <c r="E5719" t="s">
        <v>4449</v>
      </c>
      <c r="F5719" t="s">
        <v>4450</v>
      </c>
      <c r="H5719" t="str">
        <f t="shared" si="89"/>
        <v>有BOM表可用</v>
      </c>
    </row>
    <row r="5720" spans="1:8" x14ac:dyDescent="0.15">
      <c r="A5720" t="s">
        <v>15020</v>
      </c>
      <c r="B5720" t="s">
        <v>10346</v>
      </c>
      <c r="C5720" t="s">
        <v>10573</v>
      </c>
      <c r="D5720">
        <v>102</v>
      </c>
      <c r="E5720" t="s">
        <v>4449</v>
      </c>
      <c r="F5720" t="s">
        <v>4450</v>
      </c>
      <c r="H5720" t="str">
        <f t="shared" si="89"/>
        <v>有BOM表可用</v>
      </c>
    </row>
    <row r="5721" spans="1:8" x14ac:dyDescent="0.15">
      <c r="A5721" t="s">
        <v>12881</v>
      </c>
      <c r="B5721" t="s">
        <v>12882</v>
      </c>
      <c r="C5721" t="s">
        <v>12882</v>
      </c>
      <c r="D5721">
        <v>103</v>
      </c>
      <c r="E5721" t="s">
        <v>4453</v>
      </c>
      <c r="F5721" t="s">
        <v>4450</v>
      </c>
      <c r="H5721" t="str">
        <f t="shared" si="89"/>
        <v>无BOM表可用</v>
      </c>
    </row>
    <row r="5722" spans="1:8" x14ac:dyDescent="0.15">
      <c r="A5722" t="s">
        <v>12883</v>
      </c>
      <c r="B5722" t="s">
        <v>4068</v>
      </c>
      <c r="C5722" t="s">
        <v>4067</v>
      </c>
      <c r="D5722">
        <v>103</v>
      </c>
      <c r="E5722" t="s">
        <v>4449</v>
      </c>
      <c r="F5722" t="s">
        <v>4450</v>
      </c>
      <c r="H5722" t="str">
        <f t="shared" si="89"/>
        <v>有BOM表可用</v>
      </c>
    </row>
    <row r="5723" spans="1:8" x14ac:dyDescent="0.15">
      <c r="A5723" t="s">
        <v>2830</v>
      </c>
      <c r="B5723" t="s">
        <v>3800</v>
      </c>
      <c r="C5723" t="s">
        <v>696</v>
      </c>
      <c r="D5723">
        <v>103</v>
      </c>
      <c r="E5723" t="s">
        <v>4449</v>
      </c>
      <c r="F5723" t="s">
        <v>4450</v>
      </c>
      <c r="H5723" t="str">
        <f t="shared" si="89"/>
        <v>有BOM表可用</v>
      </c>
    </row>
    <row r="5724" spans="1:8" x14ac:dyDescent="0.15">
      <c r="A5724" t="s">
        <v>10263</v>
      </c>
      <c r="B5724" t="s">
        <v>8469</v>
      </c>
      <c r="C5724" t="s">
        <v>8269</v>
      </c>
      <c r="D5724">
        <v>102</v>
      </c>
      <c r="E5724" t="s">
        <v>4449</v>
      </c>
      <c r="F5724" t="s">
        <v>4450</v>
      </c>
      <c r="H5724" t="str">
        <f t="shared" si="89"/>
        <v>有BOM表可用</v>
      </c>
    </row>
    <row r="5725" spans="1:8" x14ac:dyDescent="0.15">
      <c r="A5725" t="s">
        <v>10264</v>
      </c>
      <c r="B5725" t="s">
        <v>8268</v>
      </c>
      <c r="C5725" t="s">
        <v>8269</v>
      </c>
      <c r="D5725">
        <v>102</v>
      </c>
      <c r="E5725" t="s">
        <v>4449</v>
      </c>
      <c r="F5725" t="s">
        <v>4450</v>
      </c>
      <c r="H5725" t="str">
        <f t="shared" si="89"/>
        <v>有BOM表可用</v>
      </c>
    </row>
    <row r="5726" spans="1:8" x14ac:dyDescent="0.15">
      <c r="A5726" t="s">
        <v>10265</v>
      </c>
      <c r="B5726" t="s">
        <v>10266</v>
      </c>
      <c r="C5726" t="s">
        <v>7852</v>
      </c>
      <c r="D5726">
        <v>102</v>
      </c>
      <c r="E5726" t="s">
        <v>4449</v>
      </c>
      <c r="F5726" t="s">
        <v>4450</v>
      </c>
      <c r="H5726" t="str">
        <f t="shared" si="89"/>
        <v>有BOM表可用</v>
      </c>
    </row>
    <row r="5727" spans="1:8" x14ac:dyDescent="0.15">
      <c r="A5727" t="s">
        <v>10267</v>
      </c>
      <c r="B5727" t="s">
        <v>9923</v>
      </c>
      <c r="C5727" t="s">
        <v>301</v>
      </c>
      <c r="D5727">
        <v>102</v>
      </c>
      <c r="E5727" t="s">
        <v>4453</v>
      </c>
      <c r="F5727" t="s">
        <v>4450</v>
      </c>
      <c r="H5727" t="str">
        <f t="shared" si="89"/>
        <v>无BOM表可用</v>
      </c>
    </row>
    <row r="5728" spans="1:8" x14ac:dyDescent="0.15">
      <c r="A5728" t="s">
        <v>10268</v>
      </c>
      <c r="B5728" t="s">
        <v>9834</v>
      </c>
      <c r="C5728" t="s">
        <v>3579</v>
      </c>
      <c r="D5728">
        <v>102</v>
      </c>
      <c r="E5728" t="s">
        <v>4449</v>
      </c>
      <c r="F5728" t="s">
        <v>4450</v>
      </c>
      <c r="H5728" t="str">
        <f t="shared" si="89"/>
        <v>有BOM表可用</v>
      </c>
    </row>
    <row r="5729" spans="1:8" x14ac:dyDescent="0.15">
      <c r="A5729" t="s">
        <v>10269</v>
      </c>
      <c r="B5729" t="s">
        <v>2986</v>
      </c>
      <c r="C5729" t="s">
        <v>2985</v>
      </c>
      <c r="D5729">
        <v>102</v>
      </c>
      <c r="E5729" t="s">
        <v>4449</v>
      </c>
      <c r="F5729" t="s">
        <v>4450</v>
      </c>
      <c r="H5729" t="str">
        <f t="shared" si="89"/>
        <v>有BOM表可用</v>
      </c>
    </row>
    <row r="5730" spans="1:8" x14ac:dyDescent="0.15">
      <c r="A5730" t="s">
        <v>10270</v>
      </c>
      <c r="B5730" t="s">
        <v>9460</v>
      </c>
      <c r="C5730" t="s">
        <v>9460</v>
      </c>
      <c r="D5730">
        <v>102</v>
      </c>
      <c r="E5730" t="s">
        <v>4453</v>
      </c>
      <c r="F5730" t="s">
        <v>4450</v>
      </c>
      <c r="H5730" t="str">
        <f t="shared" si="89"/>
        <v>无BOM表可用</v>
      </c>
    </row>
    <row r="5731" spans="1:8" x14ac:dyDescent="0.15">
      <c r="A5731" t="s">
        <v>7075</v>
      </c>
      <c r="B5731" t="s">
        <v>2275</v>
      </c>
      <c r="C5731" t="s">
        <v>80</v>
      </c>
      <c r="D5731">
        <v>102</v>
      </c>
      <c r="E5731" t="s">
        <v>4453</v>
      </c>
      <c r="F5731" t="s">
        <v>4450</v>
      </c>
      <c r="H5731" t="str">
        <f t="shared" si="89"/>
        <v>无BOM表可用</v>
      </c>
    </row>
    <row r="5732" spans="1:8" x14ac:dyDescent="0.15">
      <c r="A5732" t="s">
        <v>7076</v>
      </c>
      <c r="B5732" t="s">
        <v>667</v>
      </c>
      <c r="C5732" t="s">
        <v>50</v>
      </c>
      <c r="D5732">
        <v>102</v>
      </c>
      <c r="E5732" t="s">
        <v>4449</v>
      </c>
      <c r="F5732" t="s">
        <v>4450</v>
      </c>
      <c r="H5732" t="str">
        <f t="shared" si="89"/>
        <v>有BOM表可用</v>
      </c>
    </row>
    <row r="5733" spans="1:8" x14ac:dyDescent="0.15">
      <c r="A5733" t="s">
        <v>4617</v>
      </c>
      <c r="B5733" t="s">
        <v>741</v>
      </c>
      <c r="C5733" t="s">
        <v>741</v>
      </c>
      <c r="D5733">
        <v>103</v>
      </c>
      <c r="E5733" t="s">
        <v>4453</v>
      </c>
      <c r="F5733" t="s">
        <v>4450</v>
      </c>
      <c r="H5733" t="str">
        <f t="shared" si="89"/>
        <v>无BOM表可用</v>
      </c>
    </row>
    <row r="5734" spans="1:8" x14ac:dyDescent="0.15">
      <c r="A5734" t="s">
        <v>1186</v>
      </c>
      <c r="B5734" t="s">
        <v>6</v>
      </c>
      <c r="C5734" t="s">
        <v>6</v>
      </c>
      <c r="D5734">
        <v>103</v>
      </c>
      <c r="E5734" t="s">
        <v>4449</v>
      </c>
      <c r="F5734" t="s">
        <v>4450</v>
      </c>
      <c r="H5734" t="str">
        <f t="shared" si="89"/>
        <v>有BOM表可用</v>
      </c>
    </row>
    <row r="5735" spans="1:8" x14ac:dyDescent="0.15">
      <c r="A5735" t="s">
        <v>1228</v>
      </c>
      <c r="B5735" t="s">
        <v>1229</v>
      </c>
      <c r="C5735" t="s">
        <v>437</v>
      </c>
      <c r="D5735">
        <v>103</v>
      </c>
      <c r="E5735" t="s">
        <v>4449</v>
      </c>
      <c r="F5735" t="s">
        <v>4450</v>
      </c>
      <c r="H5735" t="str">
        <f t="shared" si="89"/>
        <v>有BOM表可用</v>
      </c>
    </row>
    <row r="5736" spans="1:8" x14ac:dyDescent="0.15">
      <c r="A5736" t="s">
        <v>4618</v>
      </c>
      <c r="B5736" t="s">
        <v>4619</v>
      </c>
      <c r="C5736" t="s">
        <v>787</v>
      </c>
      <c r="D5736">
        <v>103</v>
      </c>
      <c r="E5736" t="s">
        <v>4449</v>
      </c>
      <c r="F5736" t="s">
        <v>4450</v>
      </c>
      <c r="H5736" t="str">
        <f t="shared" si="89"/>
        <v>有BOM表可用</v>
      </c>
    </row>
    <row r="5737" spans="1:8" x14ac:dyDescent="0.15">
      <c r="A5737" t="s">
        <v>609</v>
      </c>
      <c r="B5737" t="s">
        <v>610</v>
      </c>
      <c r="C5737" t="s">
        <v>610</v>
      </c>
      <c r="D5737">
        <v>103</v>
      </c>
      <c r="E5737" t="s">
        <v>4449</v>
      </c>
      <c r="F5737" t="s">
        <v>4450</v>
      </c>
      <c r="H5737" t="str">
        <f t="shared" si="89"/>
        <v>有BOM表可用</v>
      </c>
    </row>
    <row r="5738" spans="1:8" x14ac:dyDescent="0.15">
      <c r="A5738" t="s">
        <v>8034</v>
      </c>
      <c r="B5738" t="s">
        <v>8035</v>
      </c>
      <c r="C5738" t="s">
        <v>363</v>
      </c>
      <c r="D5738">
        <v>103</v>
      </c>
      <c r="E5738" t="s">
        <v>4453</v>
      </c>
      <c r="F5738" t="s">
        <v>4450</v>
      </c>
      <c r="H5738" t="str">
        <f t="shared" si="89"/>
        <v>无BOM表可用</v>
      </c>
    </row>
    <row r="5739" spans="1:8" x14ac:dyDescent="0.15">
      <c r="A5739" t="s">
        <v>13744</v>
      </c>
      <c r="B5739" t="s">
        <v>13745</v>
      </c>
      <c r="C5739" t="s">
        <v>10144</v>
      </c>
      <c r="D5739">
        <v>102</v>
      </c>
      <c r="E5739" t="s">
        <v>4449</v>
      </c>
      <c r="F5739" t="s">
        <v>4450</v>
      </c>
      <c r="H5739" t="str">
        <f t="shared" si="89"/>
        <v>有BOM表可用</v>
      </c>
    </row>
    <row r="5740" spans="1:8" x14ac:dyDescent="0.15">
      <c r="A5740" t="s">
        <v>13746</v>
      </c>
      <c r="B5740" t="s">
        <v>13747</v>
      </c>
      <c r="C5740" t="s">
        <v>10144</v>
      </c>
      <c r="D5740">
        <v>102</v>
      </c>
      <c r="E5740" t="s">
        <v>4449</v>
      </c>
      <c r="F5740" t="s">
        <v>4450</v>
      </c>
      <c r="H5740" t="str">
        <f t="shared" si="89"/>
        <v>有BOM表可用</v>
      </c>
    </row>
    <row r="5741" spans="1:8" x14ac:dyDescent="0.15">
      <c r="A5741" t="s">
        <v>13748</v>
      </c>
      <c r="B5741" t="s">
        <v>13749</v>
      </c>
      <c r="C5741" t="s">
        <v>13750</v>
      </c>
      <c r="D5741">
        <v>102</v>
      </c>
      <c r="E5741" t="s">
        <v>4449</v>
      </c>
      <c r="F5741" t="s">
        <v>4450</v>
      </c>
      <c r="H5741" t="str">
        <f t="shared" si="89"/>
        <v>有BOM表可用</v>
      </c>
    </row>
    <row r="5742" spans="1:8" x14ac:dyDescent="0.15">
      <c r="A5742" t="s">
        <v>13751</v>
      </c>
      <c r="B5742" t="s">
        <v>10289</v>
      </c>
      <c r="C5742" t="s">
        <v>13752</v>
      </c>
      <c r="D5742">
        <v>102</v>
      </c>
      <c r="E5742" t="s">
        <v>4449</v>
      </c>
      <c r="F5742" t="s">
        <v>4450</v>
      </c>
      <c r="H5742" t="str">
        <f t="shared" si="89"/>
        <v>有BOM表可用</v>
      </c>
    </row>
    <row r="5743" spans="1:8" x14ac:dyDescent="0.15">
      <c r="A5743" t="s">
        <v>13753</v>
      </c>
      <c r="B5743" t="s">
        <v>8043</v>
      </c>
      <c r="C5743" t="s">
        <v>13754</v>
      </c>
      <c r="D5743">
        <v>102</v>
      </c>
      <c r="E5743" t="s">
        <v>4449</v>
      </c>
      <c r="F5743" t="s">
        <v>4450</v>
      </c>
      <c r="H5743" t="str">
        <f t="shared" si="89"/>
        <v>有BOM表可用</v>
      </c>
    </row>
    <row r="5744" spans="1:8" x14ac:dyDescent="0.15">
      <c r="A5744" t="s">
        <v>13755</v>
      </c>
      <c r="B5744" t="s">
        <v>8043</v>
      </c>
      <c r="C5744" t="s">
        <v>13754</v>
      </c>
      <c r="D5744">
        <v>102</v>
      </c>
      <c r="E5744" t="s">
        <v>4449</v>
      </c>
      <c r="F5744" t="s">
        <v>4450</v>
      </c>
      <c r="H5744" t="str">
        <f t="shared" si="89"/>
        <v>有BOM表可用</v>
      </c>
    </row>
    <row r="5745" spans="1:8" x14ac:dyDescent="0.15">
      <c r="A5745" t="s">
        <v>11538</v>
      </c>
      <c r="B5745" t="s">
        <v>11539</v>
      </c>
      <c r="C5745" t="s">
        <v>5302</v>
      </c>
      <c r="D5745">
        <v>102</v>
      </c>
      <c r="E5745" t="s">
        <v>4449</v>
      </c>
      <c r="F5745" t="s">
        <v>4450</v>
      </c>
      <c r="H5745" t="str">
        <f t="shared" si="89"/>
        <v>有BOM表可用</v>
      </c>
    </row>
    <row r="5746" spans="1:8" x14ac:dyDescent="0.15">
      <c r="A5746" t="s">
        <v>11540</v>
      </c>
      <c r="B5746" t="s">
        <v>11541</v>
      </c>
      <c r="C5746" t="s">
        <v>11542</v>
      </c>
      <c r="D5746">
        <v>102</v>
      </c>
      <c r="E5746" t="s">
        <v>4449</v>
      </c>
      <c r="F5746" t="s">
        <v>4450</v>
      </c>
      <c r="H5746" t="str">
        <f t="shared" si="89"/>
        <v>有BOM表可用</v>
      </c>
    </row>
    <row r="5747" spans="1:8" x14ac:dyDescent="0.15">
      <c r="A5747" t="s">
        <v>13732</v>
      </c>
      <c r="B5747" t="s">
        <v>1352</v>
      </c>
      <c r="C5747" t="s">
        <v>7321</v>
      </c>
      <c r="D5747">
        <v>102</v>
      </c>
      <c r="E5747" t="s">
        <v>4449</v>
      </c>
      <c r="F5747" t="s">
        <v>4450</v>
      </c>
      <c r="H5747" t="str">
        <f t="shared" si="89"/>
        <v>有BOM表可用</v>
      </c>
    </row>
    <row r="5748" spans="1:8" x14ac:dyDescent="0.15">
      <c r="A5748" t="s">
        <v>13733</v>
      </c>
      <c r="B5748" t="s">
        <v>1372</v>
      </c>
      <c r="C5748" t="s">
        <v>787</v>
      </c>
      <c r="D5748">
        <v>102</v>
      </c>
      <c r="E5748" t="s">
        <v>4449</v>
      </c>
      <c r="F5748" t="s">
        <v>4450</v>
      </c>
      <c r="H5748" t="str">
        <f t="shared" si="89"/>
        <v>有BOM表可用</v>
      </c>
    </row>
    <row r="5749" spans="1:8" x14ac:dyDescent="0.15">
      <c r="A5749" t="s">
        <v>13734</v>
      </c>
      <c r="B5749" t="s">
        <v>1231</v>
      </c>
      <c r="C5749" t="s">
        <v>787</v>
      </c>
      <c r="D5749">
        <v>102</v>
      </c>
      <c r="E5749" t="s">
        <v>4449</v>
      </c>
      <c r="F5749" t="s">
        <v>4450</v>
      </c>
      <c r="H5749" t="str">
        <f t="shared" si="89"/>
        <v>有BOM表可用</v>
      </c>
    </row>
    <row r="5750" spans="1:8" x14ac:dyDescent="0.15">
      <c r="A5750" t="s">
        <v>13735</v>
      </c>
      <c r="B5750" t="s">
        <v>4537</v>
      </c>
      <c r="C5750" t="s">
        <v>787</v>
      </c>
      <c r="D5750">
        <v>102</v>
      </c>
      <c r="E5750" t="s">
        <v>4449</v>
      </c>
      <c r="F5750" t="s">
        <v>4450</v>
      </c>
      <c r="H5750" t="str">
        <f t="shared" si="89"/>
        <v>有BOM表可用</v>
      </c>
    </row>
    <row r="5751" spans="1:8" x14ac:dyDescent="0.15">
      <c r="A5751" t="s">
        <v>13736</v>
      </c>
      <c r="B5751" t="s">
        <v>1699</v>
      </c>
      <c r="C5751" t="s">
        <v>1691</v>
      </c>
      <c r="D5751">
        <v>102</v>
      </c>
      <c r="E5751" t="s">
        <v>4453</v>
      </c>
      <c r="F5751" t="s">
        <v>4450</v>
      </c>
      <c r="H5751" t="str">
        <f t="shared" si="89"/>
        <v>无BOM表可用</v>
      </c>
    </row>
    <row r="5752" spans="1:8" x14ac:dyDescent="0.15">
      <c r="A5752" t="s">
        <v>13737</v>
      </c>
      <c r="B5752" t="s">
        <v>1712</v>
      </c>
      <c r="C5752" t="s">
        <v>1691</v>
      </c>
      <c r="D5752">
        <v>102</v>
      </c>
      <c r="E5752" t="s">
        <v>4453</v>
      </c>
      <c r="F5752" t="s">
        <v>4450</v>
      </c>
      <c r="H5752" t="str">
        <f t="shared" si="89"/>
        <v>无BOM表可用</v>
      </c>
    </row>
    <row r="5753" spans="1:8" x14ac:dyDescent="0.15">
      <c r="A5753" t="s">
        <v>13738</v>
      </c>
      <c r="B5753" t="s">
        <v>5603</v>
      </c>
      <c r="C5753" t="s">
        <v>5604</v>
      </c>
      <c r="D5753">
        <v>103</v>
      </c>
      <c r="E5753" t="s">
        <v>4449</v>
      </c>
      <c r="F5753" t="s">
        <v>4450</v>
      </c>
      <c r="H5753" t="str">
        <f t="shared" si="89"/>
        <v>有BOM表可用</v>
      </c>
    </row>
    <row r="5754" spans="1:8" x14ac:dyDescent="0.15">
      <c r="A5754" t="s">
        <v>13739</v>
      </c>
      <c r="B5754" t="s">
        <v>9</v>
      </c>
      <c r="C5754" t="s">
        <v>9</v>
      </c>
      <c r="D5754">
        <v>103</v>
      </c>
      <c r="E5754" t="s">
        <v>4449</v>
      </c>
      <c r="F5754" t="s">
        <v>4450</v>
      </c>
      <c r="H5754" t="str">
        <f t="shared" si="89"/>
        <v>有BOM表可用</v>
      </c>
    </row>
    <row r="5755" spans="1:8" x14ac:dyDescent="0.15">
      <c r="A5755" t="s">
        <v>522</v>
      </c>
      <c r="B5755" t="s">
        <v>523</v>
      </c>
      <c r="C5755" t="s">
        <v>9</v>
      </c>
      <c r="D5755">
        <v>103</v>
      </c>
      <c r="E5755" t="s">
        <v>4449</v>
      </c>
      <c r="F5755" t="s">
        <v>4450</v>
      </c>
      <c r="H5755" t="str">
        <f t="shared" si="89"/>
        <v>有BOM表可用</v>
      </c>
    </row>
    <row r="5756" spans="1:8" x14ac:dyDescent="0.15">
      <c r="A5756" t="s">
        <v>13740</v>
      </c>
      <c r="B5756" t="s">
        <v>10435</v>
      </c>
      <c r="C5756" t="s">
        <v>9</v>
      </c>
      <c r="D5756">
        <v>103</v>
      </c>
      <c r="E5756" t="s">
        <v>4449</v>
      </c>
      <c r="F5756" t="s">
        <v>4450</v>
      </c>
      <c r="H5756" t="str">
        <f t="shared" si="89"/>
        <v>有BOM表可用</v>
      </c>
    </row>
    <row r="5757" spans="1:8" x14ac:dyDescent="0.15">
      <c r="A5757" t="s">
        <v>13741</v>
      </c>
      <c r="B5757" t="s">
        <v>6570</v>
      </c>
      <c r="C5757" t="s">
        <v>166</v>
      </c>
      <c r="D5757">
        <v>103</v>
      </c>
      <c r="E5757" t="s">
        <v>4449</v>
      </c>
      <c r="F5757" t="s">
        <v>4450</v>
      </c>
      <c r="H5757" t="str">
        <f t="shared" si="89"/>
        <v>有BOM表可用</v>
      </c>
    </row>
    <row r="5758" spans="1:8" x14ac:dyDescent="0.15">
      <c r="A5758" t="s">
        <v>13742</v>
      </c>
      <c r="B5758" t="s">
        <v>8438</v>
      </c>
      <c r="C5758" t="s">
        <v>4189</v>
      </c>
      <c r="D5758">
        <v>103</v>
      </c>
      <c r="E5758" t="s">
        <v>4453</v>
      </c>
      <c r="F5758" t="s">
        <v>4450</v>
      </c>
      <c r="H5758" t="str">
        <f t="shared" si="89"/>
        <v>无BOM表可用</v>
      </c>
    </row>
    <row r="5759" spans="1:8" x14ac:dyDescent="0.15">
      <c r="A5759" t="s">
        <v>4188</v>
      </c>
      <c r="B5759" t="s">
        <v>4190</v>
      </c>
      <c r="C5759" t="s">
        <v>4189</v>
      </c>
      <c r="D5759">
        <v>103</v>
      </c>
      <c r="E5759" t="s">
        <v>4449</v>
      </c>
      <c r="F5759" t="s">
        <v>4450</v>
      </c>
      <c r="H5759" t="str">
        <f t="shared" si="89"/>
        <v>有BOM表可用</v>
      </c>
    </row>
    <row r="5760" spans="1:8" x14ac:dyDescent="0.15">
      <c r="A5760" t="s">
        <v>1394</v>
      </c>
      <c r="B5760" t="s">
        <v>1395</v>
      </c>
      <c r="C5760" t="s">
        <v>1234</v>
      </c>
      <c r="D5760">
        <v>103</v>
      </c>
      <c r="E5760" t="s">
        <v>4449</v>
      </c>
      <c r="F5760" t="s">
        <v>4450</v>
      </c>
      <c r="H5760" t="str">
        <f t="shared" si="89"/>
        <v>有BOM表可用</v>
      </c>
    </row>
    <row r="5761" spans="1:8" x14ac:dyDescent="0.15">
      <c r="A5761" t="s">
        <v>1811</v>
      </c>
      <c r="B5761" t="s">
        <v>1705</v>
      </c>
      <c r="C5761" t="s">
        <v>1691</v>
      </c>
      <c r="D5761">
        <v>103</v>
      </c>
      <c r="E5761" t="s">
        <v>4449</v>
      </c>
      <c r="F5761" t="s">
        <v>4450</v>
      </c>
      <c r="H5761" t="str">
        <f t="shared" si="89"/>
        <v>有BOM表可用</v>
      </c>
    </row>
    <row r="5762" spans="1:8" x14ac:dyDescent="0.15">
      <c r="A5762" t="s">
        <v>1870</v>
      </c>
      <c r="B5762" t="s">
        <v>1871</v>
      </c>
      <c r="C5762" t="s">
        <v>1872</v>
      </c>
      <c r="D5762">
        <v>103</v>
      </c>
      <c r="E5762" t="s">
        <v>4449</v>
      </c>
      <c r="F5762" t="s">
        <v>4450</v>
      </c>
      <c r="H5762" t="str">
        <f t="shared" si="89"/>
        <v>有BOM表可用</v>
      </c>
    </row>
    <row r="5763" spans="1:8" x14ac:dyDescent="0.15">
      <c r="A5763" t="s">
        <v>1879</v>
      </c>
      <c r="B5763" t="s">
        <v>1880</v>
      </c>
      <c r="C5763" t="s">
        <v>1872</v>
      </c>
      <c r="D5763">
        <v>103</v>
      </c>
      <c r="E5763" t="s">
        <v>4449</v>
      </c>
      <c r="F5763" t="s">
        <v>4457</v>
      </c>
      <c r="H5763" t="str">
        <f t="shared" si="89"/>
        <v>有BOM表不可用</v>
      </c>
    </row>
    <row r="5764" spans="1:8" x14ac:dyDescent="0.15">
      <c r="A5764" t="s">
        <v>887</v>
      </c>
      <c r="B5764" t="s">
        <v>888</v>
      </c>
      <c r="C5764" t="s">
        <v>889</v>
      </c>
      <c r="D5764">
        <v>103</v>
      </c>
      <c r="E5764" t="s">
        <v>4449</v>
      </c>
      <c r="F5764" t="s">
        <v>4450</v>
      </c>
      <c r="H5764" t="str">
        <f t="shared" ref="H5764:H5827" si="90">E5764&amp;F5764</f>
        <v>有BOM表可用</v>
      </c>
    </row>
    <row r="5765" spans="1:8" x14ac:dyDescent="0.15">
      <c r="A5765" t="s">
        <v>7082</v>
      </c>
      <c r="B5765" t="s">
        <v>6105</v>
      </c>
      <c r="C5765" t="s">
        <v>6105</v>
      </c>
      <c r="D5765">
        <v>103</v>
      </c>
      <c r="E5765" t="s">
        <v>4449</v>
      </c>
      <c r="F5765" t="s">
        <v>4450</v>
      </c>
      <c r="H5765" t="str">
        <f t="shared" si="90"/>
        <v>有BOM表可用</v>
      </c>
    </row>
    <row r="5766" spans="1:8" x14ac:dyDescent="0.15">
      <c r="A5766" t="s">
        <v>11533</v>
      </c>
      <c r="B5766" t="s">
        <v>375</v>
      </c>
      <c r="C5766" t="s">
        <v>277</v>
      </c>
      <c r="D5766">
        <v>103</v>
      </c>
      <c r="E5766" t="s">
        <v>4449</v>
      </c>
      <c r="F5766" t="s">
        <v>4450</v>
      </c>
      <c r="H5766" t="str">
        <f t="shared" si="90"/>
        <v>有BOM表可用</v>
      </c>
    </row>
    <row r="5767" spans="1:8" x14ac:dyDescent="0.15">
      <c r="A5767" t="s">
        <v>11534</v>
      </c>
      <c r="B5767" t="s">
        <v>381</v>
      </c>
      <c r="C5767" t="s">
        <v>109</v>
      </c>
      <c r="D5767">
        <v>103</v>
      </c>
      <c r="E5767" t="s">
        <v>4449</v>
      </c>
      <c r="F5767" t="s">
        <v>4450</v>
      </c>
      <c r="H5767" t="str">
        <f t="shared" si="90"/>
        <v>有BOM表可用</v>
      </c>
    </row>
    <row r="5768" spans="1:8" x14ac:dyDescent="0.15">
      <c r="A5768" t="s">
        <v>11535</v>
      </c>
      <c r="B5768" t="s">
        <v>2980</v>
      </c>
      <c r="C5768" t="s">
        <v>109</v>
      </c>
      <c r="D5768">
        <v>103</v>
      </c>
      <c r="E5768" t="s">
        <v>4449</v>
      </c>
      <c r="F5768" t="s">
        <v>4450</v>
      </c>
      <c r="H5768" t="str">
        <f t="shared" si="90"/>
        <v>有BOM表可用</v>
      </c>
    </row>
    <row r="5769" spans="1:8" x14ac:dyDescent="0.15">
      <c r="A5769" t="s">
        <v>11536</v>
      </c>
      <c r="B5769" t="s">
        <v>3497</v>
      </c>
      <c r="C5769" t="s">
        <v>3496</v>
      </c>
      <c r="D5769">
        <v>103</v>
      </c>
      <c r="E5769" t="s">
        <v>4449</v>
      </c>
      <c r="F5769" t="s">
        <v>4450</v>
      </c>
      <c r="H5769" t="str">
        <f t="shared" si="90"/>
        <v>有BOM表可用</v>
      </c>
    </row>
    <row r="5770" spans="1:8" x14ac:dyDescent="0.15">
      <c r="A5770" t="s">
        <v>11537</v>
      </c>
      <c r="B5770" t="s">
        <v>11168</v>
      </c>
      <c r="C5770" t="s">
        <v>11169</v>
      </c>
      <c r="D5770">
        <v>103</v>
      </c>
      <c r="E5770" t="s">
        <v>4449</v>
      </c>
      <c r="F5770" t="s">
        <v>4450</v>
      </c>
      <c r="H5770" t="str">
        <f t="shared" si="90"/>
        <v>有BOM表可用</v>
      </c>
    </row>
    <row r="5771" spans="1:8" x14ac:dyDescent="0.15">
      <c r="A5771" t="s">
        <v>13756</v>
      </c>
      <c r="B5771" t="s">
        <v>13448</v>
      </c>
      <c r="C5771" t="s">
        <v>13757</v>
      </c>
      <c r="D5771">
        <v>102</v>
      </c>
      <c r="E5771" t="s">
        <v>4449</v>
      </c>
      <c r="F5771" t="s">
        <v>4450</v>
      </c>
      <c r="H5771" t="str">
        <f t="shared" si="90"/>
        <v>有BOM表可用</v>
      </c>
    </row>
    <row r="5772" spans="1:8" x14ac:dyDescent="0.15">
      <c r="A5772" t="s">
        <v>13758</v>
      </c>
      <c r="B5772" t="s">
        <v>13759</v>
      </c>
      <c r="C5772" t="s">
        <v>13760</v>
      </c>
      <c r="D5772">
        <v>102</v>
      </c>
      <c r="E5772" t="s">
        <v>4449</v>
      </c>
      <c r="F5772" t="s">
        <v>4450</v>
      </c>
      <c r="H5772" t="str">
        <f t="shared" si="90"/>
        <v>有BOM表可用</v>
      </c>
    </row>
    <row r="5773" spans="1:8" x14ac:dyDescent="0.15">
      <c r="A5773" t="s">
        <v>13761</v>
      </c>
      <c r="B5773" t="s">
        <v>13762</v>
      </c>
      <c r="C5773" t="s">
        <v>13760</v>
      </c>
      <c r="D5773">
        <v>102</v>
      </c>
      <c r="E5773" t="s">
        <v>4449</v>
      </c>
      <c r="F5773" t="s">
        <v>4450</v>
      </c>
      <c r="H5773" t="str">
        <f t="shared" si="90"/>
        <v>有BOM表可用</v>
      </c>
    </row>
    <row r="5774" spans="1:8" x14ac:dyDescent="0.15">
      <c r="A5774" t="s">
        <v>13763</v>
      </c>
      <c r="B5774" t="s">
        <v>13762</v>
      </c>
      <c r="C5774" t="s">
        <v>13764</v>
      </c>
      <c r="D5774">
        <v>102</v>
      </c>
      <c r="E5774" t="s">
        <v>4449</v>
      </c>
      <c r="F5774" t="s">
        <v>4450</v>
      </c>
      <c r="H5774" t="str">
        <f t="shared" si="90"/>
        <v>有BOM表可用</v>
      </c>
    </row>
    <row r="5775" spans="1:8" x14ac:dyDescent="0.15">
      <c r="A5775" t="s">
        <v>13765</v>
      </c>
      <c r="B5775" t="s">
        <v>13307</v>
      </c>
      <c r="C5775" t="s">
        <v>13308</v>
      </c>
      <c r="D5775">
        <v>102</v>
      </c>
      <c r="E5775" t="s">
        <v>4449</v>
      </c>
      <c r="F5775" t="s">
        <v>4450</v>
      </c>
      <c r="H5775" t="str">
        <f t="shared" si="90"/>
        <v>有BOM表可用</v>
      </c>
    </row>
    <row r="5776" spans="1:8" x14ac:dyDescent="0.15">
      <c r="A5776" t="s">
        <v>13766</v>
      </c>
      <c r="B5776" t="s">
        <v>13767</v>
      </c>
      <c r="C5776" t="s">
        <v>13768</v>
      </c>
      <c r="D5776">
        <v>102</v>
      </c>
      <c r="E5776" t="s">
        <v>4449</v>
      </c>
      <c r="F5776" t="s">
        <v>4450</v>
      </c>
      <c r="H5776" t="str">
        <f t="shared" si="90"/>
        <v>有BOM表可用</v>
      </c>
    </row>
    <row r="5777" spans="1:8" x14ac:dyDescent="0.15">
      <c r="A5777" t="s">
        <v>13769</v>
      </c>
      <c r="B5777" t="s">
        <v>13770</v>
      </c>
      <c r="C5777" t="s">
        <v>13771</v>
      </c>
      <c r="D5777">
        <v>102</v>
      </c>
      <c r="E5777" t="s">
        <v>4449</v>
      </c>
      <c r="F5777" t="s">
        <v>4450</v>
      </c>
      <c r="H5777" t="str">
        <f t="shared" si="90"/>
        <v>有BOM表可用</v>
      </c>
    </row>
    <row r="5778" spans="1:8" x14ac:dyDescent="0.15">
      <c r="A5778" t="s">
        <v>13772</v>
      </c>
      <c r="B5778" t="s">
        <v>13461</v>
      </c>
      <c r="C5778" t="s">
        <v>5762</v>
      </c>
      <c r="D5778">
        <v>102</v>
      </c>
      <c r="E5778" t="s">
        <v>4449</v>
      </c>
      <c r="F5778" t="s">
        <v>4450</v>
      </c>
      <c r="H5778" t="str">
        <f t="shared" si="90"/>
        <v>有BOM表可用</v>
      </c>
    </row>
    <row r="5779" spans="1:8" x14ac:dyDescent="0.15">
      <c r="A5779" t="s">
        <v>11470</v>
      </c>
      <c r="B5779" t="s">
        <v>8235</v>
      </c>
      <c r="C5779" t="s">
        <v>8235</v>
      </c>
      <c r="D5779">
        <v>102</v>
      </c>
      <c r="E5779" t="s">
        <v>4453</v>
      </c>
      <c r="F5779" t="s">
        <v>4450</v>
      </c>
      <c r="H5779" t="str">
        <f t="shared" si="90"/>
        <v>无BOM表可用</v>
      </c>
    </row>
    <row r="5780" spans="1:8" x14ac:dyDescent="0.15">
      <c r="A5780" t="s">
        <v>12693</v>
      </c>
      <c r="B5780" t="s">
        <v>10235</v>
      </c>
      <c r="C5780" t="s">
        <v>5813</v>
      </c>
      <c r="D5780">
        <v>103</v>
      </c>
      <c r="E5780" t="s">
        <v>4449</v>
      </c>
      <c r="F5780" t="s">
        <v>4450</v>
      </c>
      <c r="H5780" t="str">
        <f t="shared" si="90"/>
        <v>有BOM表可用</v>
      </c>
    </row>
    <row r="5781" spans="1:8" x14ac:dyDescent="0.15">
      <c r="A5781" t="s">
        <v>14586</v>
      </c>
      <c r="B5781" t="s">
        <v>12133</v>
      </c>
      <c r="C5781" t="s">
        <v>5813</v>
      </c>
      <c r="D5781">
        <v>103</v>
      </c>
      <c r="E5781" t="s">
        <v>4453</v>
      </c>
      <c r="F5781" t="s">
        <v>4450</v>
      </c>
      <c r="H5781" t="str">
        <f t="shared" si="90"/>
        <v>无BOM表可用</v>
      </c>
    </row>
    <row r="5782" spans="1:8" x14ac:dyDescent="0.15">
      <c r="A5782" t="s">
        <v>14587</v>
      </c>
      <c r="B5782" t="s">
        <v>14588</v>
      </c>
      <c r="C5782" t="s">
        <v>5813</v>
      </c>
      <c r="D5782">
        <v>103</v>
      </c>
      <c r="E5782" t="s">
        <v>4449</v>
      </c>
      <c r="F5782" t="s">
        <v>4450</v>
      </c>
      <c r="H5782" t="str">
        <f t="shared" si="90"/>
        <v>有BOM表可用</v>
      </c>
    </row>
    <row r="5783" spans="1:8" x14ac:dyDescent="0.15">
      <c r="A5783" t="s">
        <v>14589</v>
      </c>
      <c r="B5783" t="s">
        <v>12638</v>
      </c>
      <c r="C5783" t="s">
        <v>5813</v>
      </c>
      <c r="D5783">
        <v>103</v>
      </c>
      <c r="E5783" t="s">
        <v>4449</v>
      </c>
      <c r="F5783" t="s">
        <v>4450</v>
      </c>
      <c r="H5783" t="str">
        <f t="shared" si="90"/>
        <v>有BOM表可用</v>
      </c>
    </row>
    <row r="5784" spans="1:8" x14ac:dyDescent="0.15">
      <c r="A5784" t="s">
        <v>14590</v>
      </c>
      <c r="B5784" t="s">
        <v>6219</v>
      </c>
      <c r="C5784" t="s">
        <v>6220</v>
      </c>
      <c r="D5784">
        <v>103</v>
      </c>
      <c r="E5784" t="s">
        <v>4449</v>
      </c>
      <c r="F5784" t="s">
        <v>4457</v>
      </c>
      <c r="H5784" t="str">
        <f t="shared" si="90"/>
        <v>有BOM表不可用</v>
      </c>
    </row>
    <row r="5785" spans="1:8" x14ac:dyDescent="0.15">
      <c r="A5785" t="s">
        <v>14591</v>
      </c>
      <c r="B5785" t="s">
        <v>1762</v>
      </c>
      <c r="C5785" t="s">
        <v>1762</v>
      </c>
      <c r="D5785">
        <v>103</v>
      </c>
      <c r="E5785" t="s">
        <v>4449</v>
      </c>
      <c r="F5785" t="s">
        <v>4450</v>
      </c>
      <c r="H5785" t="str">
        <f t="shared" si="90"/>
        <v>有BOM表可用</v>
      </c>
    </row>
    <row r="5786" spans="1:8" x14ac:dyDescent="0.15">
      <c r="A5786" t="s">
        <v>14592</v>
      </c>
      <c r="B5786" t="s">
        <v>6778</v>
      </c>
      <c r="C5786" t="s">
        <v>4920</v>
      </c>
      <c r="D5786">
        <v>103</v>
      </c>
      <c r="E5786" t="s">
        <v>4449</v>
      </c>
      <c r="F5786" t="s">
        <v>4450</v>
      </c>
      <c r="H5786" t="str">
        <f t="shared" si="90"/>
        <v>有BOM表可用</v>
      </c>
    </row>
    <row r="5787" spans="1:8" x14ac:dyDescent="0.15">
      <c r="A5787" t="s">
        <v>14593</v>
      </c>
      <c r="B5787" t="s">
        <v>4920</v>
      </c>
      <c r="C5787" t="s">
        <v>4920</v>
      </c>
      <c r="D5787">
        <v>103</v>
      </c>
      <c r="E5787" t="s">
        <v>4449</v>
      </c>
      <c r="F5787" t="s">
        <v>4450</v>
      </c>
      <c r="H5787" t="str">
        <f t="shared" si="90"/>
        <v>有BOM表可用</v>
      </c>
    </row>
    <row r="5788" spans="1:8" x14ac:dyDescent="0.15">
      <c r="A5788" t="s">
        <v>16499</v>
      </c>
      <c r="B5788" t="s">
        <v>1109</v>
      </c>
      <c r="C5788" t="s">
        <v>1109</v>
      </c>
      <c r="D5788">
        <v>103</v>
      </c>
      <c r="E5788" t="s">
        <v>4453</v>
      </c>
      <c r="F5788" t="s">
        <v>4450</v>
      </c>
      <c r="H5788" t="str">
        <f t="shared" si="90"/>
        <v>无BOM表可用</v>
      </c>
    </row>
    <row r="5789" spans="1:8" x14ac:dyDescent="0.15">
      <c r="A5789" t="s">
        <v>16500</v>
      </c>
      <c r="B5789" t="s">
        <v>8442</v>
      </c>
      <c r="C5789" t="s">
        <v>2036</v>
      </c>
      <c r="D5789">
        <v>103</v>
      </c>
      <c r="E5789" t="s">
        <v>4449</v>
      </c>
      <c r="F5789" t="s">
        <v>4450</v>
      </c>
      <c r="H5789" t="str">
        <f t="shared" si="90"/>
        <v>有BOM表可用</v>
      </c>
    </row>
    <row r="5790" spans="1:8" x14ac:dyDescent="0.15">
      <c r="A5790" t="s">
        <v>16501</v>
      </c>
      <c r="B5790" t="s">
        <v>6229</v>
      </c>
      <c r="C5790" t="s">
        <v>748</v>
      </c>
      <c r="D5790">
        <v>103</v>
      </c>
      <c r="E5790" t="s">
        <v>4453</v>
      </c>
      <c r="F5790" t="s">
        <v>4450</v>
      </c>
      <c r="H5790" t="str">
        <f t="shared" si="90"/>
        <v>无BOM表可用</v>
      </c>
    </row>
    <row r="5791" spans="1:8" x14ac:dyDescent="0.15">
      <c r="A5791" t="s">
        <v>16502</v>
      </c>
      <c r="B5791" t="s">
        <v>4277</v>
      </c>
      <c r="C5791" t="s">
        <v>748</v>
      </c>
      <c r="D5791">
        <v>103</v>
      </c>
      <c r="E5791" t="s">
        <v>4453</v>
      </c>
      <c r="F5791" t="s">
        <v>4450</v>
      </c>
      <c r="H5791" t="str">
        <f t="shared" si="90"/>
        <v>无BOM表可用</v>
      </c>
    </row>
    <row r="5792" spans="1:8" x14ac:dyDescent="0.15">
      <c r="A5792" t="s">
        <v>6274</v>
      </c>
      <c r="B5792" t="s">
        <v>4930</v>
      </c>
      <c r="C5792" t="s">
        <v>4931</v>
      </c>
      <c r="D5792">
        <v>102</v>
      </c>
      <c r="E5792" t="s">
        <v>4449</v>
      </c>
      <c r="F5792" t="s">
        <v>4450</v>
      </c>
      <c r="H5792" t="str">
        <f t="shared" si="90"/>
        <v>有BOM表可用</v>
      </c>
    </row>
    <row r="5793" spans="1:8" x14ac:dyDescent="0.15">
      <c r="A5793" t="s">
        <v>5386</v>
      </c>
      <c r="B5793" t="s">
        <v>4480</v>
      </c>
      <c r="C5793" t="s">
        <v>5270</v>
      </c>
      <c r="D5793">
        <v>102</v>
      </c>
      <c r="E5793" t="s">
        <v>4449</v>
      </c>
      <c r="F5793" t="s">
        <v>4450</v>
      </c>
      <c r="H5793" t="str">
        <f t="shared" si="90"/>
        <v>有BOM表可用</v>
      </c>
    </row>
    <row r="5794" spans="1:8" x14ac:dyDescent="0.15">
      <c r="A5794" t="s">
        <v>14599</v>
      </c>
      <c r="B5794" t="s">
        <v>1568</v>
      </c>
      <c r="C5794" t="s">
        <v>10694</v>
      </c>
      <c r="D5794">
        <v>102</v>
      </c>
      <c r="E5794" t="s">
        <v>4449</v>
      </c>
      <c r="F5794" t="s">
        <v>4450</v>
      </c>
      <c r="H5794" t="str">
        <f t="shared" si="90"/>
        <v>有BOM表可用</v>
      </c>
    </row>
    <row r="5795" spans="1:8" x14ac:dyDescent="0.15">
      <c r="A5795" t="s">
        <v>14600</v>
      </c>
      <c r="B5795" t="s">
        <v>5092</v>
      </c>
      <c r="C5795" t="s">
        <v>5331</v>
      </c>
      <c r="D5795">
        <v>102</v>
      </c>
      <c r="E5795" t="s">
        <v>4449</v>
      </c>
      <c r="F5795" t="s">
        <v>4450</v>
      </c>
      <c r="H5795" t="str">
        <f t="shared" si="90"/>
        <v>有BOM表可用</v>
      </c>
    </row>
    <row r="5796" spans="1:8" x14ac:dyDescent="0.15">
      <c r="A5796" t="s">
        <v>14601</v>
      </c>
      <c r="B5796" t="s">
        <v>5092</v>
      </c>
      <c r="C5796" t="s">
        <v>5093</v>
      </c>
      <c r="D5796">
        <v>102</v>
      </c>
      <c r="E5796" t="s">
        <v>4449</v>
      </c>
      <c r="F5796" t="s">
        <v>4450</v>
      </c>
      <c r="H5796" t="str">
        <f t="shared" si="90"/>
        <v>有BOM表可用</v>
      </c>
    </row>
    <row r="5797" spans="1:8" x14ac:dyDescent="0.15">
      <c r="A5797" t="s">
        <v>14602</v>
      </c>
      <c r="B5797" t="s">
        <v>4543</v>
      </c>
      <c r="C5797" t="s">
        <v>4544</v>
      </c>
      <c r="D5797">
        <v>102</v>
      </c>
      <c r="E5797" t="s">
        <v>4449</v>
      </c>
      <c r="F5797" t="s">
        <v>4450</v>
      </c>
      <c r="H5797" t="str">
        <f t="shared" si="90"/>
        <v>有BOM表可用</v>
      </c>
    </row>
    <row r="5798" spans="1:8" x14ac:dyDescent="0.15">
      <c r="A5798" t="s">
        <v>14603</v>
      </c>
      <c r="B5798" t="s">
        <v>1249</v>
      </c>
      <c r="C5798" t="s">
        <v>4734</v>
      </c>
      <c r="D5798">
        <v>102</v>
      </c>
      <c r="E5798" t="s">
        <v>4449</v>
      </c>
      <c r="F5798" t="s">
        <v>4450</v>
      </c>
      <c r="H5798" t="str">
        <f t="shared" si="90"/>
        <v>有BOM表可用</v>
      </c>
    </row>
    <row r="5799" spans="1:8" x14ac:dyDescent="0.15">
      <c r="A5799" t="s">
        <v>14604</v>
      </c>
      <c r="B5799" t="s">
        <v>1247</v>
      </c>
      <c r="C5799" t="s">
        <v>9246</v>
      </c>
      <c r="D5799">
        <v>102</v>
      </c>
      <c r="E5799" t="s">
        <v>4453</v>
      </c>
      <c r="F5799" t="s">
        <v>4450</v>
      </c>
      <c r="H5799" t="str">
        <f t="shared" si="90"/>
        <v>无BOM表可用</v>
      </c>
    </row>
    <row r="5800" spans="1:8" x14ac:dyDescent="0.15">
      <c r="A5800" t="s">
        <v>14605</v>
      </c>
      <c r="B5800" t="s">
        <v>10703</v>
      </c>
      <c r="C5800" t="s">
        <v>10704</v>
      </c>
      <c r="D5800">
        <v>102</v>
      </c>
      <c r="E5800" t="s">
        <v>4449</v>
      </c>
      <c r="F5800" t="s">
        <v>4450</v>
      </c>
      <c r="H5800" t="str">
        <f t="shared" si="90"/>
        <v>有BOM表可用</v>
      </c>
    </row>
    <row r="5801" spans="1:8" x14ac:dyDescent="0.15">
      <c r="A5801" t="s">
        <v>9821</v>
      </c>
      <c r="B5801" t="s">
        <v>9822</v>
      </c>
      <c r="C5801" t="s">
        <v>56</v>
      </c>
      <c r="D5801">
        <v>102</v>
      </c>
      <c r="E5801" t="s">
        <v>4449</v>
      </c>
      <c r="F5801" t="s">
        <v>4450</v>
      </c>
      <c r="H5801" t="str">
        <f t="shared" si="90"/>
        <v>有BOM表可用</v>
      </c>
    </row>
    <row r="5802" spans="1:8" x14ac:dyDescent="0.15">
      <c r="A5802" t="s">
        <v>9823</v>
      </c>
      <c r="B5802" t="s">
        <v>925</v>
      </c>
      <c r="C5802" t="s">
        <v>1281</v>
      </c>
      <c r="D5802">
        <v>102</v>
      </c>
      <c r="E5802" t="s">
        <v>4453</v>
      </c>
      <c r="F5802" t="s">
        <v>4450</v>
      </c>
      <c r="H5802" t="str">
        <f t="shared" si="90"/>
        <v>无BOM表可用</v>
      </c>
    </row>
    <row r="5803" spans="1:8" x14ac:dyDescent="0.15">
      <c r="A5803" t="s">
        <v>518</v>
      </c>
      <c r="B5803" t="s">
        <v>519</v>
      </c>
      <c r="C5803" t="s">
        <v>238</v>
      </c>
      <c r="D5803">
        <v>103</v>
      </c>
      <c r="E5803" t="s">
        <v>4449</v>
      </c>
      <c r="F5803" t="s">
        <v>4450</v>
      </c>
      <c r="H5803" t="str">
        <f t="shared" si="90"/>
        <v>有BOM表可用</v>
      </c>
    </row>
    <row r="5804" spans="1:8" x14ac:dyDescent="0.15">
      <c r="A5804" t="s">
        <v>14646</v>
      </c>
      <c r="B5804" t="s">
        <v>928</v>
      </c>
      <c r="C5804" t="s">
        <v>14647</v>
      </c>
      <c r="D5804">
        <v>103</v>
      </c>
      <c r="E5804" t="s">
        <v>4453</v>
      </c>
      <c r="F5804" t="s">
        <v>4450</v>
      </c>
      <c r="H5804" t="str">
        <f t="shared" si="90"/>
        <v>无BOM表可用</v>
      </c>
    </row>
    <row r="5805" spans="1:8" x14ac:dyDescent="0.15">
      <c r="A5805" t="s">
        <v>14648</v>
      </c>
      <c r="B5805" t="s">
        <v>14647</v>
      </c>
      <c r="C5805" t="s">
        <v>14647</v>
      </c>
      <c r="D5805">
        <v>103</v>
      </c>
      <c r="E5805" t="s">
        <v>4453</v>
      </c>
      <c r="F5805" t="s">
        <v>4450</v>
      </c>
      <c r="H5805" t="str">
        <f t="shared" si="90"/>
        <v>无BOM表可用</v>
      </c>
    </row>
    <row r="5806" spans="1:8" x14ac:dyDescent="0.15">
      <c r="A5806" t="s">
        <v>14649</v>
      </c>
      <c r="B5806" t="s">
        <v>2822</v>
      </c>
      <c r="C5806" t="s">
        <v>2822</v>
      </c>
      <c r="D5806">
        <v>103</v>
      </c>
      <c r="E5806" t="s">
        <v>4449</v>
      </c>
      <c r="F5806" t="s">
        <v>4450</v>
      </c>
      <c r="H5806" t="str">
        <f t="shared" si="90"/>
        <v>有BOM表可用</v>
      </c>
    </row>
    <row r="5807" spans="1:8" x14ac:dyDescent="0.15">
      <c r="A5807" t="s">
        <v>293</v>
      </c>
      <c r="B5807" t="s">
        <v>294</v>
      </c>
      <c r="C5807" t="s">
        <v>197</v>
      </c>
      <c r="D5807">
        <v>103</v>
      </c>
      <c r="E5807" t="s">
        <v>4449</v>
      </c>
      <c r="F5807" t="s">
        <v>4450</v>
      </c>
      <c r="H5807" t="str">
        <f t="shared" si="90"/>
        <v>有BOM表可用</v>
      </c>
    </row>
    <row r="5808" spans="1:8" x14ac:dyDescent="0.15">
      <c r="A5808" t="s">
        <v>15649</v>
      </c>
      <c r="B5808" t="s">
        <v>6203</v>
      </c>
      <c r="C5808" t="s">
        <v>6203</v>
      </c>
      <c r="D5808">
        <v>103</v>
      </c>
      <c r="E5808" t="s">
        <v>4453</v>
      </c>
      <c r="F5808" t="s">
        <v>4450</v>
      </c>
      <c r="H5808" t="str">
        <f t="shared" si="90"/>
        <v>无BOM表可用</v>
      </c>
    </row>
    <row r="5809" spans="1:8" x14ac:dyDescent="0.15">
      <c r="A5809" t="s">
        <v>6348</v>
      </c>
      <c r="B5809" t="s">
        <v>6109</v>
      </c>
      <c r="C5809" t="s">
        <v>13</v>
      </c>
      <c r="D5809">
        <v>103</v>
      </c>
      <c r="E5809" t="s">
        <v>4449</v>
      </c>
      <c r="F5809" t="s">
        <v>4450</v>
      </c>
      <c r="H5809" t="str">
        <f t="shared" si="90"/>
        <v>有BOM表可用</v>
      </c>
    </row>
    <row r="5810" spans="1:8" x14ac:dyDescent="0.15">
      <c r="A5810" t="s">
        <v>6349</v>
      </c>
      <c r="B5810" t="s">
        <v>336</v>
      </c>
      <c r="C5810" t="s">
        <v>336</v>
      </c>
      <c r="D5810">
        <v>103</v>
      </c>
      <c r="E5810" t="s">
        <v>4449</v>
      </c>
      <c r="F5810" t="s">
        <v>4450</v>
      </c>
      <c r="H5810" t="str">
        <f t="shared" si="90"/>
        <v>有BOM表可用</v>
      </c>
    </row>
    <row r="5811" spans="1:8" x14ac:dyDescent="0.15">
      <c r="A5811" t="s">
        <v>6350</v>
      </c>
      <c r="B5811" t="s">
        <v>4351</v>
      </c>
      <c r="C5811" t="s">
        <v>1170</v>
      </c>
      <c r="D5811">
        <v>103</v>
      </c>
      <c r="E5811" t="s">
        <v>4449</v>
      </c>
      <c r="F5811" t="s">
        <v>4450</v>
      </c>
      <c r="H5811" t="str">
        <f t="shared" si="90"/>
        <v>有BOM表可用</v>
      </c>
    </row>
    <row r="5812" spans="1:8" x14ac:dyDescent="0.15">
      <c r="A5812" t="s">
        <v>5379</v>
      </c>
      <c r="B5812" t="s">
        <v>4775</v>
      </c>
      <c r="C5812" t="s">
        <v>4776</v>
      </c>
      <c r="D5812">
        <v>103</v>
      </c>
      <c r="E5812" t="s">
        <v>4453</v>
      </c>
      <c r="F5812" t="s">
        <v>4457</v>
      </c>
      <c r="H5812" t="str">
        <f t="shared" si="90"/>
        <v>无BOM表不可用</v>
      </c>
    </row>
    <row r="5813" spans="1:8" x14ac:dyDescent="0.15">
      <c r="A5813" t="s">
        <v>5380</v>
      </c>
      <c r="B5813" t="s">
        <v>4210</v>
      </c>
      <c r="C5813" t="s">
        <v>400</v>
      </c>
      <c r="D5813">
        <v>103</v>
      </c>
      <c r="E5813" t="s">
        <v>4449</v>
      </c>
      <c r="F5813" t="s">
        <v>4450</v>
      </c>
      <c r="H5813" t="str">
        <f t="shared" si="90"/>
        <v>有BOM表可用</v>
      </c>
    </row>
    <row r="5814" spans="1:8" x14ac:dyDescent="0.15">
      <c r="A5814" t="s">
        <v>5381</v>
      </c>
      <c r="B5814" t="s">
        <v>5382</v>
      </c>
      <c r="C5814" t="s">
        <v>5383</v>
      </c>
      <c r="D5814">
        <v>103</v>
      </c>
      <c r="E5814" t="s">
        <v>4449</v>
      </c>
      <c r="F5814" t="s">
        <v>4450</v>
      </c>
      <c r="H5814" t="str">
        <f t="shared" si="90"/>
        <v>有BOM表可用</v>
      </c>
    </row>
    <row r="5815" spans="1:8" x14ac:dyDescent="0.15">
      <c r="A5815" t="s">
        <v>5384</v>
      </c>
      <c r="B5815" t="s">
        <v>5385</v>
      </c>
      <c r="C5815" t="s">
        <v>5385</v>
      </c>
      <c r="D5815">
        <v>103</v>
      </c>
      <c r="E5815" t="s">
        <v>4453</v>
      </c>
      <c r="F5815" t="s">
        <v>4450</v>
      </c>
      <c r="H5815" t="str">
        <f t="shared" si="90"/>
        <v>无BOM表可用</v>
      </c>
    </row>
    <row r="5816" spans="1:8" x14ac:dyDescent="0.15">
      <c r="A5816" t="s">
        <v>15664</v>
      </c>
      <c r="B5816" t="s">
        <v>11571</v>
      </c>
      <c r="C5816" t="s">
        <v>12803</v>
      </c>
      <c r="D5816">
        <v>102</v>
      </c>
      <c r="E5816" t="s">
        <v>4449</v>
      </c>
      <c r="F5816" t="s">
        <v>4450</v>
      </c>
      <c r="H5816" t="str">
        <f t="shared" si="90"/>
        <v>有BOM表可用</v>
      </c>
    </row>
    <row r="5817" spans="1:8" x14ac:dyDescent="0.15">
      <c r="A5817" t="s">
        <v>15665</v>
      </c>
      <c r="B5817" t="s">
        <v>11571</v>
      </c>
      <c r="C5817" t="s">
        <v>5475</v>
      </c>
      <c r="D5817">
        <v>102</v>
      </c>
      <c r="E5817" t="s">
        <v>4449</v>
      </c>
      <c r="F5817" t="s">
        <v>4450</v>
      </c>
      <c r="H5817" t="str">
        <f t="shared" si="90"/>
        <v>有BOM表可用</v>
      </c>
    </row>
    <row r="5818" spans="1:8" x14ac:dyDescent="0.15">
      <c r="A5818" t="s">
        <v>15666</v>
      </c>
      <c r="B5818" t="s">
        <v>11571</v>
      </c>
      <c r="C5818" t="s">
        <v>5475</v>
      </c>
      <c r="D5818">
        <v>102</v>
      </c>
      <c r="E5818" t="s">
        <v>4449</v>
      </c>
      <c r="F5818" t="s">
        <v>4450</v>
      </c>
      <c r="H5818" t="str">
        <f t="shared" si="90"/>
        <v>有BOM表可用</v>
      </c>
    </row>
    <row r="5819" spans="1:8" x14ac:dyDescent="0.15">
      <c r="A5819" t="s">
        <v>15667</v>
      </c>
      <c r="B5819" t="s">
        <v>11967</v>
      </c>
      <c r="C5819" t="s">
        <v>11968</v>
      </c>
      <c r="D5819">
        <v>102</v>
      </c>
      <c r="E5819" t="s">
        <v>4449</v>
      </c>
      <c r="F5819" t="s">
        <v>4450</v>
      </c>
      <c r="H5819" t="str">
        <f t="shared" si="90"/>
        <v>有BOM表可用</v>
      </c>
    </row>
    <row r="5820" spans="1:8" x14ac:dyDescent="0.15">
      <c r="A5820" t="s">
        <v>15668</v>
      </c>
      <c r="B5820" t="s">
        <v>12811</v>
      </c>
      <c r="C5820" t="s">
        <v>4787</v>
      </c>
      <c r="D5820">
        <v>102</v>
      </c>
      <c r="E5820" t="s">
        <v>4449</v>
      </c>
      <c r="F5820" t="s">
        <v>4450</v>
      </c>
      <c r="H5820" t="str">
        <f t="shared" si="90"/>
        <v>有BOM表可用</v>
      </c>
    </row>
    <row r="5821" spans="1:8" x14ac:dyDescent="0.15">
      <c r="A5821" t="s">
        <v>15669</v>
      </c>
      <c r="B5821" t="s">
        <v>15670</v>
      </c>
      <c r="C5821" t="s">
        <v>5994</v>
      </c>
      <c r="D5821">
        <v>102</v>
      </c>
      <c r="E5821" t="s">
        <v>4449</v>
      </c>
      <c r="F5821" t="s">
        <v>4450</v>
      </c>
      <c r="H5821" t="str">
        <f t="shared" si="90"/>
        <v>有BOM表可用</v>
      </c>
    </row>
    <row r="5822" spans="1:8" x14ac:dyDescent="0.15">
      <c r="A5822" t="s">
        <v>15671</v>
      </c>
      <c r="B5822" t="s">
        <v>13377</v>
      </c>
      <c r="C5822" t="s">
        <v>11673</v>
      </c>
      <c r="D5822">
        <v>102</v>
      </c>
      <c r="E5822" t="s">
        <v>4449</v>
      </c>
      <c r="F5822" t="s">
        <v>4450</v>
      </c>
      <c r="H5822" t="str">
        <f t="shared" si="90"/>
        <v>有BOM表可用</v>
      </c>
    </row>
    <row r="5823" spans="1:8" x14ac:dyDescent="0.15">
      <c r="A5823" t="s">
        <v>9860</v>
      </c>
      <c r="B5823" t="s">
        <v>9861</v>
      </c>
      <c r="C5823" t="s">
        <v>9861</v>
      </c>
      <c r="D5823">
        <v>103</v>
      </c>
      <c r="E5823" t="s">
        <v>4453</v>
      </c>
      <c r="F5823" t="s">
        <v>4450</v>
      </c>
      <c r="H5823" t="str">
        <f t="shared" si="90"/>
        <v>无BOM表可用</v>
      </c>
    </row>
    <row r="5824" spans="1:8" x14ac:dyDescent="0.15">
      <c r="A5824" t="s">
        <v>9862</v>
      </c>
      <c r="B5824" t="s">
        <v>9863</v>
      </c>
      <c r="C5824" t="s">
        <v>9863</v>
      </c>
      <c r="D5824">
        <v>103</v>
      </c>
      <c r="E5824" t="s">
        <v>4453</v>
      </c>
      <c r="F5824" t="s">
        <v>4450</v>
      </c>
      <c r="H5824" t="str">
        <f t="shared" si="90"/>
        <v>无BOM表可用</v>
      </c>
    </row>
    <row r="5825" spans="1:8" x14ac:dyDescent="0.15">
      <c r="A5825" t="s">
        <v>11419</v>
      </c>
      <c r="B5825" t="s">
        <v>11420</v>
      </c>
      <c r="C5825" t="s">
        <v>11420</v>
      </c>
      <c r="D5825">
        <v>103</v>
      </c>
      <c r="E5825" t="s">
        <v>4453</v>
      </c>
      <c r="F5825" t="s">
        <v>4450</v>
      </c>
      <c r="H5825" t="str">
        <f t="shared" si="90"/>
        <v>无BOM表可用</v>
      </c>
    </row>
    <row r="5826" spans="1:8" x14ac:dyDescent="0.15">
      <c r="A5826" t="s">
        <v>11421</v>
      </c>
      <c r="B5826" t="s">
        <v>11422</v>
      </c>
      <c r="C5826" t="s">
        <v>11422</v>
      </c>
      <c r="D5826">
        <v>103</v>
      </c>
      <c r="E5826" t="s">
        <v>4453</v>
      </c>
      <c r="F5826" t="s">
        <v>4450</v>
      </c>
      <c r="H5826" t="str">
        <f t="shared" si="90"/>
        <v>无BOM表可用</v>
      </c>
    </row>
    <row r="5827" spans="1:8" x14ac:dyDescent="0.15">
      <c r="A5827" t="s">
        <v>7528</v>
      </c>
      <c r="B5827" t="s">
        <v>7529</v>
      </c>
      <c r="C5827" t="s">
        <v>507</v>
      </c>
      <c r="D5827">
        <v>102</v>
      </c>
      <c r="E5827" t="s">
        <v>4453</v>
      </c>
      <c r="F5827" t="s">
        <v>4450</v>
      </c>
      <c r="H5827" t="str">
        <f t="shared" si="90"/>
        <v>无BOM表可用</v>
      </c>
    </row>
    <row r="5828" spans="1:8" x14ac:dyDescent="0.15">
      <c r="A5828" t="s">
        <v>7530</v>
      </c>
      <c r="B5828" t="s">
        <v>7531</v>
      </c>
      <c r="C5828" t="s">
        <v>507</v>
      </c>
      <c r="D5828">
        <v>102</v>
      </c>
      <c r="E5828" t="s">
        <v>4449</v>
      </c>
      <c r="F5828" t="s">
        <v>4450</v>
      </c>
      <c r="H5828" t="str">
        <f t="shared" ref="H5828:H5891" si="91">E5828&amp;F5828</f>
        <v>有BOM表可用</v>
      </c>
    </row>
    <row r="5829" spans="1:8" x14ac:dyDescent="0.15">
      <c r="A5829" t="s">
        <v>7532</v>
      </c>
      <c r="B5829" t="s">
        <v>6488</v>
      </c>
      <c r="C5829" t="s">
        <v>199</v>
      </c>
      <c r="D5829">
        <v>102</v>
      </c>
      <c r="E5829" t="s">
        <v>4449</v>
      </c>
      <c r="F5829" t="s">
        <v>4450</v>
      </c>
      <c r="H5829" t="str">
        <f t="shared" si="91"/>
        <v>有BOM表可用</v>
      </c>
    </row>
    <row r="5830" spans="1:8" x14ac:dyDescent="0.15">
      <c r="A5830" t="s">
        <v>7533</v>
      </c>
      <c r="B5830" t="s">
        <v>6667</v>
      </c>
      <c r="C5830" t="s">
        <v>199</v>
      </c>
      <c r="D5830">
        <v>102</v>
      </c>
      <c r="E5830" t="s">
        <v>4449</v>
      </c>
      <c r="F5830" t="s">
        <v>4450</v>
      </c>
      <c r="H5830" t="str">
        <f t="shared" si="91"/>
        <v>有BOM表可用</v>
      </c>
    </row>
    <row r="5831" spans="1:8" x14ac:dyDescent="0.15">
      <c r="A5831" t="s">
        <v>7534</v>
      </c>
      <c r="B5831" t="s">
        <v>5458</v>
      </c>
      <c r="C5831" t="s">
        <v>3108</v>
      </c>
      <c r="D5831">
        <v>102</v>
      </c>
      <c r="E5831" t="s">
        <v>4453</v>
      </c>
      <c r="F5831" t="s">
        <v>4450</v>
      </c>
      <c r="H5831" t="str">
        <f t="shared" si="91"/>
        <v>无BOM表可用</v>
      </c>
    </row>
    <row r="5832" spans="1:8" x14ac:dyDescent="0.15">
      <c r="A5832" t="s">
        <v>303</v>
      </c>
      <c r="B5832" t="s">
        <v>305</v>
      </c>
      <c r="C5832" t="s">
        <v>304</v>
      </c>
      <c r="D5832">
        <v>103</v>
      </c>
      <c r="E5832" t="s">
        <v>4453</v>
      </c>
      <c r="F5832" t="s">
        <v>4450</v>
      </c>
      <c r="H5832" t="str">
        <f t="shared" si="91"/>
        <v>无BOM表可用</v>
      </c>
    </row>
    <row r="5833" spans="1:8" x14ac:dyDescent="0.15">
      <c r="A5833" t="s">
        <v>17132</v>
      </c>
      <c r="B5833" t="s">
        <v>11919</v>
      </c>
      <c r="C5833" t="s">
        <v>4249</v>
      </c>
      <c r="D5833">
        <v>103</v>
      </c>
      <c r="E5833" t="s">
        <v>4449</v>
      </c>
      <c r="F5833" t="s">
        <v>4450</v>
      </c>
      <c r="H5833" t="str">
        <f t="shared" si="91"/>
        <v>有BOM表可用</v>
      </c>
    </row>
    <row r="5834" spans="1:8" x14ac:dyDescent="0.15">
      <c r="A5834" t="s">
        <v>3349</v>
      </c>
      <c r="B5834" t="s">
        <v>3350</v>
      </c>
      <c r="C5834" t="s">
        <v>3333</v>
      </c>
      <c r="D5834">
        <v>103</v>
      </c>
      <c r="E5834" t="s">
        <v>4449</v>
      </c>
      <c r="F5834" t="s">
        <v>4450</v>
      </c>
      <c r="H5834" t="str">
        <f t="shared" si="91"/>
        <v>有BOM表可用</v>
      </c>
    </row>
    <row r="5835" spans="1:8" x14ac:dyDescent="0.15">
      <c r="A5835" t="s">
        <v>17133</v>
      </c>
      <c r="B5835" t="s">
        <v>1552</v>
      </c>
      <c r="C5835" t="s">
        <v>1552</v>
      </c>
      <c r="D5835">
        <v>103</v>
      </c>
      <c r="E5835" t="s">
        <v>4453</v>
      </c>
      <c r="F5835" t="s">
        <v>4450</v>
      </c>
      <c r="H5835" t="str">
        <f t="shared" si="91"/>
        <v>无BOM表可用</v>
      </c>
    </row>
    <row r="5836" spans="1:8" x14ac:dyDescent="0.15">
      <c r="A5836" t="s">
        <v>6351</v>
      </c>
      <c r="B5836" t="s">
        <v>6352</v>
      </c>
      <c r="C5836" t="s">
        <v>6352</v>
      </c>
      <c r="D5836">
        <v>103</v>
      </c>
      <c r="E5836" t="s">
        <v>4449</v>
      </c>
      <c r="F5836" t="s">
        <v>4450</v>
      </c>
      <c r="H5836" t="str">
        <f t="shared" si="91"/>
        <v>有BOM表可用</v>
      </c>
    </row>
    <row r="5837" spans="1:8" x14ac:dyDescent="0.15">
      <c r="A5837" t="s">
        <v>6353</v>
      </c>
      <c r="B5837" t="s">
        <v>6352</v>
      </c>
      <c r="C5837" t="s">
        <v>6352</v>
      </c>
      <c r="D5837">
        <v>103</v>
      </c>
      <c r="E5837" t="s">
        <v>4449</v>
      </c>
      <c r="F5837" t="s">
        <v>4450</v>
      </c>
      <c r="H5837" t="str">
        <f t="shared" si="91"/>
        <v>有BOM表可用</v>
      </c>
    </row>
    <row r="5838" spans="1:8" x14ac:dyDescent="0.15">
      <c r="A5838" t="s">
        <v>6354</v>
      </c>
      <c r="B5838" t="s">
        <v>6355</v>
      </c>
      <c r="C5838" t="s">
        <v>6355</v>
      </c>
      <c r="D5838">
        <v>103</v>
      </c>
      <c r="E5838" t="s">
        <v>4453</v>
      </c>
      <c r="F5838" t="s">
        <v>4450</v>
      </c>
      <c r="H5838" t="str">
        <f t="shared" si="91"/>
        <v>无BOM表可用</v>
      </c>
    </row>
    <row r="5839" spans="1:8" x14ac:dyDescent="0.15">
      <c r="A5839" t="s">
        <v>603</v>
      </c>
      <c r="B5839" t="s">
        <v>604</v>
      </c>
      <c r="C5839" t="s">
        <v>81</v>
      </c>
      <c r="D5839">
        <v>103</v>
      </c>
      <c r="E5839" t="s">
        <v>4449</v>
      </c>
      <c r="F5839" t="s">
        <v>4450</v>
      </c>
      <c r="H5839" t="str">
        <f t="shared" si="91"/>
        <v>有BOM表可用</v>
      </c>
    </row>
    <row r="5840" spans="1:8" x14ac:dyDescent="0.15">
      <c r="A5840" t="s">
        <v>1645</v>
      </c>
      <c r="B5840" t="s">
        <v>1646</v>
      </c>
      <c r="C5840" t="s">
        <v>332</v>
      </c>
      <c r="D5840">
        <v>103</v>
      </c>
      <c r="E5840" t="s">
        <v>4449</v>
      </c>
      <c r="F5840" t="s">
        <v>4450</v>
      </c>
      <c r="H5840" t="str">
        <f t="shared" si="91"/>
        <v>有BOM表可用</v>
      </c>
    </row>
    <row r="5841" spans="1:8" x14ac:dyDescent="0.15">
      <c r="A5841" t="s">
        <v>2202</v>
      </c>
      <c r="B5841" t="s">
        <v>2201</v>
      </c>
      <c r="C5841" t="s">
        <v>2201</v>
      </c>
      <c r="D5841">
        <v>103</v>
      </c>
      <c r="E5841" t="s">
        <v>4449</v>
      </c>
      <c r="F5841" t="s">
        <v>4450</v>
      </c>
      <c r="H5841" t="str">
        <f t="shared" si="91"/>
        <v>有BOM表可用</v>
      </c>
    </row>
    <row r="5842" spans="1:8" x14ac:dyDescent="0.15">
      <c r="A5842" t="s">
        <v>7184</v>
      </c>
      <c r="B5842" t="s">
        <v>6068</v>
      </c>
      <c r="C5842" t="s">
        <v>6068</v>
      </c>
      <c r="D5842">
        <v>103</v>
      </c>
      <c r="E5842" t="s">
        <v>4453</v>
      </c>
      <c r="F5842" t="s">
        <v>4450</v>
      </c>
      <c r="H5842" t="str">
        <f t="shared" si="91"/>
        <v>无BOM表可用</v>
      </c>
    </row>
    <row r="5843" spans="1:8" x14ac:dyDescent="0.15">
      <c r="A5843" t="s">
        <v>7185</v>
      </c>
      <c r="B5843" t="s">
        <v>6352</v>
      </c>
      <c r="C5843" t="s">
        <v>6352</v>
      </c>
      <c r="D5843">
        <v>103</v>
      </c>
      <c r="E5843" t="s">
        <v>4449</v>
      </c>
      <c r="F5843" t="s">
        <v>4450</v>
      </c>
      <c r="H5843" t="str">
        <f t="shared" si="91"/>
        <v>有BOM表可用</v>
      </c>
    </row>
    <row r="5844" spans="1:8" x14ac:dyDescent="0.15">
      <c r="A5844" t="s">
        <v>1629</v>
      </c>
      <c r="B5844" t="s">
        <v>81</v>
      </c>
      <c r="C5844" t="s">
        <v>81</v>
      </c>
      <c r="D5844">
        <v>103</v>
      </c>
      <c r="E5844" t="s">
        <v>4449</v>
      </c>
      <c r="F5844" t="s">
        <v>4450</v>
      </c>
      <c r="H5844" t="str">
        <f t="shared" si="91"/>
        <v>有BOM表可用</v>
      </c>
    </row>
    <row r="5845" spans="1:8" x14ac:dyDescent="0.15">
      <c r="A5845" t="s">
        <v>7186</v>
      </c>
      <c r="B5845" t="s">
        <v>6267</v>
      </c>
      <c r="C5845" t="s">
        <v>6267</v>
      </c>
      <c r="D5845">
        <v>103</v>
      </c>
      <c r="E5845" t="s">
        <v>4453</v>
      </c>
      <c r="F5845" t="s">
        <v>4450</v>
      </c>
      <c r="H5845" t="str">
        <f t="shared" si="91"/>
        <v>无BOM表可用</v>
      </c>
    </row>
    <row r="5846" spans="1:8" x14ac:dyDescent="0.15">
      <c r="A5846" t="s">
        <v>2203</v>
      </c>
      <c r="B5846" t="s">
        <v>2200</v>
      </c>
      <c r="C5846" t="s">
        <v>2201</v>
      </c>
      <c r="D5846">
        <v>103</v>
      </c>
      <c r="E5846" t="s">
        <v>4449</v>
      </c>
      <c r="F5846" t="s">
        <v>4450</v>
      </c>
      <c r="H5846" t="str">
        <f t="shared" si="91"/>
        <v>有BOM表可用</v>
      </c>
    </row>
    <row r="5847" spans="1:8" x14ac:dyDescent="0.15">
      <c r="A5847" t="s">
        <v>7187</v>
      </c>
      <c r="B5847" t="s">
        <v>5909</v>
      </c>
      <c r="C5847" t="s">
        <v>5909</v>
      </c>
      <c r="D5847">
        <v>103</v>
      </c>
      <c r="E5847" t="s">
        <v>4453</v>
      </c>
      <c r="F5847" t="s">
        <v>4450</v>
      </c>
      <c r="H5847" t="str">
        <f t="shared" si="91"/>
        <v>无BOM表可用</v>
      </c>
    </row>
    <row r="5848" spans="1:8" x14ac:dyDescent="0.15">
      <c r="A5848" t="s">
        <v>3905</v>
      </c>
      <c r="B5848" t="s">
        <v>3875</v>
      </c>
      <c r="C5848" t="s">
        <v>33</v>
      </c>
      <c r="D5848">
        <v>103</v>
      </c>
      <c r="E5848" t="s">
        <v>4449</v>
      </c>
      <c r="F5848" t="s">
        <v>4450</v>
      </c>
      <c r="H5848" t="str">
        <f t="shared" si="91"/>
        <v>有BOM表可用</v>
      </c>
    </row>
    <row r="5849" spans="1:8" x14ac:dyDescent="0.15">
      <c r="A5849" t="s">
        <v>15791</v>
      </c>
      <c r="B5849" t="s">
        <v>15330</v>
      </c>
      <c r="C5849" t="s">
        <v>15052</v>
      </c>
      <c r="D5849">
        <v>102</v>
      </c>
      <c r="E5849" t="s">
        <v>4453</v>
      </c>
      <c r="F5849" t="s">
        <v>4450</v>
      </c>
      <c r="H5849" t="str">
        <f t="shared" si="91"/>
        <v>无BOM表可用</v>
      </c>
    </row>
    <row r="5850" spans="1:8" x14ac:dyDescent="0.15">
      <c r="A5850" t="s">
        <v>15792</v>
      </c>
      <c r="B5850" t="s">
        <v>15793</v>
      </c>
      <c r="C5850" t="s">
        <v>5274</v>
      </c>
      <c r="D5850">
        <v>102</v>
      </c>
      <c r="E5850" t="s">
        <v>4449</v>
      </c>
      <c r="F5850" t="s">
        <v>4450</v>
      </c>
      <c r="H5850" t="str">
        <f t="shared" si="91"/>
        <v>有BOM表可用</v>
      </c>
    </row>
    <row r="5851" spans="1:8" x14ac:dyDescent="0.15">
      <c r="A5851" t="s">
        <v>19351</v>
      </c>
      <c r="B5851" t="s">
        <v>19352</v>
      </c>
      <c r="C5851" t="s">
        <v>19353</v>
      </c>
      <c r="D5851">
        <v>102</v>
      </c>
      <c r="E5851" t="s">
        <v>4453</v>
      </c>
      <c r="F5851" t="s">
        <v>4450</v>
      </c>
      <c r="H5851" t="str">
        <f t="shared" si="91"/>
        <v>无BOM表可用</v>
      </c>
    </row>
    <row r="5852" spans="1:8" x14ac:dyDescent="0.15">
      <c r="A5852" t="s">
        <v>15794</v>
      </c>
      <c r="B5852" t="s">
        <v>15054</v>
      </c>
      <c r="C5852" t="s">
        <v>15795</v>
      </c>
      <c r="D5852">
        <v>102</v>
      </c>
      <c r="E5852" t="s">
        <v>4449</v>
      </c>
      <c r="F5852" t="s">
        <v>4450</v>
      </c>
      <c r="H5852" t="str">
        <f t="shared" si="91"/>
        <v>有BOM表可用</v>
      </c>
    </row>
    <row r="5853" spans="1:8" x14ac:dyDescent="0.15">
      <c r="A5853" t="s">
        <v>6170</v>
      </c>
      <c r="B5853" t="s">
        <v>3758</v>
      </c>
      <c r="C5853" t="s">
        <v>6171</v>
      </c>
      <c r="D5853">
        <v>102</v>
      </c>
      <c r="E5853" t="s">
        <v>4449</v>
      </c>
      <c r="F5853" t="s">
        <v>4450</v>
      </c>
      <c r="H5853" t="str">
        <f t="shared" si="91"/>
        <v>有BOM表可用</v>
      </c>
    </row>
    <row r="5854" spans="1:8" x14ac:dyDescent="0.15">
      <c r="A5854" t="s">
        <v>6172</v>
      </c>
      <c r="B5854" t="s">
        <v>5898</v>
      </c>
      <c r="C5854" t="s">
        <v>5899</v>
      </c>
      <c r="D5854">
        <v>102</v>
      </c>
      <c r="E5854" t="s">
        <v>4449</v>
      </c>
      <c r="F5854" t="s">
        <v>4450</v>
      </c>
      <c r="H5854" t="str">
        <f t="shared" si="91"/>
        <v>有BOM表可用</v>
      </c>
    </row>
    <row r="5855" spans="1:8" x14ac:dyDescent="0.15">
      <c r="A5855" t="s">
        <v>5235</v>
      </c>
      <c r="B5855" t="s">
        <v>4543</v>
      </c>
      <c r="C5855" t="s">
        <v>5236</v>
      </c>
      <c r="D5855">
        <v>102</v>
      </c>
      <c r="E5855" t="s">
        <v>4449</v>
      </c>
      <c r="F5855" t="s">
        <v>4450</v>
      </c>
      <c r="H5855" t="str">
        <f t="shared" si="91"/>
        <v>有BOM表可用</v>
      </c>
    </row>
    <row r="5856" spans="1:8" x14ac:dyDescent="0.15">
      <c r="A5856" t="s">
        <v>5237</v>
      </c>
      <c r="B5856" t="s">
        <v>1247</v>
      </c>
      <c r="C5856" t="s">
        <v>4699</v>
      </c>
      <c r="D5856">
        <v>102</v>
      </c>
      <c r="E5856" t="s">
        <v>4449</v>
      </c>
      <c r="F5856" t="s">
        <v>4450</v>
      </c>
      <c r="H5856" t="str">
        <f t="shared" si="91"/>
        <v>有BOM表可用</v>
      </c>
    </row>
    <row r="5857" spans="1:8" x14ac:dyDescent="0.15">
      <c r="A5857" t="s">
        <v>5238</v>
      </c>
      <c r="B5857" t="s">
        <v>4835</v>
      </c>
      <c r="C5857" t="s">
        <v>5239</v>
      </c>
      <c r="D5857">
        <v>102</v>
      </c>
      <c r="E5857" t="s">
        <v>4449</v>
      </c>
      <c r="F5857" t="s">
        <v>4450</v>
      </c>
      <c r="H5857" t="str">
        <f t="shared" si="91"/>
        <v>有BOM表可用</v>
      </c>
    </row>
    <row r="5858" spans="1:8" x14ac:dyDescent="0.15">
      <c r="A5858" t="s">
        <v>5240</v>
      </c>
      <c r="B5858" t="s">
        <v>5021</v>
      </c>
      <c r="C5858" t="s">
        <v>5097</v>
      </c>
      <c r="D5858">
        <v>102</v>
      </c>
      <c r="E5858" t="s">
        <v>4449</v>
      </c>
      <c r="F5858" t="s">
        <v>4450</v>
      </c>
      <c r="H5858" t="str">
        <f t="shared" si="91"/>
        <v>有BOM表可用</v>
      </c>
    </row>
    <row r="5859" spans="1:8" x14ac:dyDescent="0.15">
      <c r="A5859" t="s">
        <v>5241</v>
      </c>
      <c r="B5859" t="s">
        <v>5242</v>
      </c>
      <c r="C5859" t="s">
        <v>5243</v>
      </c>
      <c r="D5859">
        <v>102</v>
      </c>
      <c r="E5859" t="s">
        <v>4449</v>
      </c>
      <c r="F5859" t="s">
        <v>4450</v>
      </c>
      <c r="H5859" t="str">
        <f t="shared" si="91"/>
        <v>有BOM表可用</v>
      </c>
    </row>
    <row r="5860" spans="1:8" x14ac:dyDescent="0.15">
      <c r="A5860" t="s">
        <v>5200</v>
      </c>
      <c r="B5860" t="s">
        <v>762</v>
      </c>
      <c r="C5860" t="s">
        <v>754</v>
      </c>
      <c r="D5860">
        <v>102</v>
      </c>
      <c r="E5860" t="s">
        <v>4453</v>
      </c>
      <c r="F5860" t="s">
        <v>4450</v>
      </c>
      <c r="H5860" t="str">
        <f t="shared" si="91"/>
        <v>无BOM表可用</v>
      </c>
    </row>
    <row r="5861" spans="1:8" x14ac:dyDescent="0.15">
      <c r="A5861" t="s">
        <v>5201</v>
      </c>
      <c r="B5861" t="s">
        <v>982</v>
      </c>
      <c r="C5861" t="s">
        <v>4657</v>
      </c>
      <c r="D5861">
        <v>102</v>
      </c>
      <c r="E5861" t="s">
        <v>4453</v>
      </c>
      <c r="F5861" t="s">
        <v>4450</v>
      </c>
      <c r="H5861" t="str">
        <f t="shared" si="91"/>
        <v>无BOM表可用</v>
      </c>
    </row>
    <row r="5862" spans="1:8" x14ac:dyDescent="0.15">
      <c r="A5862" t="s">
        <v>5202</v>
      </c>
      <c r="B5862" t="s">
        <v>5203</v>
      </c>
      <c r="C5862" t="s">
        <v>5203</v>
      </c>
      <c r="D5862">
        <v>102</v>
      </c>
      <c r="E5862" t="s">
        <v>4453</v>
      </c>
      <c r="F5862" t="s">
        <v>4450</v>
      </c>
      <c r="H5862" t="str">
        <f t="shared" si="91"/>
        <v>无BOM表可用</v>
      </c>
    </row>
    <row r="5863" spans="1:8" x14ac:dyDescent="0.15">
      <c r="A5863" t="s">
        <v>5204</v>
      </c>
      <c r="B5863" t="s">
        <v>4613</v>
      </c>
      <c r="C5863" t="s">
        <v>4613</v>
      </c>
      <c r="D5863">
        <v>102</v>
      </c>
      <c r="E5863" t="s">
        <v>4453</v>
      </c>
      <c r="F5863" t="s">
        <v>4450</v>
      </c>
      <c r="H5863" t="str">
        <f t="shared" si="91"/>
        <v>无BOM表可用</v>
      </c>
    </row>
    <row r="5864" spans="1:8" x14ac:dyDescent="0.15">
      <c r="A5864" t="s">
        <v>5205</v>
      </c>
      <c r="B5864" t="s">
        <v>4613</v>
      </c>
      <c r="C5864" t="s">
        <v>4613</v>
      </c>
      <c r="D5864">
        <v>102</v>
      </c>
      <c r="E5864" t="s">
        <v>4453</v>
      </c>
      <c r="F5864" t="s">
        <v>4450</v>
      </c>
      <c r="H5864" t="str">
        <f t="shared" si="91"/>
        <v>无BOM表可用</v>
      </c>
    </row>
    <row r="5865" spans="1:8" x14ac:dyDescent="0.15">
      <c r="A5865" t="s">
        <v>5206</v>
      </c>
      <c r="B5865" t="s">
        <v>996</v>
      </c>
      <c r="C5865" t="s">
        <v>996</v>
      </c>
      <c r="D5865">
        <v>102</v>
      </c>
      <c r="E5865" t="s">
        <v>4453</v>
      </c>
      <c r="F5865" t="s">
        <v>4450</v>
      </c>
      <c r="H5865" t="str">
        <f t="shared" si="91"/>
        <v>无BOM表可用</v>
      </c>
    </row>
    <row r="5866" spans="1:8" x14ac:dyDescent="0.15">
      <c r="A5866" t="s">
        <v>6106</v>
      </c>
      <c r="B5866" t="s">
        <v>1779</v>
      </c>
      <c r="C5866" t="s">
        <v>1762</v>
      </c>
      <c r="D5866">
        <v>103</v>
      </c>
      <c r="E5866" t="s">
        <v>4453</v>
      </c>
      <c r="F5866" t="s">
        <v>4450</v>
      </c>
      <c r="H5866" t="str">
        <f t="shared" si="91"/>
        <v>无BOM表可用</v>
      </c>
    </row>
    <row r="5867" spans="1:8" x14ac:dyDescent="0.15">
      <c r="A5867" t="s">
        <v>6107</v>
      </c>
      <c r="B5867" t="s">
        <v>5651</v>
      </c>
      <c r="C5867" t="s">
        <v>4920</v>
      </c>
      <c r="D5867">
        <v>103</v>
      </c>
      <c r="E5867" t="s">
        <v>4453</v>
      </c>
      <c r="F5867" t="s">
        <v>4450</v>
      </c>
      <c r="H5867" t="str">
        <f t="shared" si="91"/>
        <v>无BOM表可用</v>
      </c>
    </row>
    <row r="5868" spans="1:8" x14ac:dyDescent="0.15">
      <c r="A5868" t="s">
        <v>6108</v>
      </c>
      <c r="B5868" t="s">
        <v>6109</v>
      </c>
      <c r="C5868" t="s">
        <v>13</v>
      </c>
      <c r="D5868">
        <v>103</v>
      </c>
      <c r="E5868" t="s">
        <v>4449</v>
      </c>
      <c r="F5868" t="s">
        <v>4450</v>
      </c>
      <c r="H5868" t="str">
        <f t="shared" si="91"/>
        <v>有BOM表可用</v>
      </c>
    </row>
    <row r="5869" spans="1:8" x14ac:dyDescent="0.15">
      <c r="A5869" t="s">
        <v>11302</v>
      </c>
      <c r="B5869" t="s">
        <v>11303</v>
      </c>
      <c r="C5869" t="s">
        <v>11304</v>
      </c>
      <c r="D5869">
        <v>103</v>
      </c>
      <c r="E5869" t="s">
        <v>4453</v>
      </c>
      <c r="F5869" t="s">
        <v>4450</v>
      </c>
      <c r="H5869" t="str">
        <f t="shared" si="91"/>
        <v>无BOM表可用</v>
      </c>
    </row>
    <row r="5870" spans="1:8" x14ac:dyDescent="0.15">
      <c r="A5870" t="s">
        <v>2209</v>
      </c>
      <c r="B5870" t="s">
        <v>69</v>
      </c>
      <c r="C5870" t="s">
        <v>69</v>
      </c>
      <c r="D5870">
        <v>103</v>
      </c>
      <c r="E5870" t="s">
        <v>4449</v>
      </c>
      <c r="F5870" t="s">
        <v>4450</v>
      </c>
      <c r="H5870" t="str">
        <f t="shared" si="91"/>
        <v>有BOM表可用</v>
      </c>
    </row>
    <row r="5871" spans="1:8" x14ac:dyDescent="0.15">
      <c r="A5871" t="s">
        <v>2365</v>
      </c>
      <c r="B5871" t="s">
        <v>2364</v>
      </c>
      <c r="C5871" t="s">
        <v>2364</v>
      </c>
      <c r="D5871">
        <v>103</v>
      </c>
      <c r="E5871" t="s">
        <v>4449</v>
      </c>
      <c r="F5871" t="s">
        <v>4450</v>
      </c>
      <c r="H5871" t="str">
        <f t="shared" si="91"/>
        <v>有BOM表可用</v>
      </c>
    </row>
    <row r="5872" spans="1:8" x14ac:dyDescent="0.15">
      <c r="A5872" t="s">
        <v>2366</v>
      </c>
      <c r="B5872" t="s">
        <v>665</v>
      </c>
      <c r="C5872" t="s">
        <v>2364</v>
      </c>
      <c r="D5872">
        <v>103</v>
      </c>
      <c r="E5872" t="s">
        <v>4449</v>
      </c>
      <c r="F5872" t="s">
        <v>4450</v>
      </c>
      <c r="H5872" t="str">
        <f t="shared" si="91"/>
        <v>有BOM表可用</v>
      </c>
    </row>
    <row r="5873" spans="1:8" x14ac:dyDescent="0.15">
      <c r="A5873" t="s">
        <v>10606</v>
      </c>
      <c r="B5873" t="s">
        <v>10607</v>
      </c>
      <c r="C5873" t="s">
        <v>10608</v>
      </c>
      <c r="D5873">
        <v>102</v>
      </c>
      <c r="E5873" t="s">
        <v>4449</v>
      </c>
      <c r="F5873" t="s">
        <v>4450</v>
      </c>
      <c r="H5873" t="str">
        <f t="shared" si="91"/>
        <v>有BOM表可用</v>
      </c>
    </row>
    <row r="5874" spans="1:8" x14ac:dyDescent="0.15">
      <c r="A5874" t="s">
        <v>10609</v>
      </c>
      <c r="B5874" t="s">
        <v>10607</v>
      </c>
      <c r="C5874" t="s">
        <v>10610</v>
      </c>
      <c r="D5874">
        <v>102</v>
      </c>
      <c r="E5874" t="s">
        <v>4449</v>
      </c>
      <c r="F5874" t="s">
        <v>4450</v>
      </c>
      <c r="H5874" t="str">
        <f t="shared" si="91"/>
        <v>有BOM表可用</v>
      </c>
    </row>
    <row r="5875" spans="1:8" x14ac:dyDescent="0.15">
      <c r="A5875" t="s">
        <v>10611</v>
      </c>
      <c r="B5875" t="s">
        <v>10612</v>
      </c>
      <c r="C5875" t="s">
        <v>10613</v>
      </c>
      <c r="D5875">
        <v>102</v>
      </c>
      <c r="E5875" t="s">
        <v>4449</v>
      </c>
      <c r="F5875" t="s">
        <v>4450</v>
      </c>
      <c r="H5875" t="str">
        <f t="shared" si="91"/>
        <v>有BOM表可用</v>
      </c>
    </row>
    <row r="5876" spans="1:8" x14ac:dyDescent="0.15">
      <c r="A5876" t="s">
        <v>10614</v>
      </c>
      <c r="B5876" t="s">
        <v>10388</v>
      </c>
      <c r="C5876" t="s">
        <v>10386</v>
      </c>
      <c r="D5876">
        <v>102</v>
      </c>
      <c r="E5876" t="s">
        <v>4449</v>
      </c>
      <c r="F5876" t="s">
        <v>4450</v>
      </c>
      <c r="H5876" t="str">
        <f t="shared" si="91"/>
        <v>有BOM表可用</v>
      </c>
    </row>
    <row r="5877" spans="1:8" x14ac:dyDescent="0.15">
      <c r="A5877" t="s">
        <v>10615</v>
      </c>
      <c r="B5877" t="s">
        <v>10146</v>
      </c>
      <c r="C5877" t="s">
        <v>10616</v>
      </c>
      <c r="D5877">
        <v>102</v>
      </c>
      <c r="E5877" t="s">
        <v>4449</v>
      </c>
      <c r="F5877" t="s">
        <v>4450</v>
      </c>
      <c r="H5877" t="str">
        <f t="shared" si="91"/>
        <v>有BOM表可用</v>
      </c>
    </row>
    <row r="5878" spans="1:8" x14ac:dyDescent="0.15">
      <c r="A5878" t="s">
        <v>10617</v>
      </c>
      <c r="B5878" t="s">
        <v>10618</v>
      </c>
      <c r="C5878" t="s">
        <v>10619</v>
      </c>
      <c r="D5878">
        <v>102</v>
      </c>
      <c r="E5878" t="s">
        <v>4449</v>
      </c>
      <c r="F5878" t="s">
        <v>4450</v>
      </c>
      <c r="H5878" t="str">
        <f t="shared" si="91"/>
        <v>有BOM表可用</v>
      </c>
    </row>
    <row r="5879" spans="1:8" x14ac:dyDescent="0.15">
      <c r="A5879" t="s">
        <v>6113</v>
      </c>
      <c r="B5879" t="s">
        <v>5515</v>
      </c>
      <c r="C5879" t="s">
        <v>5988</v>
      </c>
      <c r="D5879">
        <v>102</v>
      </c>
      <c r="E5879" t="s">
        <v>4449</v>
      </c>
      <c r="F5879" t="s">
        <v>4450</v>
      </c>
      <c r="H5879" t="str">
        <f t="shared" si="91"/>
        <v>有BOM表可用</v>
      </c>
    </row>
    <row r="5880" spans="1:8" x14ac:dyDescent="0.15">
      <c r="A5880" t="s">
        <v>6114</v>
      </c>
      <c r="B5880" t="s">
        <v>5569</v>
      </c>
      <c r="C5880" t="s">
        <v>6115</v>
      </c>
      <c r="D5880">
        <v>102</v>
      </c>
      <c r="E5880" t="s">
        <v>4449</v>
      </c>
      <c r="F5880" t="s">
        <v>4450</v>
      </c>
      <c r="H5880" t="str">
        <f t="shared" si="91"/>
        <v>有BOM表可用</v>
      </c>
    </row>
    <row r="5881" spans="1:8" x14ac:dyDescent="0.15">
      <c r="A5881" t="s">
        <v>6116</v>
      </c>
      <c r="B5881" t="s">
        <v>5770</v>
      </c>
      <c r="C5881" t="s">
        <v>6117</v>
      </c>
      <c r="D5881">
        <v>102</v>
      </c>
      <c r="E5881" t="s">
        <v>4449</v>
      </c>
      <c r="F5881" t="s">
        <v>4450</v>
      </c>
      <c r="H5881" t="str">
        <f t="shared" si="91"/>
        <v>有BOM表可用</v>
      </c>
    </row>
    <row r="5882" spans="1:8" x14ac:dyDescent="0.15">
      <c r="A5882" t="s">
        <v>11324</v>
      </c>
      <c r="B5882" t="s">
        <v>11325</v>
      </c>
      <c r="C5882" t="s">
        <v>11326</v>
      </c>
      <c r="D5882">
        <v>102</v>
      </c>
      <c r="E5882" t="s">
        <v>4449</v>
      </c>
      <c r="F5882" t="s">
        <v>4450</v>
      </c>
      <c r="H5882" t="str">
        <f t="shared" si="91"/>
        <v>有BOM表可用</v>
      </c>
    </row>
    <row r="5883" spans="1:8" x14ac:dyDescent="0.15">
      <c r="A5883" t="s">
        <v>13251</v>
      </c>
      <c r="B5883" t="s">
        <v>2415</v>
      </c>
      <c r="C5883" t="s">
        <v>2376</v>
      </c>
      <c r="D5883">
        <v>102</v>
      </c>
      <c r="E5883" t="s">
        <v>4449</v>
      </c>
      <c r="F5883" t="s">
        <v>4450</v>
      </c>
      <c r="H5883" t="str">
        <f t="shared" si="91"/>
        <v>有BOM表可用</v>
      </c>
    </row>
    <row r="5884" spans="1:8" x14ac:dyDescent="0.15">
      <c r="A5884" t="s">
        <v>13252</v>
      </c>
      <c r="B5884" t="s">
        <v>2425</v>
      </c>
      <c r="C5884" t="s">
        <v>2376</v>
      </c>
      <c r="D5884">
        <v>102</v>
      </c>
      <c r="E5884" t="s">
        <v>4449</v>
      </c>
      <c r="F5884" t="s">
        <v>4450</v>
      </c>
      <c r="H5884" t="str">
        <f t="shared" si="91"/>
        <v>有BOM表可用</v>
      </c>
    </row>
    <row r="5885" spans="1:8" x14ac:dyDescent="0.15">
      <c r="A5885" t="s">
        <v>13253</v>
      </c>
      <c r="B5885" t="s">
        <v>8930</v>
      </c>
      <c r="C5885" t="s">
        <v>11928</v>
      </c>
      <c r="D5885">
        <v>102</v>
      </c>
      <c r="E5885" t="s">
        <v>4453</v>
      </c>
      <c r="F5885" t="s">
        <v>4450</v>
      </c>
      <c r="H5885" t="str">
        <f t="shared" si="91"/>
        <v>无BOM表可用</v>
      </c>
    </row>
    <row r="5886" spans="1:8" x14ac:dyDescent="0.15">
      <c r="A5886" t="s">
        <v>2579</v>
      </c>
      <c r="B5886" t="s">
        <v>2580</v>
      </c>
      <c r="C5886" t="s">
        <v>2581</v>
      </c>
      <c r="D5886">
        <v>103</v>
      </c>
      <c r="E5886" t="s">
        <v>4449</v>
      </c>
      <c r="F5886" t="s">
        <v>4450</v>
      </c>
      <c r="H5886" t="str">
        <f t="shared" si="91"/>
        <v>有BOM表可用</v>
      </c>
    </row>
    <row r="5887" spans="1:8" x14ac:dyDescent="0.15">
      <c r="A5887" t="s">
        <v>3751</v>
      </c>
      <c r="B5887" t="s">
        <v>3752</v>
      </c>
      <c r="C5887" t="s">
        <v>3706</v>
      </c>
      <c r="D5887">
        <v>103</v>
      </c>
      <c r="E5887" t="s">
        <v>4453</v>
      </c>
      <c r="F5887" t="s">
        <v>4450</v>
      </c>
      <c r="H5887" t="str">
        <f t="shared" si="91"/>
        <v>无BOM表可用</v>
      </c>
    </row>
    <row r="5888" spans="1:8" x14ac:dyDescent="0.15">
      <c r="A5888" t="s">
        <v>5256</v>
      </c>
      <c r="B5888" t="s">
        <v>5257</v>
      </c>
      <c r="C5888" t="s">
        <v>5257</v>
      </c>
      <c r="D5888">
        <v>103</v>
      </c>
      <c r="E5888" t="s">
        <v>4453</v>
      </c>
      <c r="F5888" t="s">
        <v>4450</v>
      </c>
      <c r="H5888" t="str">
        <f t="shared" si="91"/>
        <v>无BOM表可用</v>
      </c>
    </row>
    <row r="5889" spans="1:8" x14ac:dyDescent="0.15">
      <c r="A5889" t="s">
        <v>935</v>
      </c>
      <c r="B5889" t="s">
        <v>860</v>
      </c>
      <c r="C5889" t="s">
        <v>854</v>
      </c>
      <c r="D5889">
        <v>103</v>
      </c>
      <c r="E5889" t="s">
        <v>4449</v>
      </c>
      <c r="F5889" t="s">
        <v>4450</v>
      </c>
      <c r="H5889" t="str">
        <f t="shared" si="91"/>
        <v>有BOM表可用</v>
      </c>
    </row>
    <row r="5890" spans="1:8" x14ac:dyDescent="0.15">
      <c r="A5890" t="s">
        <v>961</v>
      </c>
      <c r="B5890" t="s">
        <v>868</v>
      </c>
      <c r="C5890" t="s">
        <v>869</v>
      </c>
      <c r="D5890">
        <v>103</v>
      </c>
      <c r="E5890" t="s">
        <v>4449</v>
      </c>
      <c r="F5890" t="s">
        <v>4450</v>
      </c>
      <c r="H5890" t="str">
        <f t="shared" si="91"/>
        <v>有BOM表可用</v>
      </c>
    </row>
    <row r="5891" spans="1:8" x14ac:dyDescent="0.15">
      <c r="A5891" t="s">
        <v>13258</v>
      </c>
      <c r="B5891" t="s">
        <v>11917</v>
      </c>
      <c r="C5891" t="s">
        <v>3581</v>
      </c>
      <c r="D5891">
        <v>103</v>
      </c>
      <c r="E5891" t="s">
        <v>4449</v>
      </c>
      <c r="F5891" t="s">
        <v>4450</v>
      </c>
      <c r="H5891" t="str">
        <f t="shared" si="91"/>
        <v>有BOM表可用</v>
      </c>
    </row>
    <row r="5892" spans="1:8" x14ac:dyDescent="0.15">
      <c r="A5892" t="s">
        <v>13259</v>
      </c>
      <c r="B5892" t="s">
        <v>11919</v>
      </c>
      <c r="C5892" t="s">
        <v>4249</v>
      </c>
      <c r="D5892">
        <v>103</v>
      </c>
      <c r="E5892" t="s">
        <v>4449</v>
      </c>
      <c r="F5892" t="s">
        <v>4450</v>
      </c>
      <c r="H5892" t="str">
        <f t="shared" ref="H5892:H5955" si="92">E5892&amp;F5892</f>
        <v>有BOM表可用</v>
      </c>
    </row>
    <row r="5893" spans="1:8" x14ac:dyDescent="0.15">
      <c r="A5893" t="s">
        <v>1951</v>
      </c>
      <c r="B5893" t="s">
        <v>1947</v>
      </c>
      <c r="C5893" t="s">
        <v>1947</v>
      </c>
      <c r="D5893">
        <v>103</v>
      </c>
      <c r="E5893" t="s">
        <v>4449</v>
      </c>
      <c r="F5893" t="s">
        <v>4450</v>
      </c>
      <c r="H5893" t="str">
        <f t="shared" si="92"/>
        <v>有BOM表可用</v>
      </c>
    </row>
    <row r="5894" spans="1:8" x14ac:dyDescent="0.15">
      <c r="A5894" t="s">
        <v>1953</v>
      </c>
      <c r="B5894" t="s">
        <v>1954</v>
      </c>
      <c r="C5894" t="s">
        <v>1947</v>
      </c>
      <c r="D5894">
        <v>103</v>
      </c>
      <c r="E5894" t="s">
        <v>4449</v>
      </c>
      <c r="F5894" t="s">
        <v>4450</v>
      </c>
      <c r="H5894" t="str">
        <f t="shared" si="92"/>
        <v>有BOM表可用</v>
      </c>
    </row>
    <row r="5895" spans="1:8" x14ac:dyDescent="0.15">
      <c r="A5895" t="s">
        <v>977</v>
      </c>
      <c r="B5895" t="s">
        <v>978</v>
      </c>
      <c r="C5895" t="s">
        <v>973</v>
      </c>
      <c r="D5895">
        <v>103</v>
      </c>
      <c r="E5895" t="s">
        <v>4449</v>
      </c>
      <c r="F5895" t="s">
        <v>4450</v>
      </c>
      <c r="H5895" t="str">
        <f t="shared" si="92"/>
        <v>有BOM表可用</v>
      </c>
    </row>
    <row r="5896" spans="1:8" x14ac:dyDescent="0.15">
      <c r="A5896" t="s">
        <v>362</v>
      </c>
      <c r="B5896" t="s">
        <v>364</v>
      </c>
      <c r="C5896" t="s">
        <v>363</v>
      </c>
      <c r="D5896">
        <v>103</v>
      </c>
      <c r="E5896" t="s">
        <v>4453</v>
      </c>
      <c r="F5896" t="s">
        <v>4457</v>
      </c>
      <c r="H5896" t="str">
        <f t="shared" si="92"/>
        <v>无BOM表不可用</v>
      </c>
    </row>
    <row r="5897" spans="1:8" x14ac:dyDescent="0.15">
      <c r="A5897" t="s">
        <v>1026</v>
      </c>
      <c r="B5897" t="s">
        <v>1027</v>
      </c>
      <c r="C5897" t="s">
        <v>616</v>
      </c>
      <c r="D5897">
        <v>103</v>
      </c>
      <c r="E5897" t="s">
        <v>4449</v>
      </c>
      <c r="F5897" t="s">
        <v>4450</v>
      </c>
      <c r="H5897" t="str">
        <f t="shared" si="92"/>
        <v>有BOM表可用</v>
      </c>
    </row>
    <row r="5898" spans="1:8" x14ac:dyDescent="0.15">
      <c r="A5898" t="s">
        <v>13261</v>
      </c>
      <c r="B5898" t="s">
        <v>10472</v>
      </c>
      <c r="C5898" t="s">
        <v>10472</v>
      </c>
      <c r="D5898">
        <v>103</v>
      </c>
      <c r="E5898" t="s">
        <v>4453</v>
      </c>
      <c r="F5898" t="s">
        <v>4450</v>
      </c>
      <c r="H5898" t="str">
        <f t="shared" si="92"/>
        <v>无BOM表可用</v>
      </c>
    </row>
    <row r="5899" spans="1:8" x14ac:dyDescent="0.15">
      <c r="A5899" t="s">
        <v>13262</v>
      </c>
      <c r="B5899" t="s">
        <v>13263</v>
      </c>
      <c r="C5899" t="s">
        <v>13264</v>
      </c>
      <c r="D5899">
        <v>103</v>
      </c>
      <c r="E5899" t="s">
        <v>4453</v>
      </c>
      <c r="F5899" t="s">
        <v>4450</v>
      </c>
      <c r="H5899" t="str">
        <f t="shared" si="92"/>
        <v>无BOM表可用</v>
      </c>
    </row>
    <row r="5900" spans="1:8" x14ac:dyDescent="0.15">
      <c r="A5900" t="s">
        <v>9407</v>
      </c>
      <c r="B5900" t="s">
        <v>9408</v>
      </c>
      <c r="C5900" t="s">
        <v>9409</v>
      </c>
      <c r="D5900">
        <v>102</v>
      </c>
      <c r="E5900" t="s">
        <v>4449</v>
      </c>
      <c r="F5900" t="s">
        <v>4450</v>
      </c>
      <c r="H5900" t="str">
        <f t="shared" si="92"/>
        <v>有BOM表可用</v>
      </c>
    </row>
    <row r="5901" spans="1:8" x14ac:dyDescent="0.15">
      <c r="A5901" t="s">
        <v>9410</v>
      </c>
      <c r="B5901" t="s">
        <v>8789</v>
      </c>
      <c r="C5901" t="s">
        <v>9411</v>
      </c>
      <c r="D5901">
        <v>102</v>
      </c>
      <c r="E5901" t="s">
        <v>4449</v>
      </c>
      <c r="F5901" t="s">
        <v>4450</v>
      </c>
      <c r="H5901" t="str">
        <f t="shared" si="92"/>
        <v>有BOM表可用</v>
      </c>
    </row>
    <row r="5902" spans="1:8" x14ac:dyDescent="0.15">
      <c r="A5902" t="s">
        <v>9412</v>
      </c>
      <c r="B5902" t="s">
        <v>9413</v>
      </c>
      <c r="C5902" t="s">
        <v>9414</v>
      </c>
      <c r="D5902">
        <v>102</v>
      </c>
      <c r="E5902" t="s">
        <v>4449</v>
      </c>
      <c r="F5902" t="s">
        <v>4450</v>
      </c>
      <c r="H5902" t="str">
        <f t="shared" si="92"/>
        <v>有BOM表可用</v>
      </c>
    </row>
    <row r="5903" spans="1:8" x14ac:dyDescent="0.15">
      <c r="A5903" t="s">
        <v>9415</v>
      </c>
      <c r="B5903" t="s">
        <v>2019</v>
      </c>
      <c r="C5903" t="s">
        <v>8795</v>
      </c>
      <c r="D5903">
        <v>102</v>
      </c>
      <c r="E5903" t="s">
        <v>4449</v>
      </c>
      <c r="F5903" t="s">
        <v>4450</v>
      </c>
      <c r="H5903" t="str">
        <f t="shared" si="92"/>
        <v>有BOM表可用</v>
      </c>
    </row>
    <row r="5904" spans="1:8" x14ac:dyDescent="0.15">
      <c r="A5904" t="s">
        <v>1968</v>
      </c>
      <c r="B5904" t="s">
        <v>467</v>
      </c>
      <c r="C5904" t="s">
        <v>363</v>
      </c>
      <c r="D5904">
        <v>103</v>
      </c>
      <c r="E5904" t="s">
        <v>4449</v>
      </c>
      <c r="F5904" t="s">
        <v>4450</v>
      </c>
      <c r="H5904" t="str">
        <f t="shared" si="92"/>
        <v>有BOM表可用</v>
      </c>
    </row>
    <row r="5905" spans="1:8" x14ac:dyDescent="0.15">
      <c r="A5905" t="s">
        <v>13438</v>
      </c>
      <c r="B5905" t="s">
        <v>13439</v>
      </c>
      <c r="C5905" t="s">
        <v>10619</v>
      </c>
      <c r="D5905">
        <v>102</v>
      </c>
      <c r="E5905" t="s">
        <v>4449</v>
      </c>
      <c r="F5905" t="s">
        <v>4450</v>
      </c>
      <c r="H5905" t="str">
        <f t="shared" si="92"/>
        <v>有BOM表可用</v>
      </c>
    </row>
    <row r="5906" spans="1:8" x14ac:dyDescent="0.15">
      <c r="A5906" t="s">
        <v>13440</v>
      </c>
      <c r="B5906" t="s">
        <v>13441</v>
      </c>
      <c r="C5906" t="s">
        <v>13150</v>
      </c>
      <c r="D5906">
        <v>102</v>
      </c>
      <c r="E5906" t="s">
        <v>4449</v>
      </c>
      <c r="F5906" t="s">
        <v>4450</v>
      </c>
      <c r="H5906" t="str">
        <f t="shared" si="92"/>
        <v>有BOM表可用</v>
      </c>
    </row>
    <row r="5907" spans="1:8" x14ac:dyDescent="0.15">
      <c r="A5907" t="s">
        <v>13442</v>
      </c>
      <c r="B5907" t="s">
        <v>13443</v>
      </c>
      <c r="C5907" t="s">
        <v>13444</v>
      </c>
      <c r="D5907">
        <v>102</v>
      </c>
      <c r="E5907" t="s">
        <v>4453</v>
      </c>
      <c r="F5907" t="s">
        <v>4450</v>
      </c>
      <c r="H5907" t="str">
        <f t="shared" si="92"/>
        <v>无BOM表可用</v>
      </c>
    </row>
    <row r="5908" spans="1:8" x14ac:dyDescent="0.15">
      <c r="A5908" t="s">
        <v>13445</v>
      </c>
      <c r="B5908" t="s">
        <v>13446</v>
      </c>
      <c r="C5908" t="s">
        <v>10619</v>
      </c>
      <c r="D5908">
        <v>102</v>
      </c>
      <c r="E5908" t="s">
        <v>4449</v>
      </c>
      <c r="F5908" t="s">
        <v>4450</v>
      </c>
      <c r="H5908" t="str">
        <f t="shared" si="92"/>
        <v>有BOM表可用</v>
      </c>
    </row>
    <row r="5909" spans="1:8" x14ac:dyDescent="0.15">
      <c r="A5909" t="s">
        <v>10838</v>
      </c>
      <c r="B5909" t="s">
        <v>10839</v>
      </c>
      <c r="C5909" t="s">
        <v>10840</v>
      </c>
      <c r="D5909">
        <v>102</v>
      </c>
      <c r="E5909" t="s">
        <v>4449</v>
      </c>
      <c r="F5909" t="s">
        <v>4450</v>
      </c>
      <c r="H5909" t="str">
        <f t="shared" si="92"/>
        <v>有BOM表可用</v>
      </c>
    </row>
    <row r="5910" spans="1:8" x14ac:dyDescent="0.15">
      <c r="A5910" t="s">
        <v>10841</v>
      </c>
      <c r="B5910" t="s">
        <v>10842</v>
      </c>
      <c r="C5910" t="s">
        <v>5302</v>
      </c>
      <c r="D5910">
        <v>102</v>
      </c>
      <c r="E5910" t="s">
        <v>4449</v>
      </c>
      <c r="F5910" t="s">
        <v>4450</v>
      </c>
      <c r="H5910" t="str">
        <f t="shared" si="92"/>
        <v>有BOM表可用</v>
      </c>
    </row>
    <row r="5911" spans="1:8" x14ac:dyDescent="0.15">
      <c r="A5911" t="s">
        <v>10843</v>
      </c>
      <c r="B5911" t="s">
        <v>10844</v>
      </c>
      <c r="C5911" t="s">
        <v>10845</v>
      </c>
      <c r="D5911">
        <v>102</v>
      </c>
      <c r="E5911" t="s">
        <v>4449</v>
      </c>
      <c r="F5911" t="s">
        <v>4450</v>
      </c>
      <c r="H5911" t="str">
        <f t="shared" si="92"/>
        <v>有BOM表可用</v>
      </c>
    </row>
    <row r="5912" spans="1:8" x14ac:dyDescent="0.15">
      <c r="A5912" t="s">
        <v>10846</v>
      </c>
      <c r="B5912" t="s">
        <v>10847</v>
      </c>
      <c r="C5912" t="s">
        <v>10848</v>
      </c>
      <c r="D5912">
        <v>102</v>
      </c>
      <c r="E5912" t="s">
        <v>4449</v>
      </c>
      <c r="F5912" t="s">
        <v>4450</v>
      </c>
      <c r="H5912" t="str">
        <f t="shared" si="92"/>
        <v>有BOM表可用</v>
      </c>
    </row>
    <row r="5913" spans="1:8" x14ac:dyDescent="0.15">
      <c r="A5913" t="s">
        <v>10849</v>
      </c>
      <c r="B5913" t="s">
        <v>10850</v>
      </c>
      <c r="C5913" t="s">
        <v>10851</v>
      </c>
      <c r="D5913">
        <v>102</v>
      </c>
      <c r="E5913" t="s">
        <v>4449</v>
      </c>
      <c r="F5913" t="s">
        <v>4450</v>
      </c>
      <c r="H5913" t="str">
        <f t="shared" si="92"/>
        <v>有BOM表可用</v>
      </c>
    </row>
    <row r="5914" spans="1:8" x14ac:dyDescent="0.15">
      <c r="A5914" t="s">
        <v>10852</v>
      </c>
      <c r="B5914" t="s">
        <v>10850</v>
      </c>
      <c r="C5914" t="s">
        <v>10851</v>
      </c>
      <c r="D5914">
        <v>102</v>
      </c>
      <c r="E5914" t="s">
        <v>4449</v>
      </c>
      <c r="F5914" t="s">
        <v>4450</v>
      </c>
      <c r="H5914" t="str">
        <f t="shared" si="92"/>
        <v>有BOM表可用</v>
      </c>
    </row>
    <row r="5915" spans="1:8" x14ac:dyDescent="0.15">
      <c r="A5915" t="s">
        <v>13427</v>
      </c>
      <c r="B5915" t="s">
        <v>1229</v>
      </c>
      <c r="C5915" t="s">
        <v>437</v>
      </c>
      <c r="D5915">
        <v>102</v>
      </c>
      <c r="E5915" t="s">
        <v>4449</v>
      </c>
      <c r="F5915" t="s">
        <v>4450</v>
      </c>
      <c r="H5915" t="str">
        <f t="shared" si="92"/>
        <v>有BOM表可用</v>
      </c>
    </row>
    <row r="5916" spans="1:8" x14ac:dyDescent="0.15">
      <c r="A5916" t="s">
        <v>13428</v>
      </c>
      <c r="B5916" t="s">
        <v>7080</v>
      </c>
      <c r="C5916" t="s">
        <v>602</v>
      </c>
      <c r="D5916">
        <v>102</v>
      </c>
      <c r="E5916" t="s">
        <v>4453</v>
      </c>
      <c r="F5916" t="s">
        <v>4450</v>
      </c>
      <c r="H5916" t="str">
        <f t="shared" si="92"/>
        <v>无BOM表可用</v>
      </c>
    </row>
    <row r="5917" spans="1:8" x14ac:dyDescent="0.15">
      <c r="A5917" t="s">
        <v>13429</v>
      </c>
      <c r="B5917" t="s">
        <v>1718</v>
      </c>
      <c r="C5917" t="s">
        <v>1691</v>
      </c>
      <c r="D5917">
        <v>102</v>
      </c>
      <c r="E5917" t="s">
        <v>4453</v>
      </c>
      <c r="F5917" t="s">
        <v>4450</v>
      </c>
      <c r="H5917" t="str">
        <f t="shared" si="92"/>
        <v>无BOM表可用</v>
      </c>
    </row>
    <row r="5918" spans="1:8" x14ac:dyDescent="0.15">
      <c r="A5918" t="s">
        <v>13430</v>
      </c>
      <c r="B5918" t="s">
        <v>1730</v>
      </c>
      <c r="C5918" t="s">
        <v>1691</v>
      </c>
      <c r="D5918">
        <v>102</v>
      </c>
      <c r="E5918" t="s">
        <v>4453</v>
      </c>
      <c r="F5918" t="s">
        <v>4450</v>
      </c>
      <c r="H5918" t="str">
        <f t="shared" si="92"/>
        <v>无BOM表可用</v>
      </c>
    </row>
    <row r="5919" spans="1:8" x14ac:dyDescent="0.15">
      <c r="A5919" t="s">
        <v>13431</v>
      </c>
      <c r="B5919" t="s">
        <v>1736</v>
      </c>
      <c r="C5919" t="s">
        <v>1691</v>
      </c>
      <c r="D5919">
        <v>102</v>
      </c>
      <c r="E5919" t="s">
        <v>4453</v>
      </c>
      <c r="F5919" t="s">
        <v>4450</v>
      </c>
      <c r="H5919" t="str">
        <f t="shared" si="92"/>
        <v>无BOM表可用</v>
      </c>
    </row>
    <row r="5920" spans="1:8" x14ac:dyDescent="0.15">
      <c r="A5920" t="s">
        <v>13432</v>
      </c>
      <c r="B5920" t="s">
        <v>6300</v>
      </c>
      <c r="C5920" t="s">
        <v>5865</v>
      </c>
      <c r="D5920">
        <v>103</v>
      </c>
      <c r="E5920" t="s">
        <v>4453</v>
      </c>
      <c r="F5920" t="s">
        <v>4450</v>
      </c>
      <c r="H5920" t="str">
        <f t="shared" si="92"/>
        <v>无BOM表可用</v>
      </c>
    </row>
    <row r="5921" spans="1:8" x14ac:dyDescent="0.15">
      <c r="A5921" t="s">
        <v>13433</v>
      </c>
      <c r="B5921" t="s">
        <v>6302</v>
      </c>
      <c r="C5921" t="s">
        <v>6130</v>
      </c>
      <c r="D5921">
        <v>103</v>
      </c>
      <c r="E5921" t="s">
        <v>4449</v>
      </c>
      <c r="F5921" t="s">
        <v>4450</v>
      </c>
      <c r="H5921" t="str">
        <f t="shared" si="92"/>
        <v>有BOM表可用</v>
      </c>
    </row>
    <row r="5922" spans="1:8" x14ac:dyDescent="0.15">
      <c r="A5922" t="s">
        <v>1586</v>
      </c>
      <c r="B5922" t="s">
        <v>1587</v>
      </c>
      <c r="C5922" t="s">
        <v>460</v>
      </c>
      <c r="D5922">
        <v>103</v>
      </c>
      <c r="E5922" t="s">
        <v>4449</v>
      </c>
      <c r="F5922" t="s">
        <v>4450</v>
      </c>
      <c r="H5922" t="str">
        <f t="shared" si="92"/>
        <v>有BOM表可用</v>
      </c>
    </row>
    <row r="5923" spans="1:8" x14ac:dyDescent="0.15">
      <c r="A5923" t="s">
        <v>1380</v>
      </c>
      <c r="B5923" t="s">
        <v>787</v>
      </c>
      <c r="C5923" t="s">
        <v>787</v>
      </c>
      <c r="D5923">
        <v>103</v>
      </c>
      <c r="E5923" t="s">
        <v>4449</v>
      </c>
      <c r="F5923" t="s">
        <v>4450</v>
      </c>
      <c r="H5923" t="str">
        <f t="shared" si="92"/>
        <v>有BOM表可用</v>
      </c>
    </row>
    <row r="5924" spans="1:8" x14ac:dyDescent="0.15">
      <c r="A5924" t="s">
        <v>1809</v>
      </c>
      <c r="B5924" t="s">
        <v>1703</v>
      </c>
      <c r="C5924" t="s">
        <v>1691</v>
      </c>
      <c r="D5924">
        <v>103</v>
      </c>
      <c r="E5924" t="s">
        <v>4449</v>
      </c>
      <c r="F5924" t="s">
        <v>4450</v>
      </c>
      <c r="H5924" t="str">
        <f t="shared" si="92"/>
        <v>有BOM表可用</v>
      </c>
    </row>
    <row r="5925" spans="1:8" x14ac:dyDescent="0.15">
      <c r="A5925" t="s">
        <v>907</v>
      </c>
      <c r="B5925" t="s">
        <v>908</v>
      </c>
      <c r="C5925" t="s">
        <v>892</v>
      </c>
      <c r="D5925">
        <v>103</v>
      </c>
      <c r="E5925" t="s">
        <v>4449</v>
      </c>
      <c r="F5925" t="s">
        <v>4450</v>
      </c>
      <c r="H5925" t="str">
        <f t="shared" si="92"/>
        <v>有BOM表可用</v>
      </c>
    </row>
    <row r="5926" spans="1:8" x14ac:dyDescent="0.15">
      <c r="A5926" t="s">
        <v>6995</v>
      </c>
      <c r="B5926" t="s">
        <v>5745</v>
      </c>
      <c r="C5926" t="s">
        <v>3342</v>
      </c>
      <c r="D5926">
        <v>103</v>
      </c>
      <c r="E5926" t="s">
        <v>4449</v>
      </c>
      <c r="F5926" t="s">
        <v>4450</v>
      </c>
      <c r="H5926" t="str">
        <f t="shared" si="92"/>
        <v>有BOM表可用</v>
      </c>
    </row>
    <row r="5927" spans="1:8" x14ac:dyDescent="0.15">
      <c r="A5927" t="s">
        <v>6996</v>
      </c>
      <c r="B5927" t="s">
        <v>6997</v>
      </c>
      <c r="C5927" t="s">
        <v>6997</v>
      </c>
      <c r="D5927">
        <v>103</v>
      </c>
      <c r="E5927" t="s">
        <v>4453</v>
      </c>
      <c r="F5927" t="s">
        <v>4450</v>
      </c>
      <c r="H5927" t="str">
        <f t="shared" si="92"/>
        <v>无BOM表可用</v>
      </c>
    </row>
    <row r="5928" spans="1:8" x14ac:dyDescent="0.15">
      <c r="A5928" t="s">
        <v>6998</v>
      </c>
      <c r="B5928" t="s">
        <v>6999</v>
      </c>
      <c r="C5928" t="s">
        <v>6999</v>
      </c>
      <c r="D5928">
        <v>103</v>
      </c>
      <c r="E5928" t="s">
        <v>4449</v>
      </c>
      <c r="F5928" t="s">
        <v>4450</v>
      </c>
      <c r="H5928" t="str">
        <f t="shared" si="92"/>
        <v>有BOM表可用</v>
      </c>
    </row>
    <row r="5929" spans="1:8" x14ac:dyDescent="0.15">
      <c r="A5929" t="s">
        <v>7000</v>
      </c>
      <c r="B5929" t="s">
        <v>7001</v>
      </c>
      <c r="C5929" t="s">
        <v>7002</v>
      </c>
      <c r="D5929">
        <v>103</v>
      </c>
      <c r="E5929" t="s">
        <v>4453</v>
      </c>
      <c r="F5929" t="s">
        <v>4450</v>
      </c>
      <c r="H5929" t="str">
        <f t="shared" si="92"/>
        <v>无BOM表可用</v>
      </c>
    </row>
    <row r="5930" spans="1:8" x14ac:dyDescent="0.15">
      <c r="A5930" t="s">
        <v>7003</v>
      </c>
      <c r="B5930" t="s">
        <v>7004</v>
      </c>
      <c r="C5930" t="s">
        <v>7005</v>
      </c>
      <c r="D5930">
        <v>103</v>
      </c>
      <c r="E5930" t="s">
        <v>4449</v>
      </c>
      <c r="F5930" t="s">
        <v>4450</v>
      </c>
      <c r="H5930" t="str">
        <f t="shared" si="92"/>
        <v>有BOM表可用</v>
      </c>
    </row>
    <row r="5931" spans="1:8" x14ac:dyDescent="0.15">
      <c r="A5931" t="s">
        <v>1561</v>
      </c>
      <c r="B5931" t="s">
        <v>1562</v>
      </c>
      <c r="C5931" t="s">
        <v>38</v>
      </c>
      <c r="D5931">
        <v>103</v>
      </c>
      <c r="E5931" t="s">
        <v>4449</v>
      </c>
      <c r="F5931" t="s">
        <v>4450</v>
      </c>
      <c r="H5931" t="str">
        <f t="shared" si="92"/>
        <v>有BOM表可用</v>
      </c>
    </row>
    <row r="5932" spans="1:8" x14ac:dyDescent="0.15">
      <c r="A5932" t="s">
        <v>10831</v>
      </c>
      <c r="B5932" t="s">
        <v>96</v>
      </c>
      <c r="C5932" t="s">
        <v>96</v>
      </c>
      <c r="D5932">
        <v>103</v>
      </c>
      <c r="E5932" t="s">
        <v>4449</v>
      </c>
      <c r="F5932" t="s">
        <v>4457</v>
      </c>
      <c r="H5932" t="str">
        <f t="shared" si="92"/>
        <v>有BOM表不可用</v>
      </c>
    </row>
    <row r="5933" spans="1:8" x14ac:dyDescent="0.15">
      <c r="A5933" t="s">
        <v>10832</v>
      </c>
      <c r="B5933" t="s">
        <v>106</v>
      </c>
      <c r="C5933" t="s">
        <v>106</v>
      </c>
      <c r="D5933">
        <v>103</v>
      </c>
      <c r="E5933" t="s">
        <v>4449</v>
      </c>
      <c r="F5933" t="s">
        <v>4457</v>
      </c>
      <c r="H5933" t="str">
        <f t="shared" si="92"/>
        <v>有BOM表不可用</v>
      </c>
    </row>
    <row r="5934" spans="1:8" x14ac:dyDescent="0.15">
      <c r="A5934" t="s">
        <v>10833</v>
      </c>
      <c r="B5934" t="s">
        <v>10834</v>
      </c>
      <c r="C5934" t="s">
        <v>654</v>
      </c>
      <c r="D5934">
        <v>103</v>
      </c>
      <c r="E5934" t="s">
        <v>4449</v>
      </c>
      <c r="F5934" t="s">
        <v>4450</v>
      </c>
      <c r="H5934" t="str">
        <f t="shared" si="92"/>
        <v>有BOM表可用</v>
      </c>
    </row>
    <row r="5935" spans="1:8" x14ac:dyDescent="0.15">
      <c r="A5935" t="s">
        <v>10835</v>
      </c>
      <c r="B5935" t="s">
        <v>10836</v>
      </c>
      <c r="C5935" t="s">
        <v>10837</v>
      </c>
      <c r="D5935">
        <v>102</v>
      </c>
      <c r="E5935" t="s">
        <v>4449</v>
      </c>
      <c r="F5935" t="s">
        <v>4450</v>
      </c>
      <c r="H5935" t="str">
        <f t="shared" si="92"/>
        <v>有BOM表可用</v>
      </c>
    </row>
    <row r="5936" spans="1:8" x14ac:dyDescent="0.15">
      <c r="A5936" t="s">
        <v>13447</v>
      </c>
      <c r="B5936" t="s">
        <v>13448</v>
      </c>
      <c r="C5936" t="s">
        <v>13449</v>
      </c>
      <c r="D5936">
        <v>102</v>
      </c>
      <c r="E5936" t="s">
        <v>4449</v>
      </c>
      <c r="F5936" t="s">
        <v>4450</v>
      </c>
      <c r="H5936" t="str">
        <f t="shared" si="92"/>
        <v>有BOM表可用</v>
      </c>
    </row>
    <row r="5937" spans="1:8" x14ac:dyDescent="0.15">
      <c r="A5937" t="s">
        <v>13450</v>
      </c>
      <c r="B5937" t="s">
        <v>4781</v>
      </c>
      <c r="C5937" t="s">
        <v>13451</v>
      </c>
      <c r="D5937">
        <v>102</v>
      </c>
      <c r="E5937" t="s">
        <v>4449</v>
      </c>
      <c r="F5937" t="s">
        <v>4450</v>
      </c>
      <c r="H5937" t="str">
        <f t="shared" si="92"/>
        <v>有BOM表可用</v>
      </c>
    </row>
    <row r="5938" spans="1:8" x14ac:dyDescent="0.15">
      <c r="A5938" t="s">
        <v>13452</v>
      </c>
      <c r="B5938" t="s">
        <v>13453</v>
      </c>
      <c r="C5938" t="s">
        <v>13454</v>
      </c>
      <c r="D5938">
        <v>102</v>
      </c>
      <c r="E5938" t="s">
        <v>4449</v>
      </c>
      <c r="F5938" t="s">
        <v>4450</v>
      </c>
      <c r="H5938" t="str">
        <f t="shared" si="92"/>
        <v>有BOM表可用</v>
      </c>
    </row>
    <row r="5939" spans="1:8" x14ac:dyDescent="0.15">
      <c r="A5939" t="s">
        <v>13455</v>
      </c>
      <c r="B5939" t="s">
        <v>13456</v>
      </c>
      <c r="C5939" t="s">
        <v>13457</v>
      </c>
      <c r="D5939">
        <v>102</v>
      </c>
      <c r="E5939" t="s">
        <v>4449</v>
      </c>
      <c r="F5939" t="s">
        <v>4450</v>
      </c>
      <c r="H5939" t="str">
        <f t="shared" si="92"/>
        <v>有BOM表可用</v>
      </c>
    </row>
    <row r="5940" spans="1:8" x14ac:dyDescent="0.15">
      <c r="A5940" t="s">
        <v>13458</v>
      </c>
      <c r="B5940" t="s">
        <v>4477</v>
      </c>
      <c r="C5940" t="s">
        <v>13459</v>
      </c>
      <c r="D5940">
        <v>102</v>
      </c>
      <c r="E5940" t="s">
        <v>4449</v>
      </c>
      <c r="F5940" t="s">
        <v>4450</v>
      </c>
      <c r="H5940" t="str">
        <f t="shared" si="92"/>
        <v>有BOM表可用</v>
      </c>
    </row>
    <row r="5941" spans="1:8" x14ac:dyDescent="0.15">
      <c r="A5941" t="s">
        <v>13460</v>
      </c>
      <c r="B5941" t="s">
        <v>13461</v>
      </c>
      <c r="C5941" t="s">
        <v>5672</v>
      </c>
      <c r="D5941">
        <v>102</v>
      </c>
      <c r="E5941" t="s">
        <v>4449</v>
      </c>
      <c r="F5941" t="s">
        <v>4450</v>
      </c>
      <c r="H5941" t="str">
        <f t="shared" si="92"/>
        <v>有BOM表可用</v>
      </c>
    </row>
    <row r="5942" spans="1:8" x14ac:dyDescent="0.15">
      <c r="A5942" t="s">
        <v>5772</v>
      </c>
      <c r="B5942" t="s">
        <v>5773</v>
      </c>
      <c r="C5942" t="s">
        <v>5774</v>
      </c>
      <c r="D5942">
        <v>102</v>
      </c>
      <c r="E5942" t="s">
        <v>4449</v>
      </c>
      <c r="F5942" t="s">
        <v>4450</v>
      </c>
      <c r="H5942" t="str">
        <f t="shared" si="92"/>
        <v>有BOM表可用</v>
      </c>
    </row>
    <row r="5943" spans="1:8" x14ac:dyDescent="0.15">
      <c r="A5943" t="s">
        <v>5775</v>
      </c>
      <c r="B5943" t="s">
        <v>5575</v>
      </c>
      <c r="C5943" t="s">
        <v>5576</v>
      </c>
      <c r="D5943">
        <v>102</v>
      </c>
      <c r="E5943" t="s">
        <v>4449</v>
      </c>
      <c r="F5943" t="s">
        <v>4450</v>
      </c>
      <c r="H5943" t="str">
        <f t="shared" si="92"/>
        <v>有BOM表可用</v>
      </c>
    </row>
    <row r="5944" spans="1:8" x14ac:dyDescent="0.15">
      <c r="A5944" t="s">
        <v>5776</v>
      </c>
      <c r="B5944" t="s">
        <v>5777</v>
      </c>
      <c r="C5944" t="s">
        <v>5778</v>
      </c>
      <c r="D5944">
        <v>102</v>
      </c>
      <c r="E5944" t="s">
        <v>4449</v>
      </c>
      <c r="F5944" t="s">
        <v>4450</v>
      </c>
      <c r="H5944" t="str">
        <f t="shared" si="92"/>
        <v>有BOM表可用</v>
      </c>
    </row>
    <row r="5945" spans="1:8" x14ac:dyDescent="0.15">
      <c r="A5945" t="s">
        <v>5779</v>
      </c>
      <c r="B5945" t="s">
        <v>5578</v>
      </c>
      <c r="C5945" t="s">
        <v>5579</v>
      </c>
      <c r="D5945">
        <v>102</v>
      </c>
      <c r="E5945" t="s">
        <v>4449</v>
      </c>
      <c r="F5945" t="s">
        <v>4450</v>
      </c>
      <c r="H5945" t="str">
        <f t="shared" si="92"/>
        <v>有BOM表可用</v>
      </c>
    </row>
    <row r="5946" spans="1:8" x14ac:dyDescent="0.15">
      <c r="A5946" t="s">
        <v>5780</v>
      </c>
      <c r="B5946" t="s">
        <v>5781</v>
      </c>
      <c r="C5946" t="s">
        <v>5782</v>
      </c>
      <c r="D5946">
        <v>102</v>
      </c>
      <c r="E5946" t="s">
        <v>4449</v>
      </c>
      <c r="F5946" t="s">
        <v>4450</v>
      </c>
      <c r="H5946" t="str">
        <f t="shared" si="92"/>
        <v>有BOM表可用</v>
      </c>
    </row>
    <row r="5947" spans="1:8" x14ac:dyDescent="0.15">
      <c r="A5947" t="s">
        <v>5783</v>
      </c>
      <c r="B5947" t="s">
        <v>5307</v>
      </c>
      <c r="C5947" t="s">
        <v>3645</v>
      </c>
      <c r="D5947">
        <v>102</v>
      </c>
      <c r="E5947" t="s">
        <v>4449</v>
      </c>
      <c r="F5947" t="s">
        <v>4450</v>
      </c>
      <c r="H5947" t="str">
        <f t="shared" si="92"/>
        <v>有BOM表可用</v>
      </c>
    </row>
    <row r="5948" spans="1:8" x14ac:dyDescent="0.15">
      <c r="A5948" t="s">
        <v>5784</v>
      </c>
      <c r="B5948" t="s">
        <v>5523</v>
      </c>
      <c r="C5948" t="s">
        <v>5524</v>
      </c>
      <c r="D5948">
        <v>102</v>
      </c>
      <c r="E5948" t="s">
        <v>4449</v>
      </c>
      <c r="F5948" t="s">
        <v>4450</v>
      </c>
      <c r="H5948" t="str">
        <f t="shared" si="92"/>
        <v>有BOM表可用</v>
      </c>
    </row>
    <row r="5949" spans="1:8" x14ac:dyDescent="0.15">
      <c r="A5949" t="s">
        <v>8810</v>
      </c>
      <c r="B5949" t="s">
        <v>8811</v>
      </c>
      <c r="C5949" t="s">
        <v>8811</v>
      </c>
      <c r="D5949">
        <v>103</v>
      </c>
      <c r="E5949" t="s">
        <v>4453</v>
      </c>
      <c r="F5949" t="s">
        <v>4450</v>
      </c>
      <c r="H5949" t="str">
        <f t="shared" si="92"/>
        <v>无BOM表可用</v>
      </c>
    </row>
    <row r="5950" spans="1:8" x14ac:dyDescent="0.15">
      <c r="A5950" t="s">
        <v>8812</v>
      </c>
      <c r="B5950" t="s">
        <v>8813</v>
      </c>
      <c r="C5950" t="s">
        <v>8813</v>
      </c>
      <c r="D5950">
        <v>103</v>
      </c>
      <c r="E5950" t="s">
        <v>4453</v>
      </c>
      <c r="F5950" t="s">
        <v>4450</v>
      </c>
      <c r="H5950" t="str">
        <f t="shared" si="92"/>
        <v>无BOM表可用</v>
      </c>
    </row>
    <row r="5951" spans="1:8" x14ac:dyDescent="0.15">
      <c r="A5951" t="s">
        <v>8814</v>
      </c>
      <c r="B5951" t="s">
        <v>8815</v>
      </c>
      <c r="C5951" t="s">
        <v>8815</v>
      </c>
      <c r="D5951">
        <v>103</v>
      </c>
      <c r="E5951" t="s">
        <v>4453</v>
      </c>
      <c r="F5951" t="s">
        <v>4450</v>
      </c>
      <c r="H5951" t="str">
        <f t="shared" si="92"/>
        <v>无BOM表可用</v>
      </c>
    </row>
    <row r="5952" spans="1:8" x14ac:dyDescent="0.15">
      <c r="A5952" t="s">
        <v>8816</v>
      </c>
      <c r="B5952" t="s">
        <v>8817</v>
      </c>
      <c r="C5952" t="s">
        <v>8817</v>
      </c>
      <c r="D5952">
        <v>103</v>
      </c>
      <c r="E5952" t="s">
        <v>4453</v>
      </c>
      <c r="F5952" t="s">
        <v>4450</v>
      </c>
      <c r="H5952" t="str">
        <f t="shared" si="92"/>
        <v>无BOM表可用</v>
      </c>
    </row>
    <row r="5953" spans="1:8" x14ac:dyDescent="0.15">
      <c r="A5953" t="s">
        <v>8766</v>
      </c>
      <c r="B5953" t="s">
        <v>799</v>
      </c>
      <c r="C5953" t="s">
        <v>498</v>
      </c>
      <c r="D5953">
        <v>102</v>
      </c>
      <c r="E5953" t="s">
        <v>4449</v>
      </c>
      <c r="F5953" t="s">
        <v>4450</v>
      </c>
      <c r="H5953" t="str">
        <f t="shared" si="92"/>
        <v>有BOM表可用</v>
      </c>
    </row>
    <row r="5954" spans="1:8" x14ac:dyDescent="0.15">
      <c r="A5954" t="s">
        <v>8767</v>
      </c>
      <c r="B5954" t="s">
        <v>3036</v>
      </c>
      <c r="C5954" t="s">
        <v>3035</v>
      </c>
      <c r="D5954">
        <v>102</v>
      </c>
      <c r="E5954" t="s">
        <v>4449</v>
      </c>
      <c r="F5954" t="s">
        <v>4450</v>
      </c>
      <c r="H5954" t="str">
        <f t="shared" si="92"/>
        <v>有BOM表可用</v>
      </c>
    </row>
    <row r="5955" spans="1:8" x14ac:dyDescent="0.15">
      <c r="A5955" t="s">
        <v>8768</v>
      </c>
      <c r="B5955" t="s">
        <v>8769</v>
      </c>
      <c r="C5955" t="s">
        <v>649</v>
      </c>
      <c r="D5955">
        <v>102</v>
      </c>
      <c r="E5955" t="s">
        <v>4453</v>
      </c>
      <c r="F5955" t="s">
        <v>4450</v>
      </c>
      <c r="H5955" t="str">
        <f t="shared" si="92"/>
        <v>无BOM表可用</v>
      </c>
    </row>
    <row r="5956" spans="1:8" x14ac:dyDescent="0.15">
      <c r="A5956" t="s">
        <v>8770</v>
      </c>
      <c r="B5956" t="s">
        <v>8771</v>
      </c>
      <c r="C5956" t="s">
        <v>649</v>
      </c>
      <c r="D5956">
        <v>102</v>
      </c>
      <c r="E5956" t="s">
        <v>4449</v>
      </c>
      <c r="F5956" t="s">
        <v>4450</v>
      </c>
      <c r="H5956" t="str">
        <f t="shared" ref="H5956:H6019" si="93">E5956&amp;F5956</f>
        <v>有BOM表可用</v>
      </c>
    </row>
    <row r="5957" spans="1:8" x14ac:dyDescent="0.15">
      <c r="A5957" t="s">
        <v>8772</v>
      </c>
      <c r="B5957" t="s">
        <v>8773</v>
      </c>
      <c r="C5957" t="s">
        <v>209</v>
      </c>
      <c r="D5957">
        <v>102</v>
      </c>
      <c r="E5957" t="s">
        <v>4449</v>
      </c>
      <c r="F5957" t="s">
        <v>4450</v>
      </c>
      <c r="H5957" t="str">
        <f t="shared" si="93"/>
        <v>有BOM表可用</v>
      </c>
    </row>
    <row r="5958" spans="1:8" x14ac:dyDescent="0.15">
      <c r="A5958" t="s">
        <v>8774</v>
      </c>
      <c r="B5958" t="s">
        <v>2779</v>
      </c>
      <c r="C5958" t="s">
        <v>2779</v>
      </c>
      <c r="D5958">
        <v>102</v>
      </c>
      <c r="E5958" t="s">
        <v>4449</v>
      </c>
      <c r="F5958" t="s">
        <v>4450</v>
      </c>
      <c r="H5958" t="str">
        <f t="shared" si="93"/>
        <v>有BOM表可用</v>
      </c>
    </row>
    <row r="5959" spans="1:8" x14ac:dyDescent="0.15">
      <c r="A5959" t="s">
        <v>8775</v>
      </c>
      <c r="B5959" t="s">
        <v>710</v>
      </c>
      <c r="C5959" t="s">
        <v>434</v>
      </c>
      <c r="D5959">
        <v>102</v>
      </c>
      <c r="E5959" t="s">
        <v>4453</v>
      </c>
      <c r="F5959" t="s">
        <v>4450</v>
      </c>
      <c r="H5959" t="str">
        <f t="shared" si="93"/>
        <v>无BOM表可用</v>
      </c>
    </row>
    <row r="5960" spans="1:8" x14ac:dyDescent="0.15">
      <c r="A5960" t="s">
        <v>8776</v>
      </c>
      <c r="B5960" t="s">
        <v>1615</v>
      </c>
      <c r="C5960" t="s">
        <v>74</v>
      </c>
      <c r="D5960">
        <v>102</v>
      </c>
      <c r="E5960" t="s">
        <v>4449</v>
      </c>
      <c r="F5960" t="s">
        <v>4450</v>
      </c>
      <c r="H5960" t="str">
        <f t="shared" si="93"/>
        <v>有BOM表可用</v>
      </c>
    </row>
    <row r="5961" spans="1:8" x14ac:dyDescent="0.15">
      <c r="A5961" t="s">
        <v>8777</v>
      </c>
      <c r="B5961" t="s">
        <v>750</v>
      </c>
      <c r="C5961" t="s">
        <v>751</v>
      </c>
      <c r="D5961">
        <v>102</v>
      </c>
      <c r="E5961" t="s">
        <v>4453</v>
      </c>
      <c r="F5961" t="s">
        <v>4450</v>
      </c>
      <c r="H5961" t="str">
        <f t="shared" si="93"/>
        <v>无BOM表可用</v>
      </c>
    </row>
    <row r="5962" spans="1:8" x14ac:dyDescent="0.15">
      <c r="A5962" t="s">
        <v>8778</v>
      </c>
      <c r="B5962" t="s">
        <v>3332</v>
      </c>
      <c r="C5962" t="s">
        <v>49</v>
      </c>
      <c r="D5962">
        <v>102</v>
      </c>
      <c r="E5962" t="s">
        <v>4449</v>
      </c>
      <c r="F5962" t="s">
        <v>4450</v>
      </c>
      <c r="H5962" t="str">
        <f t="shared" si="93"/>
        <v>有BOM表可用</v>
      </c>
    </row>
    <row r="5963" spans="1:8" x14ac:dyDescent="0.15">
      <c r="A5963" t="s">
        <v>3220</v>
      </c>
      <c r="B5963" t="s">
        <v>3222</v>
      </c>
      <c r="C5963" t="s">
        <v>3221</v>
      </c>
      <c r="D5963">
        <v>103</v>
      </c>
      <c r="E5963" t="s">
        <v>4449</v>
      </c>
      <c r="F5963" t="s">
        <v>4450</v>
      </c>
      <c r="H5963" t="str">
        <f t="shared" si="93"/>
        <v>有BOM表可用</v>
      </c>
    </row>
    <row r="5964" spans="1:8" x14ac:dyDescent="0.15">
      <c r="A5964" t="s">
        <v>8366</v>
      </c>
      <c r="B5964" t="s">
        <v>8367</v>
      </c>
      <c r="C5964" t="s">
        <v>8368</v>
      </c>
      <c r="D5964">
        <v>102</v>
      </c>
      <c r="E5964" t="s">
        <v>4449</v>
      </c>
      <c r="F5964" t="s">
        <v>4450</v>
      </c>
      <c r="H5964" t="str">
        <f t="shared" si="93"/>
        <v>有BOM表可用</v>
      </c>
    </row>
    <row r="5965" spans="1:8" x14ac:dyDescent="0.15">
      <c r="A5965" t="s">
        <v>8369</v>
      </c>
      <c r="B5965" t="s">
        <v>8007</v>
      </c>
      <c r="C5965" t="s">
        <v>8370</v>
      </c>
      <c r="D5965">
        <v>102</v>
      </c>
      <c r="E5965" t="s">
        <v>4453</v>
      </c>
      <c r="F5965" t="s">
        <v>4450</v>
      </c>
      <c r="H5965" t="str">
        <f t="shared" si="93"/>
        <v>无BOM表可用</v>
      </c>
    </row>
    <row r="5966" spans="1:8" x14ac:dyDescent="0.15">
      <c r="A5966" t="s">
        <v>8371</v>
      </c>
      <c r="B5966" t="s">
        <v>8007</v>
      </c>
      <c r="C5966" t="s">
        <v>8372</v>
      </c>
      <c r="D5966">
        <v>102</v>
      </c>
      <c r="E5966" t="s">
        <v>4449</v>
      </c>
      <c r="F5966" t="s">
        <v>4450</v>
      </c>
      <c r="H5966" t="str">
        <f t="shared" si="93"/>
        <v>有BOM表可用</v>
      </c>
    </row>
    <row r="5967" spans="1:8" x14ac:dyDescent="0.15">
      <c r="A5967" t="s">
        <v>8373</v>
      </c>
      <c r="B5967" t="s">
        <v>7677</v>
      </c>
      <c r="C5967" t="s">
        <v>8374</v>
      </c>
      <c r="D5967">
        <v>102</v>
      </c>
      <c r="E5967" t="s">
        <v>4453</v>
      </c>
      <c r="F5967" t="s">
        <v>4450</v>
      </c>
      <c r="H5967" t="str">
        <f t="shared" si="93"/>
        <v>无BOM表可用</v>
      </c>
    </row>
    <row r="5968" spans="1:8" x14ac:dyDescent="0.15">
      <c r="A5968" t="s">
        <v>8375</v>
      </c>
      <c r="B5968" t="s">
        <v>8376</v>
      </c>
      <c r="C5968" t="s">
        <v>8377</v>
      </c>
      <c r="D5968">
        <v>102</v>
      </c>
      <c r="E5968" t="s">
        <v>4449</v>
      </c>
      <c r="F5968" t="s">
        <v>4450</v>
      </c>
      <c r="H5968" t="str">
        <f t="shared" si="93"/>
        <v>有BOM表可用</v>
      </c>
    </row>
    <row r="5969" spans="1:8" x14ac:dyDescent="0.15">
      <c r="A5969" t="s">
        <v>8378</v>
      </c>
      <c r="B5969" t="s">
        <v>7683</v>
      </c>
      <c r="C5969" t="s">
        <v>7684</v>
      </c>
      <c r="D5969">
        <v>102</v>
      </c>
      <c r="E5969" t="s">
        <v>4449</v>
      </c>
      <c r="F5969" t="s">
        <v>4450</v>
      </c>
      <c r="H5969" t="str">
        <f t="shared" si="93"/>
        <v>有BOM表可用</v>
      </c>
    </row>
    <row r="5970" spans="1:8" x14ac:dyDescent="0.15">
      <c r="A5970" t="s">
        <v>8967</v>
      </c>
      <c r="B5970" t="s">
        <v>8968</v>
      </c>
      <c r="C5970" t="s">
        <v>8969</v>
      </c>
      <c r="D5970">
        <v>102</v>
      </c>
      <c r="E5970" t="s">
        <v>4449</v>
      </c>
      <c r="F5970" t="s">
        <v>4450</v>
      </c>
      <c r="H5970" t="str">
        <f t="shared" si="93"/>
        <v>有BOM表可用</v>
      </c>
    </row>
    <row r="5971" spans="1:8" x14ac:dyDescent="0.15">
      <c r="A5971" t="s">
        <v>6699</v>
      </c>
      <c r="B5971" t="s">
        <v>6700</v>
      </c>
      <c r="C5971" t="s">
        <v>6701</v>
      </c>
      <c r="D5971">
        <v>102</v>
      </c>
      <c r="E5971" t="s">
        <v>4449</v>
      </c>
      <c r="F5971" t="s">
        <v>4450</v>
      </c>
      <c r="H5971" t="str">
        <f t="shared" si="93"/>
        <v>有BOM表可用</v>
      </c>
    </row>
    <row r="5972" spans="1:8" x14ac:dyDescent="0.15">
      <c r="A5972" t="s">
        <v>6702</v>
      </c>
      <c r="B5972" t="s">
        <v>6703</v>
      </c>
      <c r="C5972" t="s">
        <v>6704</v>
      </c>
      <c r="D5972">
        <v>102</v>
      </c>
      <c r="E5972" t="s">
        <v>4449</v>
      </c>
      <c r="F5972" t="s">
        <v>4450</v>
      </c>
      <c r="H5972" t="str">
        <f t="shared" si="93"/>
        <v>有BOM表可用</v>
      </c>
    </row>
    <row r="5973" spans="1:8" x14ac:dyDescent="0.15">
      <c r="A5973" t="s">
        <v>8325</v>
      </c>
      <c r="B5973" t="s">
        <v>8326</v>
      </c>
      <c r="C5973" t="s">
        <v>5274</v>
      </c>
      <c r="D5973">
        <v>102</v>
      </c>
      <c r="E5973" t="s">
        <v>4449</v>
      </c>
      <c r="F5973" t="s">
        <v>4450</v>
      </c>
      <c r="H5973" t="str">
        <f t="shared" si="93"/>
        <v>有BOM表可用</v>
      </c>
    </row>
    <row r="5974" spans="1:8" x14ac:dyDescent="0.15">
      <c r="A5974" t="s">
        <v>8327</v>
      </c>
      <c r="B5974" t="s">
        <v>8328</v>
      </c>
      <c r="C5974" t="s">
        <v>8329</v>
      </c>
      <c r="D5974">
        <v>102</v>
      </c>
      <c r="E5974" t="s">
        <v>4449</v>
      </c>
      <c r="F5974" t="s">
        <v>4450</v>
      </c>
      <c r="H5974" t="str">
        <f t="shared" si="93"/>
        <v>有BOM表可用</v>
      </c>
    </row>
    <row r="5975" spans="1:8" x14ac:dyDescent="0.15">
      <c r="A5975" t="s">
        <v>8330</v>
      </c>
      <c r="B5975" t="s">
        <v>8331</v>
      </c>
      <c r="C5975" t="s">
        <v>8332</v>
      </c>
      <c r="D5975">
        <v>102</v>
      </c>
      <c r="E5975" t="s">
        <v>4449</v>
      </c>
      <c r="F5975" t="s">
        <v>4450</v>
      </c>
      <c r="H5975" t="str">
        <f t="shared" si="93"/>
        <v>有BOM表可用</v>
      </c>
    </row>
    <row r="5976" spans="1:8" x14ac:dyDescent="0.15">
      <c r="A5976" t="s">
        <v>14252</v>
      </c>
      <c r="B5976" t="s">
        <v>13350</v>
      </c>
      <c r="C5976" t="s">
        <v>13350</v>
      </c>
      <c r="D5976">
        <v>107</v>
      </c>
      <c r="E5976" t="s">
        <v>4453</v>
      </c>
      <c r="F5976" t="s">
        <v>4450</v>
      </c>
      <c r="H5976" t="str">
        <f t="shared" si="93"/>
        <v>无BOM表可用</v>
      </c>
    </row>
    <row r="5977" spans="1:8" x14ac:dyDescent="0.15">
      <c r="A5977" t="s">
        <v>14253</v>
      </c>
      <c r="B5977" t="s">
        <v>14254</v>
      </c>
      <c r="C5977" t="s">
        <v>14254</v>
      </c>
      <c r="D5977">
        <v>107</v>
      </c>
      <c r="E5977" t="s">
        <v>4453</v>
      </c>
      <c r="F5977" t="s">
        <v>4450</v>
      </c>
      <c r="H5977" t="str">
        <f t="shared" si="93"/>
        <v>无BOM表可用</v>
      </c>
    </row>
    <row r="5978" spans="1:8" x14ac:dyDescent="0.15">
      <c r="A5978" t="s">
        <v>14255</v>
      </c>
      <c r="B5978" t="s">
        <v>14256</v>
      </c>
      <c r="C5978" t="s">
        <v>14256</v>
      </c>
      <c r="D5978">
        <v>107</v>
      </c>
      <c r="E5978" t="s">
        <v>4453</v>
      </c>
      <c r="F5978" t="s">
        <v>4450</v>
      </c>
      <c r="H5978" t="str">
        <f t="shared" si="93"/>
        <v>无BOM表可用</v>
      </c>
    </row>
    <row r="5979" spans="1:8" x14ac:dyDescent="0.15">
      <c r="A5979" t="s">
        <v>12086</v>
      </c>
      <c r="B5979" t="s">
        <v>1795</v>
      </c>
      <c r="C5979" t="s">
        <v>1790</v>
      </c>
      <c r="D5979">
        <v>102</v>
      </c>
      <c r="E5979" t="s">
        <v>4449</v>
      </c>
      <c r="F5979" t="s">
        <v>4450</v>
      </c>
      <c r="H5979" t="str">
        <f t="shared" si="93"/>
        <v>有BOM表可用</v>
      </c>
    </row>
    <row r="5980" spans="1:8" x14ac:dyDescent="0.15">
      <c r="A5980" t="s">
        <v>14239</v>
      </c>
      <c r="B5980" t="s">
        <v>14240</v>
      </c>
      <c r="C5980" t="s">
        <v>14240</v>
      </c>
      <c r="D5980">
        <v>103</v>
      </c>
      <c r="E5980" t="s">
        <v>4453</v>
      </c>
      <c r="F5980" t="s">
        <v>4450</v>
      </c>
      <c r="H5980" t="str">
        <f t="shared" si="93"/>
        <v>无BOM表可用</v>
      </c>
    </row>
    <row r="5981" spans="1:8" x14ac:dyDescent="0.15">
      <c r="A5981" t="s">
        <v>1931</v>
      </c>
      <c r="B5981" t="s">
        <v>690</v>
      </c>
      <c r="C5981" t="s">
        <v>690</v>
      </c>
      <c r="D5981">
        <v>103</v>
      </c>
      <c r="E5981" t="s">
        <v>4449</v>
      </c>
      <c r="F5981" t="s">
        <v>4450</v>
      </c>
      <c r="H5981" t="str">
        <f t="shared" si="93"/>
        <v>有BOM表可用</v>
      </c>
    </row>
    <row r="5982" spans="1:8" x14ac:dyDescent="0.15">
      <c r="A5982" t="s">
        <v>951</v>
      </c>
      <c r="B5982" t="s">
        <v>4373</v>
      </c>
      <c r="C5982" t="s">
        <v>82</v>
      </c>
      <c r="D5982">
        <v>103</v>
      </c>
      <c r="E5982" t="s">
        <v>4449</v>
      </c>
      <c r="F5982" t="s">
        <v>4450</v>
      </c>
      <c r="H5982" t="str">
        <f t="shared" si="93"/>
        <v>有BOM表可用</v>
      </c>
    </row>
    <row r="5983" spans="1:8" x14ac:dyDescent="0.15">
      <c r="A5983" t="s">
        <v>295</v>
      </c>
      <c r="B5983" t="s">
        <v>296</v>
      </c>
      <c r="C5983" t="s">
        <v>82</v>
      </c>
      <c r="D5983">
        <v>103</v>
      </c>
      <c r="E5983" t="s">
        <v>4449</v>
      </c>
      <c r="F5983" t="s">
        <v>4450</v>
      </c>
      <c r="H5983" t="str">
        <f t="shared" si="93"/>
        <v>有BOM表可用</v>
      </c>
    </row>
    <row r="5984" spans="1:8" x14ac:dyDescent="0.15">
      <c r="A5984" t="s">
        <v>15576</v>
      </c>
      <c r="B5984" t="s">
        <v>15577</v>
      </c>
      <c r="C5984" t="s">
        <v>12221</v>
      </c>
      <c r="D5984">
        <v>103</v>
      </c>
      <c r="E5984" t="s">
        <v>4449</v>
      </c>
      <c r="F5984" t="s">
        <v>4450</v>
      </c>
      <c r="H5984" t="str">
        <f t="shared" si="93"/>
        <v>有BOM表可用</v>
      </c>
    </row>
    <row r="5985" spans="1:8" x14ac:dyDescent="0.15">
      <c r="A5985" t="s">
        <v>15578</v>
      </c>
      <c r="B5985" t="s">
        <v>1965</v>
      </c>
      <c r="C5985" t="s">
        <v>1965</v>
      </c>
      <c r="D5985">
        <v>103</v>
      </c>
      <c r="E5985" t="s">
        <v>4449</v>
      </c>
      <c r="F5985" t="s">
        <v>4450</v>
      </c>
      <c r="H5985" t="str">
        <f t="shared" si="93"/>
        <v>有BOM表可用</v>
      </c>
    </row>
    <row r="5986" spans="1:8" x14ac:dyDescent="0.15">
      <c r="A5986" t="s">
        <v>15579</v>
      </c>
      <c r="B5986" t="s">
        <v>3364</v>
      </c>
      <c r="C5986" t="s">
        <v>1281</v>
      </c>
      <c r="D5986">
        <v>103</v>
      </c>
      <c r="E5986" t="s">
        <v>4453</v>
      </c>
      <c r="F5986" t="s">
        <v>4450</v>
      </c>
      <c r="H5986" t="str">
        <f t="shared" si="93"/>
        <v>无BOM表可用</v>
      </c>
    </row>
    <row r="5987" spans="1:8" x14ac:dyDescent="0.15">
      <c r="A5987" t="s">
        <v>15580</v>
      </c>
      <c r="B5987" t="s">
        <v>5449</v>
      </c>
      <c r="C5987" t="s">
        <v>4849</v>
      </c>
      <c r="D5987">
        <v>103</v>
      </c>
      <c r="E5987" t="s">
        <v>4449</v>
      </c>
      <c r="F5987" t="s">
        <v>4450</v>
      </c>
      <c r="H5987" t="str">
        <f t="shared" si="93"/>
        <v>有BOM表可用</v>
      </c>
    </row>
    <row r="5988" spans="1:8" x14ac:dyDescent="0.15">
      <c r="A5988" t="s">
        <v>15581</v>
      </c>
      <c r="B5988" t="s">
        <v>5035</v>
      </c>
      <c r="C5988" t="s">
        <v>4849</v>
      </c>
      <c r="D5988">
        <v>103</v>
      </c>
      <c r="E5988" t="s">
        <v>4449</v>
      </c>
      <c r="F5988" t="s">
        <v>4450</v>
      </c>
      <c r="H5988" t="str">
        <f t="shared" si="93"/>
        <v>有BOM表可用</v>
      </c>
    </row>
    <row r="5989" spans="1:8" x14ac:dyDescent="0.15">
      <c r="A5989" t="s">
        <v>15582</v>
      </c>
      <c r="B5989" t="s">
        <v>15583</v>
      </c>
      <c r="C5989" t="s">
        <v>15584</v>
      </c>
      <c r="D5989">
        <v>103</v>
      </c>
      <c r="E5989" t="s">
        <v>4453</v>
      </c>
      <c r="F5989" t="s">
        <v>4450</v>
      </c>
      <c r="H5989" t="str">
        <f t="shared" si="93"/>
        <v>无BOM表可用</v>
      </c>
    </row>
    <row r="5990" spans="1:8" x14ac:dyDescent="0.15">
      <c r="A5990" t="s">
        <v>15585</v>
      </c>
      <c r="B5990" t="s">
        <v>15586</v>
      </c>
      <c r="C5990" t="s">
        <v>15586</v>
      </c>
      <c r="D5990">
        <v>103</v>
      </c>
      <c r="E5990" t="s">
        <v>4453</v>
      </c>
      <c r="F5990" t="s">
        <v>4450</v>
      </c>
      <c r="H5990" t="str">
        <f t="shared" si="93"/>
        <v>无BOM表可用</v>
      </c>
    </row>
    <row r="5991" spans="1:8" x14ac:dyDescent="0.15">
      <c r="A5991" t="s">
        <v>15587</v>
      </c>
      <c r="B5991" t="s">
        <v>15588</v>
      </c>
      <c r="C5991" t="s">
        <v>15589</v>
      </c>
      <c r="D5991">
        <v>103</v>
      </c>
      <c r="E5991" t="s">
        <v>4453</v>
      </c>
      <c r="F5991" t="s">
        <v>4450</v>
      </c>
      <c r="H5991" t="str">
        <f t="shared" si="93"/>
        <v>无BOM表可用</v>
      </c>
    </row>
    <row r="5992" spans="1:8" x14ac:dyDescent="0.15">
      <c r="A5992" t="s">
        <v>15590</v>
      </c>
      <c r="B5992" t="s">
        <v>14148</v>
      </c>
      <c r="C5992" t="s">
        <v>14148</v>
      </c>
      <c r="D5992">
        <v>103</v>
      </c>
      <c r="E5992" t="s">
        <v>4453</v>
      </c>
      <c r="F5992" t="s">
        <v>4450</v>
      </c>
      <c r="H5992" t="str">
        <f t="shared" si="93"/>
        <v>无BOM表可用</v>
      </c>
    </row>
    <row r="5993" spans="1:8" x14ac:dyDescent="0.15">
      <c r="A5993" t="s">
        <v>6626</v>
      </c>
      <c r="B5993" t="s">
        <v>6627</v>
      </c>
      <c r="C5993" t="s">
        <v>74</v>
      </c>
      <c r="D5993">
        <v>103</v>
      </c>
      <c r="E5993" t="s">
        <v>4453</v>
      </c>
      <c r="F5993" t="s">
        <v>4457</v>
      </c>
      <c r="H5993" t="str">
        <f t="shared" si="93"/>
        <v>无BOM表不可用</v>
      </c>
    </row>
    <row r="5994" spans="1:8" x14ac:dyDescent="0.15">
      <c r="A5994" t="s">
        <v>2718</v>
      </c>
      <c r="B5994" t="s">
        <v>2719</v>
      </c>
      <c r="C5994" t="s">
        <v>30</v>
      </c>
      <c r="D5994">
        <v>103</v>
      </c>
      <c r="E5994" t="s">
        <v>4449</v>
      </c>
      <c r="F5994" t="s">
        <v>4457</v>
      </c>
      <c r="H5994" t="str">
        <f t="shared" si="93"/>
        <v>有BOM表不可用</v>
      </c>
    </row>
    <row r="5995" spans="1:8" x14ac:dyDescent="0.15">
      <c r="A5995" t="s">
        <v>6628</v>
      </c>
      <c r="B5995" t="s">
        <v>6629</v>
      </c>
      <c r="C5995" t="s">
        <v>6629</v>
      </c>
      <c r="D5995">
        <v>103</v>
      </c>
      <c r="E5995" t="s">
        <v>4453</v>
      </c>
      <c r="F5995" t="s">
        <v>4450</v>
      </c>
      <c r="H5995" t="str">
        <f t="shared" si="93"/>
        <v>无BOM表可用</v>
      </c>
    </row>
    <row r="5996" spans="1:8" x14ac:dyDescent="0.15">
      <c r="A5996" t="s">
        <v>6630</v>
      </c>
      <c r="B5996" t="s">
        <v>2335</v>
      </c>
      <c r="C5996" t="s">
        <v>6631</v>
      </c>
      <c r="D5996">
        <v>103</v>
      </c>
      <c r="E5996" t="s">
        <v>4453</v>
      </c>
      <c r="F5996" t="s">
        <v>4450</v>
      </c>
      <c r="H5996" t="str">
        <f t="shared" si="93"/>
        <v>无BOM表可用</v>
      </c>
    </row>
    <row r="5997" spans="1:8" x14ac:dyDescent="0.15">
      <c r="A5997" t="s">
        <v>6632</v>
      </c>
      <c r="B5997" t="s">
        <v>6633</v>
      </c>
      <c r="C5997" t="s">
        <v>6633</v>
      </c>
      <c r="D5997">
        <v>103</v>
      </c>
      <c r="E5997" t="s">
        <v>4453</v>
      </c>
      <c r="F5997" t="s">
        <v>4450</v>
      </c>
      <c r="H5997" t="str">
        <f t="shared" si="93"/>
        <v>无BOM表可用</v>
      </c>
    </row>
    <row r="5998" spans="1:8" x14ac:dyDescent="0.15">
      <c r="A5998" t="s">
        <v>6634</v>
      </c>
      <c r="B5998" t="s">
        <v>2761</v>
      </c>
      <c r="C5998" t="s">
        <v>6635</v>
      </c>
      <c r="D5998">
        <v>103</v>
      </c>
      <c r="E5998" t="s">
        <v>4453</v>
      </c>
      <c r="F5998" t="s">
        <v>4450</v>
      </c>
      <c r="H5998" t="str">
        <f t="shared" si="93"/>
        <v>无BOM表可用</v>
      </c>
    </row>
    <row r="5999" spans="1:8" x14ac:dyDescent="0.15">
      <c r="A5999" t="s">
        <v>6636</v>
      </c>
      <c r="B5999" t="s">
        <v>6637</v>
      </c>
      <c r="C5999" t="s">
        <v>6638</v>
      </c>
      <c r="D5999">
        <v>103</v>
      </c>
      <c r="E5999" t="s">
        <v>4453</v>
      </c>
      <c r="F5999" t="s">
        <v>4450</v>
      </c>
      <c r="H5999" t="str">
        <f t="shared" si="93"/>
        <v>无BOM表可用</v>
      </c>
    </row>
    <row r="6000" spans="1:8" x14ac:dyDescent="0.15">
      <c r="A6000" t="s">
        <v>6639</v>
      </c>
      <c r="B6000" t="s">
        <v>4671</v>
      </c>
      <c r="C6000" t="s">
        <v>4529</v>
      </c>
      <c r="D6000">
        <v>102</v>
      </c>
      <c r="E6000" t="s">
        <v>4449</v>
      </c>
      <c r="F6000" t="s">
        <v>4450</v>
      </c>
      <c r="H6000" t="str">
        <f t="shared" si="93"/>
        <v>有BOM表可用</v>
      </c>
    </row>
    <row r="6001" spans="1:8" x14ac:dyDescent="0.15">
      <c r="A6001" t="s">
        <v>6640</v>
      </c>
      <c r="B6001" t="s">
        <v>4824</v>
      </c>
      <c r="C6001" t="s">
        <v>4825</v>
      </c>
      <c r="D6001">
        <v>102</v>
      </c>
      <c r="E6001" t="s">
        <v>4449</v>
      </c>
      <c r="F6001" t="s">
        <v>4450</v>
      </c>
      <c r="H6001" t="str">
        <f t="shared" si="93"/>
        <v>有BOM表可用</v>
      </c>
    </row>
    <row r="6002" spans="1:8" x14ac:dyDescent="0.15">
      <c r="A6002" t="s">
        <v>8320</v>
      </c>
      <c r="B6002" t="s">
        <v>8043</v>
      </c>
      <c r="C6002" t="s">
        <v>8321</v>
      </c>
      <c r="D6002">
        <v>102</v>
      </c>
      <c r="E6002" t="s">
        <v>4449</v>
      </c>
      <c r="F6002" t="s">
        <v>4450</v>
      </c>
      <c r="H6002" t="str">
        <f t="shared" si="93"/>
        <v>有BOM表可用</v>
      </c>
    </row>
    <row r="6003" spans="1:8" x14ac:dyDescent="0.15">
      <c r="A6003" t="s">
        <v>8322</v>
      </c>
      <c r="B6003" t="s">
        <v>8323</v>
      </c>
      <c r="C6003" t="s">
        <v>8324</v>
      </c>
      <c r="D6003">
        <v>102</v>
      </c>
      <c r="E6003" t="s">
        <v>4449</v>
      </c>
      <c r="F6003" t="s">
        <v>4450</v>
      </c>
      <c r="H6003" t="str">
        <f t="shared" si="93"/>
        <v>有BOM表可用</v>
      </c>
    </row>
    <row r="6004" spans="1:8" x14ac:dyDescent="0.15">
      <c r="A6004" t="s">
        <v>6705</v>
      </c>
      <c r="B6004" t="s">
        <v>6706</v>
      </c>
      <c r="C6004" t="s">
        <v>6707</v>
      </c>
      <c r="D6004">
        <v>102</v>
      </c>
      <c r="E6004" t="s">
        <v>4449</v>
      </c>
      <c r="F6004" t="s">
        <v>4450</v>
      </c>
      <c r="H6004" t="str">
        <f t="shared" si="93"/>
        <v>有BOM表可用</v>
      </c>
    </row>
    <row r="6005" spans="1:8" x14ac:dyDescent="0.15">
      <c r="A6005" t="s">
        <v>6708</v>
      </c>
      <c r="B6005" t="s">
        <v>6709</v>
      </c>
      <c r="C6005" t="s">
        <v>6710</v>
      </c>
      <c r="D6005">
        <v>102</v>
      </c>
      <c r="E6005" t="s">
        <v>4449</v>
      </c>
      <c r="F6005" t="s">
        <v>4450</v>
      </c>
      <c r="H6005" t="str">
        <f t="shared" si="93"/>
        <v>有BOM表可用</v>
      </c>
    </row>
    <row r="6006" spans="1:8" x14ac:dyDescent="0.15">
      <c r="A6006" t="s">
        <v>6711</v>
      </c>
      <c r="B6006" t="s">
        <v>6712</v>
      </c>
      <c r="C6006" t="s">
        <v>6713</v>
      </c>
      <c r="D6006">
        <v>102</v>
      </c>
      <c r="E6006" t="s">
        <v>4449</v>
      </c>
      <c r="F6006" t="s">
        <v>4450</v>
      </c>
      <c r="H6006" t="str">
        <f t="shared" si="93"/>
        <v>有BOM表可用</v>
      </c>
    </row>
    <row r="6007" spans="1:8" x14ac:dyDescent="0.15">
      <c r="A6007" t="s">
        <v>3999</v>
      </c>
      <c r="B6007" t="s">
        <v>4001</v>
      </c>
      <c r="C6007" t="s">
        <v>4000</v>
      </c>
      <c r="D6007">
        <v>107</v>
      </c>
      <c r="E6007" t="s">
        <v>4453</v>
      </c>
      <c r="F6007" t="s">
        <v>4450</v>
      </c>
      <c r="H6007" t="str">
        <f t="shared" si="93"/>
        <v>无BOM表可用</v>
      </c>
    </row>
    <row r="6008" spans="1:8" x14ac:dyDescent="0.15">
      <c r="A6008" t="s">
        <v>12071</v>
      </c>
      <c r="B6008" t="s">
        <v>12072</v>
      </c>
      <c r="C6008" t="s">
        <v>12073</v>
      </c>
      <c r="D6008">
        <v>107</v>
      </c>
      <c r="E6008" t="s">
        <v>4453</v>
      </c>
      <c r="F6008" t="s">
        <v>4450</v>
      </c>
      <c r="H6008" t="str">
        <f t="shared" si="93"/>
        <v>无BOM表可用</v>
      </c>
    </row>
    <row r="6009" spans="1:8" x14ac:dyDescent="0.15">
      <c r="A6009" t="s">
        <v>12074</v>
      </c>
      <c r="B6009" t="s">
        <v>12075</v>
      </c>
      <c r="C6009" t="s">
        <v>12076</v>
      </c>
      <c r="D6009">
        <v>107</v>
      </c>
      <c r="E6009" t="s">
        <v>4453</v>
      </c>
      <c r="F6009" t="s">
        <v>4450</v>
      </c>
      <c r="H6009" t="str">
        <f t="shared" si="93"/>
        <v>无BOM表可用</v>
      </c>
    </row>
    <row r="6010" spans="1:8" x14ac:dyDescent="0.15">
      <c r="A6010" t="s">
        <v>12077</v>
      </c>
      <c r="B6010" t="s">
        <v>12078</v>
      </c>
      <c r="C6010" t="s">
        <v>12078</v>
      </c>
      <c r="D6010">
        <v>107</v>
      </c>
      <c r="E6010" t="s">
        <v>4453</v>
      </c>
      <c r="F6010" t="s">
        <v>4450</v>
      </c>
      <c r="H6010" t="str">
        <f t="shared" si="93"/>
        <v>无BOM表可用</v>
      </c>
    </row>
    <row r="6011" spans="1:8" x14ac:dyDescent="0.15">
      <c r="A6011" t="s">
        <v>12079</v>
      </c>
      <c r="B6011" t="s">
        <v>12080</v>
      </c>
      <c r="C6011" t="s">
        <v>12080</v>
      </c>
      <c r="D6011">
        <v>107</v>
      </c>
      <c r="E6011" t="s">
        <v>4453</v>
      </c>
      <c r="F6011" t="s">
        <v>4450</v>
      </c>
      <c r="H6011" t="str">
        <f t="shared" si="93"/>
        <v>无BOM表可用</v>
      </c>
    </row>
    <row r="6012" spans="1:8" x14ac:dyDescent="0.15">
      <c r="A6012" t="s">
        <v>12081</v>
      </c>
      <c r="B6012" t="s">
        <v>11826</v>
      </c>
      <c r="C6012" t="s">
        <v>11826</v>
      </c>
      <c r="D6012">
        <v>107</v>
      </c>
      <c r="E6012" t="s">
        <v>4453</v>
      </c>
      <c r="F6012" t="s">
        <v>4450</v>
      </c>
      <c r="H6012" t="str">
        <f t="shared" si="93"/>
        <v>无BOM表可用</v>
      </c>
    </row>
    <row r="6013" spans="1:8" x14ac:dyDescent="0.15">
      <c r="A6013" t="s">
        <v>12082</v>
      </c>
      <c r="B6013" t="s">
        <v>12083</v>
      </c>
      <c r="C6013" t="s">
        <v>12083</v>
      </c>
      <c r="D6013">
        <v>107</v>
      </c>
      <c r="E6013" t="s">
        <v>4453</v>
      </c>
      <c r="F6013" t="s">
        <v>4450</v>
      </c>
      <c r="H6013" t="str">
        <f t="shared" si="93"/>
        <v>无BOM表可用</v>
      </c>
    </row>
    <row r="6014" spans="1:8" x14ac:dyDescent="0.15">
      <c r="A6014" t="s">
        <v>12084</v>
      </c>
      <c r="B6014" t="s">
        <v>12085</v>
      </c>
      <c r="C6014" t="s">
        <v>12085</v>
      </c>
      <c r="D6014">
        <v>107</v>
      </c>
      <c r="E6014" t="s">
        <v>4453</v>
      </c>
      <c r="F6014" t="s">
        <v>4450</v>
      </c>
      <c r="H6014" t="str">
        <f t="shared" si="93"/>
        <v>无BOM表可用</v>
      </c>
    </row>
    <row r="6015" spans="1:8" x14ac:dyDescent="0.15">
      <c r="A6015" t="s">
        <v>5448</v>
      </c>
      <c r="B6015" t="s">
        <v>5449</v>
      </c>
      <c r="C6015" t="s">
        <v>4849</v>
      </c>
      <c r="D6015">
        <v>102</v>
      </c>
      <c r="E6015" t="s">
        <v>4449</v>
      </c>
      <c r="F6015" t="s">
        <v>4450</v>
      </c>
      <c r="H6015" t="str">
        <f t="shared" si="93"/>
        <v>有BOM表可用</v>
      </c>
    </row>
    <row r="6016" spans="1:8" x14ac:dyDescent="0.15">
      <c r="A6016" t="s">
        <v>5450</v>
      </c>
      <c r="B6016" t="s">
        <v>4123</v>
      </c>
      <c r="C6016" t="s">
        <v>4122</v>
      </c>
      <c r="D6016">
        <v>102</v>
      </c>
      <c r="E6016" t="s">
        <v>4453</v>
      </c>
      <c r="F6016" t="s">
        <v>4450</v>
      </c>
      <c r="H6016" t="str">
        <f t="shared" si="93"/>
        <v>无BOM表可用</v>
      </c>
    </row>
    <row r="6017" spans="1:8" x14ac:dyDescent="0.15">
      <c r="A6017" t="s">
        <v>5451</v>
      </c>
      <c r="B6017" t="s">
        <v>925</v>
      </c>
      <c r="C6017" t="s">
        <v>2064</v>
      </c>
      <c r="D6017">
        <v>102</v>
      </c>
      <c r="E6017" t="s">
        <v>4453</v>
      </c>
      <c r="F6017" t="s">
        <v>4450</v>
      </c>
      <c r="H6017" t="str">
        <f t="shared" si="93"/>
        <v>无BOM表可用</v>
      </c>
    </row>
    <row r="6018" spans="1:8" x14ac:dyDescent="0.15">
      <c r="A6018" t="s">
        <v>5452</v>
      </c>
      <c r="B6018" t="s">
        <v>2067</v>
      </c>
      <c r="C6018" t="s">
        <v>2064</v>
      </c>
      <c r="D6018">
        <v>102</v>
      </c>
      <c r="E6018" t="s">
        <v>4453</v>
      </c>
      <c r="F6018" t="s">
        <v>4450</v>
      </c>
      <c r="H6018" t="str">
        <f t="shared" si="93"/>
        <v>无BOM表可用</v>
      </c>
    </row>
    <row r="6019" spans="1:8" x14ac:dyDescent="0.15">
      <c r="A6019" t="s">
        <v>5453</v>
      </c>
      <c r="B6019" t="s">
        <v>2227</v>
      </c>
      <c r="C6019" t="s">
        <v>69</v>
      </c>
      <c r="D6019">
        <v>102</v>
      </c>
      <c r="E6019" t="s">
        <v>4453</v>
      </c>
      <c r="F6019" t="s">
        <v>4450</v>
      </c>
      <c r="H6019" t="str">
        <f t="shared" si="93"/>
        <v>无BOM表可用</v>
      </c>
    </row>
    <row r="6020" spans="1:8" x14ac:dyDescent="0.15">
      <c r="A6020" t="s">
        <v>5454</v>
      </c>
      <c r="B6020" t="s">
        <v>2229</v>
      </c>
      <c r="C6020" t="s">
        <v>69</v>
      </c>
      <c r="D6020">
        <v>102</v>
      </c>
      <c r="E6020" t="s">
        <v>4453</v>
      </c>
      <c r="F6020" t="s">
        <v>4450</v>
      </c>
      <c r="H6020" t="str">
        <f t="shared" ref="H6020:H6083" si="94">E6020&amp;F6020</f>
        <v>无BOM表可用</v>
      </c>
    </row>
    <row r="6021" spans="1:8" x14ac:dyDescent="0.15">
      <c r="A6021" t="s">
        <v>11159</v>
      </c>
      <c r="B6021" t="s">
        <v>10277</v>
      </c>
      <c r="C6021" t="s">
        <v>7</v>
      </c>
      <c r="D6021">
        <v>103</v>
      </c>
      <c r="E6021" t="s">
        <v>4449</v>
      </c>
      <c r="F6021" t="s">
        <v>4450</v>
      </c>
      <c r="H6021" t="str">
        <f t="shared" si="94"/>
        <v>有BOM表可用</v>
      </c>
    </row>
    <row r="6022" spans="1:8" x14ac:dyDescent="0.15">
      <c r="A6022" t="s">
        <v>11160</v>
      </c>
      <c r="B6022" t="s">
        <v>9176</v>
      </c>
      <c r="C6022" t="s">
        <v>7</v>
      </c>
      <c r="D6022">
        <v>103</v>
      </c>
      <c r="E6022" t="s">
        <v>4449</v>
      </c>
      <c r="F6022" t="s">
        <v>4450</v>
      </c>
      <c r="H6022" t="str">
        <f t="shared" si="94"/>
        <v>有BOM表可用</v>
      </c>
    </row>
    <row r="6023" spans="1:8" x14ac:dyDescent="0.15">
      <c r="A6023" t="s">
        <v>8345</v>
      </c>
      <c r="B6023" t="s">
        <v>8346</v>
      </c>
      <c r="C6023" t="s">
        <v>2922</v>
      </c>
      <c r="D6023">
        <v>102</v>
      </c>
      <c r="E6023" t="s">
        <v>4449</v>
      </c>
      <c r="F6023" t="s">
        <v>4450</v>
      </c>
      <c r="H6023" t="str">
        <f t="shared" si="94"/>
        <v>有BOM表可用</v>
      </c>
    </row>
    <row r="6024" spans="1:8" x14ac:dyDescent="0.15">
      <c r="A6024" t="s">
        <v>8347</v>
      </c>
      <c r="B6024" t="s">
        <v>925</v>
      </c>
      <c r="C6024" t="s">
        <v>7369</v>
      </c>
      <c r="D6024">
        <v>102</v>
      </c>
      <c r="E6024" t="s">
        <v>4453</v>
      </c>
      <c r="F6024" t="s">
        <v>4450</v>
      </c>
      <c r="H6024" t="str">
        <f t="shared" si="94"/>
        <v>无BOM表可用</v>
      </c>
    </row>
    <row r="6025" spans="1:8" x14ac:dyDescent="0.15">
      <c r="A6025" t="s">
        <v>8348</v>
      </c>
      <c r="B6025" t="s">
        <v>8349</v>
      </c>
      <c r="C6025" t="s">
        <v>8350</v>
      </c>
      <c r="D6025">
        <v>102</v>
      </c>
      <c r="E6025" t="s">
        <v>4453</v>
      </c>
      <c r="F6025" t="s">
        <v>4450</v>
      </c>
      <c r="H6025" t="str">
        <f t="shared" si="94"/>
        <v>无BOM表可用</v>
      </c>
    </row>
    <row r="6026" spans="1:8" x14ac:dyDescent="0.15">
      <c r="A6026" t="s">
        <v>3137</v>
      </c>
      <c r="B6026" t="s">
        <v>3118</v>
      </c>
      <c r="C6026" t="s">
        <v>507</v>
      </c>
      <c r="D6026">
        <v>103</v>
      </c>
      <c r="E6026" t="s">
        <v>4449</v>
      </c>
      <c r="F6026" t="s">
        <v>4450</v>
      </c>
      <c r="H6026" t="str">
        <f t="shared" si="94"/>
        <v>有BOM表可用</v>
      </c>
    </row>
    <row r="6027" spans="1:8" x14ac:dyDescent="0.15">
      <c r="A6027" t="s">
        <v>18686</v>
      </c>
      <c r="B6027" t="s">
        <v>507</v>
      </c>
      <c r="C6027" t="s">
        <v>507</v>
      </c>
      <c r="D6027">
        <v>103</v>
      </c>
      <c r="E6027" t="s">
        <v>4449</v>
      </c>
      <c r="F6027" t="s">
        <v>4450</v>
      </c>
      <c r="H6027" t="str">
        <f t="shared" si="94"/>
        <v>有BOM表可用</v>
      </c>
    </row>
    <row r="6028" spans="1:8" x14ac:dyDescent="0.15">
      <c r="A6028" t="s">
        <v>18687</v>
      </c>
      <c r="B6028" t="s">
        <v>6690</v>
      </c>
      <c r="C6028" t="s">
        <v>5909</v>
      </c>
      <c r="D6028">
        <v>103</v>
      </c>
      <c r="E6028" t="s">
        <v>4449</v>
      </c>
      <c r="F6028" t="s">
        <v>4450</v>
      </c>
      <c r="H6028" t="str">
        <f t="shared" si="94"/>
        <v>有BOM表可用</v>
      </c>
    </row>
    <row r="6029" spans="1:8" x14ac:dyDescent="0.15">
      <c r="A6029" t="s">
        <v>18688</v>
      </c>
      <c r="B6029" t="s">
        <v>14906</v>
      </c>
      <c r="C6029" t="s">
        <v>14906</v>
      </c>
      <c r="D6029">
        <v>103</v>
      </c>
      <c r="E6029" t="s">
        <v>4453</v>
      </c>
      <c r="F6029" t="s">
        <v>4450</v>
      </c>
      <c r="H6029" t="str">
        <f t="shared" si="94"/>
        <v>无BOM表可用</v>
      </c>
    </row>
    <row r="6030" spans="1:8" x14ac:dyDescent="0.15">
      <c r="A6030" t="s">
        <v>18689</v>
      </c>
      <c r="B6030" t="s">
        <v>92</v>
      </c>
      <c r="C6030" t="s">
        <v>2357</v>
      </c>
      <c r="D6030">
        <v>103</v>
      </c>
      <c r="E6030" t="s">
        <v>4453</v>
      </c>
      <c r="F6030" t="s">
        <v>4457</v>
      </c>
      <c r="H6030" t="str">
        <f t="shared" si="94"/>
        <v>无BOM表不可用</v>
      </c>
    </row>
    <row r="6031" spans="1:8" x14ac:dyDescent="0.15">
      <c r="A6031" t="s">
        <v>12942</v>
      </c>
      <c r="B6031" t="s">
        <v>5122</v>
      </c>
      <c r="C6031" t="s">
        <v>6086</v>
      </c>
      <c r="D6031">
        <v>102</v>
      </c>
      <c r="E6031" t="s">
        <v>4449</v>
      </c>
      <c r="F6031" t="s">
        <v>4450</v>
      </c>
      <c r="H6031" t="str">
        <f t="shared" si="94"/>
        <v>有BOM表可用</v>
      </c>
    </row>
    <row r="6032" spans="1:8" x14ac:dyDescent="0.15">
      <c r="A6032" t="s">
        <v>12943</v>
      </c>
      <c r="B6032" t="s">
        <v>7384</v>
      </c>
      <c r="C6032" t="s">
        <v>6270</v>
      </c>
      <c r="D6032">
        <v>102</v>
      </c>
      <c r="E6032" t="s">
        <v>4449</v>
      </c>
      <c r="F6032" t="s">
        <v>4450</v>
      </c>
      <c r="H6032" t="str">
        <f t="shared" si="94"/>
        <v>有BOM表可用</v>
      </c>
    </row>
    <row r="6033" spans="1:8" x14ac:dyDescent="0.15">
      <c r="A6033" t="s">
        <v>12944</v>
      </c>
      <c r="B6033" t="s">
        <v>9194</v>
      </c>
      <c r="C6033" t="s">
        <v>7189</v>
      </c>
      <c r="D6033">
        <v>102</v>
      </c>
      <c r="E6033" t="s">
        <v>4449</v>
      </c>
      <c r="F6033" t="s">
        <v>4450</v>
      </c>
      <c r="H6033" t="str">
        <f t="shared" si="94"/>
        <v>有BOM表可用</v>
      </c>
    </row>
    <row r="6034" spans="1:8" x14ac:dyDescent="0.15">
      <c r="A6034" t="s">
        <v>12945</v>
      </c>
      <c r="B6034" t="s">
        <v>6088</v>
      </c>
      <c r="C6034" t="s">
        <v>6089</v>
      </c>
      <c r="D6034">
        <v>102</v>
      </c>
      <c r="E6034" t="s">
        <v>4449</v>
      </c>
      <c r="F6034" t="s">
        <v>4450</v>
      </c>
      <c r="H6034" t="str">
        <f t="shared" si="94"/>
        <v>有BOM表可用</v>
      </c>
    </row>
    <row r="6035" spans="1:8" x14ac:dyDescent="0.15">
      <c r="A6035" t="s">
        <v>12946</v>
      </c>
      <c r="B6035" t="s">
        <v>5167</v>
      </c>
      <c r="C6035" t="s">
        <v>6444</v>
      </c>
      <c r="D6035">
        <v>102</v>
      </c>
      <c r="E6035" t="s">
        <v>4449</v>
      </c>
      <c r="F6035" t="s">
        <v>4450</v>
      </c>
      <c r="H6035" t="str">
        <f t="shared" si="94"/>
        <v>有BOM表可用</v>
      </c>
    </row>
    <row r="6036" spans="1:8" x14ac:dyDescent="0.15">
      <c r="A6036" t="s">
        <v>12947</v>
      </c>
      <c r="B6036" t="s">
        <v>6088</v>
      </c>
      <c r="C6036" t="s">
        <v>7278</v>
      </c>
      <c r="D6036">
        <v>102</v>
      </c>
      <c r="E6036" t="s">
        <v>4453</v>
      </c>
      <c r="F6036" t="s">
        <v>4450</v>
      </c>
      <c r="H6036" t="str">
        <f t="shared" si="94"/>
        <v>无BOM表可用</v>
      </c>
    </row>
    <row r="6037" spans="1:8" x14ac:dyDescent="0.15">
      <c r="A6037" t="s">
        <v>12948</v>
      </c>
      <c r="B6037" t="s">
        <v>6446</v>
      </c>
      <c r="C6037" t="s">
        <v>6948</v>
      </c>
      <c r="D6037">
        <v>102</v>
      </c>
      <c r="E6037" t="s">
        <v>4449</v>
      </c>
      <c r="F6037" t="s">
        <v>4450</v>
      </c>
      <c r="H6037" t="str">
        <f t="shared" si="94"/>
        <v>有BOM表可用</v>
      </c>
    </row>
    <row r="6038" spans="1:8" x14ac:dyDescent="0.15">
      <c r="A6038" t="s">
        <v>7742</v>
      </c>
      <c r="B6038" t="s">
        <v>5062</v>
      </c>
      <c r="C6038" t="s">
        <v>5063</v>
      </c>
      <c r="D6038">
        <v>102</v>
      </c>
      <c r="E6038" t="s">
        <v>4449</v>
      </c>
      <c r="F6038" t="s">
        <v>4450</v>
      </c>
      <c r="H6038" t="str">
        <f t="shared" si="94"/>
        <v>有BOM表可用</v>
      </c>
    </row>
    <row r="6039" spans="1:8" x14ac:dyDescent="0.15">
      <c r="A6039" t="s">
        <v>7743</v>
      </c>
      <c r="B6039" t="s">
        <v>5191</v>
      </c>
      <c r="C6039" t="s">
        <v>5191</v>
      </c>
      <c r="D6039">
        <v>103</v>
      </c>
      <c r="E6039" t="s">
        <v>4453</v>
      </c>
      <c r="F6039" t="s">
        <v>4450</v>
      </c>
      <c r="H6039" t="str">
        <f t="shared" si="94"/>
        <v>无BOM表可用</v>
      </c>
    </row>
    <row r="6040" spans="1:8" x14ac:dyDescent="0.15">
      <c r="A6040" t="s">
        <v>7744</v>
      </c>
      <c r="B6040" t="s">
        <v>5957</v>
      </c>
      <c r="C6040" t="s">
        <v>5957</v>
      </c>
      <c r="D6040">
        <v>103</v>
      </c>
      <c r="E6040" t="s">
        <v>4453</v>
      </c>
      <c r="F6040" t="s">
        <v>4450</v>
      </c>
      <c r="H6040" t="str">
        <f t="shared" si="94"/>
        <v>无BOM表可用</v>
      </c>
    </row>
    <row r="6041" spans="1:8" x14ac:dyDescent="0.15">
      <c r="A6041" t="s">
        <v>7745</v>
      </c>
      <c r="B6041" t="s">
        <v>7746</v>
      </c>
      <c r="C6041" t="s">
        <v>7746</v>
      </c>
      <c r="D6041">
        <v>103</v>
      </c>
      <c r="E6041" t="s">
        <v>4453</v>
      </c>
      <c r="F6041" t="s">
        <v>4450</v>
      </c>
      <c r="H6041" t="str">
        <f t="shared" si="94"/>
        <v>无BOM表可用</v>
      </c>
    </row>
    <row r="6042" spans="1:8" x14ac:dyDescent="0.15">
      <c r="A6042" t="s">
        <v>7747</v>
      </c>
      <c r="B6042" t="s">
        <v>6750</v>
      </c>
      <c r="C6042" t="s">
        <v>6750</v>
      </c>
      <c r="D6042">
        <v>103</v>
      </c>
      <c r="E6042" t="s">
        <v>4453</v>
      </c>
      <c r="F6042" t="s">
        <v>4450</v>
      </c>
      <c r="H6042" t="str">
        <f t="shared" si="94"/>
        <v>无BOM表可用</v>
      </c>
    </row>
    <row r="6043" spans="1:8" x14ac:dyDescent="0.15">
      <c r="A6043" t="s">
        <v>7748</v>
      </c>
      <c r="B6043" t="s">
        <v>5964</v>
      </c>
      <c r="C6043" t="s">
        <v>5964</v>
      </c>
      <c r="D6043">
        <v>103</v>
      </c>
      <c r="E6043" t="s">
        <v>4453</v>
      </c>
      <c r="F6043" t="s">
        <v>4450</v>
      </c>
      <c r="H6043" t="str">
        <f t="shared" si="94"/>
        <v>无BOM表可用</v>
      </c>
    </row>
    <row r="6044" spans="1:8" x14ac:dyDescent="0.15">
      <c r="A6044" t="s">
        <v>7749</v>
      </c>
      <c r="B6044" t="s">
        <v>7750</v>
      </c>
      <c r="C6044" t="s">
        <v>7750</v>
      </c>
      <c r="D6044">
        <v>103</v>
      </c>
      <c r="E6044" t="s">
        <v>4453</v>
      </c>
      <c r="F6044" t="s">
        <v>4450</v>
      </c>
      <c r="H6044" t="str">
        <f t="shared" si="94"/>
        <v>无BOM表可用</v>
      </c>
    </row>
    <row r="6045" spans="1:8" x14ac:dyDescent="0.15">
      <c r="A6045" t="s">
        <v>16410</v>
      </c>
      <c r="B6045" t="s">
        <v>10648</v>
      </c>
      <c r="C6045" t="s">
        <v>196</v>
      </c>
      <c r="D6045">
        <v>103</v>
      </c>
      <c r="E6045" t="s">
        <v>4453</v>
      </c>
      <c r="F6045" t="s">
        <v>4457</v>
      </c>
      <c r="H6045" t="str">
        <f t="shared" si="94"/>
        <v>无BOM表不可用</v>
      </c>
    </row>
    <row r="6046" spans="1:8" x14ac:dyDescent="0.15">
      <c r="A6046" t="s">
        <v>16411</v>
      </c>
      <c r="B6046" t="s">
        <v>196</v>
      </c>
      <c r="C6046" t="s">
        <v>196</v>
      </c>
      <c r="D6046">
        <v>103</v>
      </c>
      <c r="E6046" t="s">
        <v>4449</v>
      </c>
      <c r="F6046" t="s">
        <v>4450</v>
      </c>
      <c r="H6046" t="str">
        <f t="shared" si="94"/>
        <v>有BOM表可用</v>
      </c>
    </row>
    <row r="6047" spans="1:8" x14ac:dyDescent="0.15">
      <c r="A6047" t="s">
        <v>16412</v>
      </c>
      <c r="B6047" t="s">
        <v>8159</v>
      </c>
      <c r="C6047" t="s">
        <v>16413</v>
      </c>
      <c r="D6047">
        <v>103</v>
      </c>
      <c r="E6047" t="s">
        <v>4453</v>
      </c>
      <c r="F6047" t="s">
        <v>4450</v>
      </c>
      <c r="H6047" t="str">
        <f t="shared" si="94"/>
        <v>无BOM表可用</v>
      </c>
    </row>
    <row r="6048" spans="1:8" x14ac:dyDescent="0.15">
      <c r="A6048" t="s">
        <v>16414</v>
      </c>
      <c r="B6048" t="s">
        <v>925</v>
      </c>
      <c r="C6048" t="s">
        <v>8269</v>
      </c>
      <c r="D6048">
        <v>102</v>
      </c>
      <c r="E6048" t="s">
        <v>4453</v>
      </c>
      <c r="F6048" t="s">
        <v>4450</v>
      </c>
      <c r="H6048" t="str">
        <f t="shared" si="94"/>
        <v>无BOM表可用</v>
      </c>
    </row>
    <row r="6049" spans="1:8" x14ac:dyDescent="0.15">
      <c r="A6049" t="s">
        <v>16415</v>
      </c>
      <c r="B6049" t="s">
        <v>6663</v>
      </c>
      <c r="C6049" t="s">
        <v>7848</v>
      </c>
      <c r="D6049">
        <v>102</v>
      </c>
      <c r="E6049" t="s">
        <v>4453</v>
      </c>
      <c r="F6049" t="s">
        <v>4450</v>
      </c>
      <c r="H6049" t="str">
        <f t="shared" si="94"/>
        <v>无BOM表可用</v>
      </c>
    </row>
    <row r="6050" spans="1:8" x14ac:dyDescent="0.15">
      <c r="A6050" t="s">
        <v>16416</v>
      </c>
      <c r="B6050" t="s">
        <v>13533</v>
      </c>
      <c r="C6050" t="s">
        <v>7852</v>
      </c>
      <c r="D6050">
        <v>102</v>
      </c>
      <c r="E6050" t="s">
        <v>4453</v>
      </c>
      <c r="F6050" t="s">
        <v>4450</v>
      </c>
      <c r="H6050" t="str">
        <f t="shared" si="94"/>
        <v>无BOM表可用</v>
      </c>
    </row>
    <row r="6051" spans="1:8" x14ac:dyDescent="0.15">
      <c r="A6051" t="s">
        <v>16417</v>
      </c>
      <c r="B6051" t="s">
        <v>8271</v>
      </c>
      <c r="C6051" t="s">
        <v>3579</v>
      </c>
      <c r="D6051">
        <v>102</v>
      </c>
      <c r="E6051" t="s">
        <v>4453</v>
      </c>
      <c r="F6051" t="s">
        <v>4450</v>
      </c>
      <c r="H6051" t="str">
        <f t="shared" si="94"/>
        <v>无BOM表可用</v>
      </c>
    </row>
    <row r="6052" spans="1:8" x14ac:dyDescent="0.15">
      <c r="A6052" t="s">
        <v>12964</v>
      </c>
      <c r="B6052" t="s">
        <v>7490</v>
      </c>
      <c r="C6052" t="s">
        <v>7490</v>
      </c>
      <c r="D6052">
        <v>102</v>
      </c>
      <c r="E6052" t="s">
        <v>4453</v>
      </c>
      <c r="F6052" t="s">
        <v>4450</v>
      </c>
      <c r="H6052" t="str">
        <f t="shared" si="94"/>
        <v>无BOM表可用</v>
      </c>
    </row>
    <row r="6053" spans="1:8" x14ac:dyDescent="0.15">
      <c r="A6053" t="s">
        <v>12965</v>
      </c>
      <c r="B6053" t="s">
        <v>1070</v>
      </c>
      <c r="C6053" t="s">
        <v>1070</v>
      </c>
      <c r="D6053">
        <v>102</v>
      </c>
      <c r="E6053" t="s">
        <v>4453</v>
      </c>
      <c r="F6053" t="s">
        <v>4450</v>
      </c>
      <c r="H6053" t="str">
        <f t="shared" si="94"/>
        <v>无BOM表可用</v>
      </c>
    </row>
    <row r="6054" spans="1:8" x14ac:dyDescent="0.15">
      <c r="A6054" t="s">
        <v>12966</v>
      </c>
      <c r="B6054" t="s">
        <v>7409</v>
      </c>
      <c r="C6054" t="s">
        <v>7409</v>
      </c>
      <c r="D6054">
        <v>102</v>
      </c>
      <c r="E6054" t="s">
        <v>4453</v>
      </c>
      <c r="F6054" t="s">
        <v>4450</v>
      </c>
      <c r="H6054" t="str">
        <f t="shared" si="94"/>
        <v>无BOM表可用</v>
      </c>
    </row>
    <row r="6055" spans="1:8" x14ac:dyDescent="0.15">
      <c r="A6055" t="s">
        <v>12967</v>
      </c>
      <c r="B6055" t="s">
        <v>2265</v>
      </c>
      <c r="C6055" t="s">
        <v>80</v>
      </c>
      <c r="D6055">
        <v>102</v>
      </c>
      <c r="E6055" t="s">
        <v>4453</v>
      </c>
      <c r="F6055" t="s">
        <v>4450</v>
      </c>
      <c r="H6055" t="str">
        <f t="shared" si="94"/>
        <v>无BOM表可用</v>
      </c>
    </row>
    <row r="6056" spans="1:8" x14ac:dyDescent="0.15">
      <c r="A6056" t="s">
        <v>12968</v>
      </c>
      <c r="B6056" t="s">
        <v>2277</v>
      </c>
      <c r="C6056" t="s">
        <v>80</v>
      </c>
      <c r="D6056">
        <v>102</v>
      </c>
      <c r="E6056" t="s">
        <v>4453</v>
      </c>
      <c r="F6056" t="s">
        <v>4450</v>
      </c>
      <c r="H6056" t="str">
        <f t="shared" si="94"/>
        <v>无BOM表可用</v>
      </c>
    </row>
    <row r="6057" spans="1:8" x14ac:dyDescent="0.15">
      <c r="A6057" t="s">
        <v>1209</v>
      </c>
      <c r="B6057" t="s">
        <v>1188</v>
      </c>
      <c r="C6057" t="s">
        <v>6</v>
      </c>
      <c r="D6057">
        <v>103</v>
      </c>
      <c r="E6057" t="s">
        <v>4449</v>
      </c>
      <c r="F6057" t="s">
        <v>4450</v>
      </c>
      <c r="H6057" t="str">
        <f t="shared" si="94"/>
        <v>有BOM表可用</v>
      </c>
    </row>
    <row r="6058" spans="1:8" x14ac:dyDescent="0.15">
      <c r="A6058" t="s">
        <v>7703</v>
      </c>
      <c r="B6058" t="s">
        <v>1183</v>
      </c>
      <c r="C6058" t="s">
        <v>6</v>
      </c>
      <c r="D6058">
        <v>103</v>
      </c>
      <c r="E6058" t="s">
        <v>4453</v>
      </c>
      <c r="F6058" t="s">
        <v>4450</v>
      </c>
      <c r="H6058" t="str">
        <f t="shared" si="94"/>
        <v>无BOM表可用</v>
      </c>
    </row>
    <row r="6059" spans="1:8" x14ac:dyDescent="0.15">
      <c r="A6059" t="s">
        <v>14049</v>
      </c>
      <c r="B6059" t="s">
        <v>8894</v>
      </c>
      <c r="C6059" t="s">
        <v>199</v>
      </c>
      <c r="D6059">
        <v>103</v>
      </c>
      <c r="E6059" t="s">
        <v>4453</v>
      </c>
      <c r="F6059" t="s">
        <v>4450</v>
      </c>
      <c r="H6059" t="str">
        <f t="shared" si="94"/>
        <v>无BOM表可用</v>
      </c>
    </row>
    <row r="6060" spans="1:8" x14ac:dyDescent="0.15">
      <c r="A6060" t="s">
        <v>3412</v>
      </c>
      <c r="B6060" t="s">
        <v>3413</v>
      </c>
      <c r="C6060" t="s">
        <v>38</v>
      </c>
      <c r="D6060">
        <v>103</v>
      </c>
      <c r="E6060" t="s">
        <v>4453</v>
      </c>
      <c r="F6060" t="s">
        <v>4450</v>
      </c>
      <c r="H6060" t="str">
        <f t="shared" si="94"/>
        <v>无BOM表可用</v>
      </c>
    </row>
    <row r="6061" spans="1:8" x14ac:dyDescent="0.15">
      <c r="A6061" t="s">
        <v>3414</v>
      </c>
      <c r="B6061" t="s">
        <v>3415</v>
      </c>
      <c r="C6061" t="s">
        <v>51</v>
      </c>
      <c r="D6061">
        <v>103</v>
      </c>
      <c r="E6061" t="s">
        <v>4453</v>
      </c>
      <c r="F6061" t="s">
        <v>4450</v>
      </c>
      <c r="H6061" t="str">
        <f t="shared" si="94"/>
        <v>无BOM表可用</v>
      </c>
    </row>
    <row r="6062" spans="1:8" x14ac:dyDescent="0.15">
      <c r="A6062" t="s">
        <v>1668</v>
      </c>
      <c r="B6062" t="s">
        <v>1669</v>
      </c>
      <c r="C6062" t="s">
        <v>1669</v>
      </c>
      <c r="D6062">
        <v>103</v>
      </c>
      <c r="E6062" t="s">
        <v>4449</v>
      </c>
      <c r="F6062" t="s">
        <v>4450</v>
      </c>
      <c r="H6062" t="str">
        <f t="shared" si="94"/>
        <v>有BOM表可用</v>
      </c>
    </row>
    <row r="6063" spans="1:8" x14ac:dyDescent="0.15">
      <c r="A6063" t="s">
        <v>2180</v>
      </c>
      <c r="B6063" t="s">
        <v>78</v>
      </c>
      <c r="C6063" t="s">
        <v>78</v>
      </c>
      <c r="D6063">
        <v>103</v>
      </c>
      <c r="E6063" t="s">
        <v>4449</v>
      </c>
      <c r="F6063" t="s">
        <v>4450</v>
      </c>
      <c r="H6063" t="str">
        <f t="shared" si="94"/>
        <v>有BOM表可用</v>
      </c>
    </row>
    <row r="6064" spans="1:8" x14ac:dyDescent="0.15">
      <c r="A6064" t="s">
        <v>14050</v>
      </c>
      <c r="B6064" t="s">
        <v>14051</v>
      </c>
      <c r="C6064" t="s">
        <v>2195</v>
      </c>
      <c r="D6064">
        <v>103</v>
      </c>
      <c r="E6064" t="s">
        <v>4453</v>
      </c>
      <c r="F6064" t="s">
        <v>4450</v>
      </c>
      <c r="H6064" t="str">
        <f t="shared" si="94"/>
        <v>无BOM表可用</v>
      </c>
    </row>
    <row r="6065" spans="1:8" x14ac:dyDescent="0.15">
      <c r="A6065" t="s">
        <v>1969</v>
      </c>
      <c r="B6065" t="s">
        <v>363</v>
      </c>
      <c r="C6065" t="s">
        <v>363</v>
      </c>
      <c r="D6065">
        <v>103</v>
      </c>
      <c r="E6065" t="s">
        <v>4449</v>
      </c>
      <c r="F6065" t="s">
        <v>4450</v>
      </c>
      <c r="H6065" t="str">
        <f t="shared" si="94"/>
        <v>有BOM表可用</v>
      </c>
    </row>
    <row r="6066" spans="1:8" x14ac:dyDescent="0.15">
      <c r="A6066" t="s">
        <v>18548</v>
      </c>
      <c r="B6066" t="s">
        <v>16960</v>
      </c>
      <c r="C6066" t="s">
        <v>9300</v>
      </c>
      <c r="D6066">
        <v>102</v>
      </c>
      <c r="E6066" t="s">
        <v>4449</v>
      </c>
      <c r="F6066" t="s">
        <v>4450</v>
      </c>
      <c r="H6066" t="str">
        <f t="shared" si="94"/>
        <v>有BOM表可用</v>
      </c>
    </row>
    <row r="6067" spans="1:8" x14ac:dyDescent="0.15">
      <c r="A6067" t="s">
        <v>18549</v>
      </c>
      <c r="B6067" t="s">
        <v>17249</v>
      </c>
      <c r="C6067" t="s">
        <v>10837</v>
      </c>
      <c r="D6067">
        <v>102</v>
      </c>
      <c r="E6067" t="s">
        <v>4449</v>
      </c>
      <c r="F6067" t="s">
        <v>4450</v>
      </c>
      <c r="H6067" t="str">
        <f t="shared" si="94"/>
        <v>有BOM表可用</v>
      </c>
    </row>
    <row r="6068" spans="1:8" x14ac:dyDescent="0.15">
      <c r="A6068" t="s">
        <v>18550</v>
      </c>
      <c r="B6068" t="s">
        <v>8043</v>
      </c>
      <c r="C6068" t="s">
        <v>17044</v>
      </c>
      <c r="D6068">
        <v>102</v>
      </c>
      <c r="E6068" t="s">
        <v>4449</v>
      </c>
      <c r="F6068" t="s">
        <v>4450</v>
      </c>
      <c r="H6068" t="str">
        <f t="shared" si="94"/>
        <v>有BOM表可用</v>
      </c>
    </row>
    <row r="6069" spans="1:8" x14ac:dyDescent="0.15">
      <c r="A6069" t="s">
        <v>17166</v>
      </c>
      <c r="B6069" t="s">
        <v>11322</v>
      </c>
      <c r="C6069" t="s">
        <v>11323</v>
      </c>
      <c r="D6069">
        <v>102</v>
      </c>
      <c r="E6069" t="s">
        <v>4449</v>
      </c>
      <c r="F6069" t="s">
        <v>4450</v>
      </c>
      <c r="H6069" t="str">
        <f t="shared" si="94"/>
        <v>有BOM表可用</v>
      </c>
    </row>
    <row r="6070" spans="1:8" x14ac:dyDescent="0.15">
      <c r="A6070" t="s">
        <v>17167</v>
      </c>
      <c r="B6070" t="s">
        <v>15448</v>
      </c>
      <c r="C6070" t="s">
        <v>15449</v>
      </c>
      <c r="D6070">
        <v>102</v>
      </c>
      <c r="E6070" t="s">
        <v>4449</v>
      </c>
      <c r="F6070" t="s">
        <v>4450</v>
      </c>
      <c r="H6070" t="str">
        <f t="shared" si="94"/>
        <v>有BOM表可用</v>
      </c>
    </row>
    <row r="6071" spans="1:8" x14ac:dyDescent="0.15">
      <c r="A6071" t="s">
        <v>17168</v>
      </c>
      <c r="B6071" t="s">
        <v>12063</v>
      </c>
      <c r="C6071" t="s">
        <v>15238</v>
      </c>
      <c r="D6071">
        <v>102</v>
      </c>
      <c r="E6071" t="s">
        <v>4449</v>
      </c>
      <c r="F6071" t="s">
        <v>4450</v>
      </c>
      <c r="H6071" t="str">
        <f t="shared" si="94"/>
        <v>有BOM表可用</v>
      </c>
    </row>
    <row r="6072" spans="1:8" x14ac:dyDescent="0.15">
      <c r="A6072" t="s">
        <v>17169</v>
      </c>
      <c r="B6072" t="s">
        <v>10850</v>
      </c>
      <c r="C6072" t="s">
        <v>15524</v>
      </c>
      <c r="D6072">
        <v>102</v>
      </c>
      <c r="E6072" t="s">
        <v>4449</v>
      </c>
      <c r="F6072" t="s">
        <v>4450</v>
      </c>
      <c r="H6072" t="str">
        <f t="shared" si="94"/>
        <v>有BOM表可用</v>
      </c>
    </row>
    <row r="6073" spans="1:8" x14ac:dyDescent="0.15">
      <c r="A6073" t="s">
        <v>18535</v>
      </c>
      <c r="B6073" t="s">
        <v>601</v>
      </c>
      <c r="C6073" t="s">
        <v>437</v>
      </c>
      <c r="D6073">
        <v>102</v>
      </c>
      <c r="E6073" t="s">
        <v>4449</v>
      </c>
      <c r="F6073" t="s">
        <v>4450</v>
      </c>
      <c r="H6073" t="str">
        <f t="shared" si="94"/>
        <v>有BOM表可用</v>
      </c>
    </row>
    <row r="6074" spans="1:8" x14ac:dyDescent="0.15">
      <c r="A6074" t="s">
        <v>18536</v>
      </c>
      <c r="B6074" t="s">
        <v>4619</v>
      </c>
      <c r="C6074" t="s">
        <v>787</v>
      </c>
      <c r="D6074">
        <v>102</v>
      </c>
      <c r="E6074" t="s">
        <v>4449</v>
      </c>
      <c r="F6074" t="s">
        <v>4450</v>
      </c>
      <c r="H6074" t="str">
        <f t="shared" si="94"/>
        <v>有BOM表可用</v>
      </c>
    </row>
    <row r="6075" spans="1:8" x14ac:dyDescent="0.15">
      <c r="A6075" t="s">
        <v>18537</v>
      </c>
      <c r="B6075" t="s">
        <v>12456</v>
      </c>
      <c r="C6075" t="s">
        <v>63</v>
      </c>
      <c r="D6075">
        <v>102</v>
      </c>
      <c r="E6075" t="s">
        <v>4453</v>
      </c>
      <c r="F6075" t="s">
        <v>4450</v>
      </c>
      <c r="H6075" t="str">
        <f t="shared" si="94"/>
        <v>无BOM表可用</v>
      </c>
    </row>
    <row r="6076" spans="1:8" x14ac:dyDescent="0.15">
      <c r="A6076" t="s">
        <v>18538</v>
      </c>
      <c r="B6076" t="s">
        <v>1691</v>
      </c>
      <c r="C6076" t="s">
        <v>1691</v>
      </c>
      <c r="D6076">
        <v>102</v>
      </c>
      <c r="E6076" t="s">
        <v>4449</v>
      </c>
      <c r="F6076" t="s">
        <v>4450</v>
      </c>
      <c r="H6076" t="str">
        <f t="shared" si="94"/>
        <v>有BOM表可用</v>
      </c>
    </row>
    <row r="6077" spans="1:8" x14ac:dyDescent="0.15">
      <c r="A6077" t="s">
        <v>18539</v>
      </c>
      <c r="B6077" t="s">
        <v>1728</v>
      </c>
      <c r="C6077" t="s">
        <v>1691</v>
      </c>
      <c r="D6077">
        <v>102</v>
      </c>
      <c r="E6077" t="s">
        <v>4453</v>
      </c>
      <c r="F6077" t="s">
        <v>4450</v>
      </c>
      <c r="H6077" t="str">
        <f t="shared" si="94"/>
        <v>无BOM表可用</v>
      </c>
    </row>
    <row r="6078" spans="1:8" x14ac:dyDescent="0.15">
      <c r="A6078" t="s">
        <v>18540</v>
      </c>
      <c r="B6078" t="s">
        <v>1734</v>
      </c>
      <c r="C6078" t="s">
        <v>1691</v>
      </c>
      <c r="D6078">
        <v>102</v>
      </c>
      <c r="E6078" t="s">
        <v>4453</v>
      </c>
      <c r="F6078" t="s">
        <v>4450</v>
      </c>
      <c r="H6078" t="str">
        <f t="shared" si="94"/>
        <v>无BOM表可用</v>
      </c>
    </row>
    <row r="6079" spans="1:8" x14ac:dyDescent="0.15">
      <c r="A6079" t="s">
        <v>18541</v>
      </c>
      <c r="B6079" t="s">
        <v>5604</v>
      </c>
      <c r="C6079" t="s">
        <v>5604</v>
      </c>
      <c r="D6079">
        <v>103</v>
      </c>
      <c r="E6079" t="s">
        <v>4449</v>
      </c>
      <c r="F6079" t="s">
        <v>4450</v>
      </c>
      <c r="H6079" t="str">
        <f t="shared" si="94"/>
        <v>有BOM表可用</v>
      </c>
    </row>
    <row r="6080" spans="1:8" x14ac:dyDescent="0.15">
      <c r="A6080" t="s">
        <v>2562</v>
      </c>
      <c r="B6080" t="s">
        <v>2563</v>
      </c>
      <c r="C6080" t="s">
        <v>460</v>
      </c>
      <c r="D6080">
        <v>103</v>
      </c>
      <c r="E6080" t="s">
        <v>4449</v>
      </c>
      <c r="F6080" t="s">
        <v>4450</v>
      </c>
      <c r="H6080" t="str">
        <f t="shared" si="94"/>
        <v>有BOM表可用</v>
      </c>
    </row>
    <row r="6081" spans="1:8" x14ac:dyDescent="0.15">
      <c r="A6081" t="s">
        <v>2860</v>
      </c>
      <c r="B6081" t="s">
        <v>2861</v>
      </c>
      <c r="C6081" t="s">
        <v>42</v>
      </c>
      <c r="D6081">
        <v>103</v>
      </c>
      <c r="E6081" t="s">
        <v>4453</v>
      </c>
      <c r="F6081" t="s">
        <v>4450</v>
      </c>
      <c r="H6081" t="str">
        <f t="shared" si="94"/>
        <v>无BOM表可用</v>
      </c>
    </row>
    <row r="6082" spans="1:8" x14ac:dyDescent="0.15">
      <c r="A6082" t="s">
        <v>7722</v>
      </c>
      <c r="B6082" t="s">
        <v>7723</v>
      </c>
      <c r="C6082" t="s">
        <v>1691</v>
      </c>
      <c r="D6082">
        <v>103</v>
      </c>
      <c r="E6082" t="s">
        <v>4449</v>
      </c>
      <c r="F6082" t="s">
        <v>4450</v>
      </c>
      <c r="H6082" t="str">
        <f t="shared" si="94"/>
        <v>有BOM表可用</v>
      </c>
    </row>
    <row r="6083" spans="1:8" x14ac:dyDescent="0.15">
      <c r="A6083" t="s">
        <v>1850</v>
      </c>
      <c r="B6083" t="s">
        <v>1726</v>
      </c>
      <c r="C6083" t="s">
        <v>1691</v>
      </c>
      <c r="D6083">
        <v>103</v>
      </c>
      <c r="E6083" t="s">
        <v>4449</v>
      </c>
      <c r="F6083" t="s">
        <v>4450</v>
      </c>
      <c r="H6083" t="str">
        <f t="shared" si="94"/>
        <v>有BOM表可用</v>
      </c>
    </row>
    <row r="6084" spans="1:8" x14ac:dyDescent="0.15">
      <c r="A6084" t="s">
        <v>1900</v>
      </c>
      <c r="B6084" t="s">
        <v>1901</v>
      </c>
      <c r="C6084" t="s">
        <v>889</v>
      </c>
      <c r="D6084">
        <v>103</v>
      </c>
      <c r="E6084" t="s">
        <v>4449</v>
      </c>
      <c r="F6084" t="s">
        <v>4450</v>
      </c>
      <c r="H6084" t="str">
        <f t="shared" ref="H6084:H6147" si="95">E6084&amp;F6084</f>
        <v>有BOM表可用</v>
      </c>
    </row>
    <row r="6085" spans="1:8" x14ac:dyDescent="0.15">
      <c r="A6085" t="s">
        <v>903</v>
      </c>
      <c r="B6085" t="s">
        <v>904</v>
      </c>
      <c r="C6085" t="s">
        <v>892</v>
      </c>
      <c r="D6085">
        <v>103</v>
      </c>
      <c r="E6085" t="s">
        <v>4449</v>
      </c>
      <c r="F6085" t="s">
        <v>4450</v>
      </c>
      <c r="H6085" t="str">
        <f t="shared" si="95"/>
        <v>有BOM表可用</v>
      </c>
    </row>
    <row r="6086" spans="1:8" x14ac:dyDescent="0.15">
      <c r="A6086" t="s">
        <v>12971</v>
      </c>
      <c r="B6086" t="s">
        <v>7250</v>
      </c>
      <c r="C6086" t="s">
        <v>7250</v>
      </c>
      <c r="D6086">
        <v>103</v>
      </c>
      <c r="E6086" t="s">
        <v>4453</v>
      </c>
      <c r="F6086" t="s">
        <v>4450</v>
      </c>
      <c r="H6086" t="str">
        <f t="shared" si="95"/>
        <v>无BOM表可用</v>
      </c>
    </row>
    <row r="6087" spans="1:8" x14ac:dyDescent="0.15">
      <c r="A6087" t="s">
        <v>12972</v>
      </c>
      <c r="B6087" t="s">
        <v>7250</v>
      </c>
      <c r="C6087" t="s">
        <v>7250</v>
      </c>
      <c r="D6087">
        <v>103</v>
      </c>
      <c r="E6087" t="s">
        <v>4453</v>
      </c>
      <c r="F6087" t="s">
        <v>4450</v>
      </c>
      <c r="H6087" t="str">
        <f t="shared" si="95"/>
        <v>无BOM表可用</v>
      </c>
    </row>
    <row r="6088" spans="1:8" x14ac:dyDescent="0.15">
      <c r="A6088" t="s">
        <v>12973</v>
      </c>
      <c r="B6088" t="s">
        <v>7962</v>
      </c>
      <c r="C6088" t="s">
        <v>6999</v>
      </c>
      <c r="D6088">
        <v>103</v>
      </c>
      <c r="E6088" t="s">
        <v>4449</v>
      </c>
      <c r="F6088" t="s">
        <v>4450</v>
      </c>
      <c r="H6088" t="str">
        <f t="shared" si="95"/>
        <v>有BOM表可用</v>
      </c>
    </row>
    <row r="6089" spans="1:8" x14ac:dyDescent="0.15">
      <c r="A6089" t="s">
        <v>12974</v>
      </c>
      <c r="B6089" t="s">
        <v>7002</v>
      </c>
      <c r="C6089" t="s">
        <v>7002</v>
      </c>
      <c r="D6089">
        <v>103</v>
      </c>
      <c r="E6089" t="s">
        <v>4449</v>
      </c>
      <c r="F6089" t="s">
        <v>4450</v>
      </c>
      <c r="H6089" t="str">
        <f t="shared" si="95"/>
        <v>有BOM表可用</v>
      </c>
    </row>
    <row r="6090" spans="1:8" x14ac:dyDescent="0.15">
      <c r="A6090" t="s">
        <v>12975</v>
      </c>
      <c r="B6090" t="s">
        <v>7503</v>
      </c>
      <c r="C6090" t="s">
        <v>7503</v>
      </c>
      <c r="D6090">
        <v>103</v>
      </c>
      <c r="E6090" t="s">
        <v>4449</v>
      </c>
      <c r="F6090" t="s">
        <v>4450</v>
      </c>
      <c r="H6090" t="str">
        <f t="shared" si="95"/>
        <v>有BOM表可用</v>
      </c>
    </row>
    <row r="6091" spans="1:8" x14ac:dyDescent="0.15">
      <c r="A6091" t="s">
        <v>12976</v>
      </c>
      <c r="B6091" t="s">
        <v>12977</v>
      </c>
      <c r="C6091" t="s">
        <v>38</v>
      </c>
      <c r="D6091">
        <v>103</v>
      </c>
      <c r="E6091" t="s">
        <v>4449</v>
      </c>
      <c r="F6091" t="s">
        <v>4450</v>
      </c>
      <c r="H6091" t="str">
        <f t="shared" si="95"/>
        <v>有BOM表可用</v>
      </c>
    </row>
    <row r="6092" spans="1:8" x14ac:dyDescent="0.15">
      <c r="A6092" t="s">
        <v>1639</v>
      </c>
      <c r="B6092" t="s">
        <v>6342</v>
      </c>
      <c r="C6092" t="s">
        <v>81</v>
      </c>
      <c r="D6092">
        <v>103</v>
      </c>
      <c r="E6092" t="s">
        <v>4449</v>
      </c>
      <c r="F6092" t="s">
        <v>4450</v>
      </c>
      <c r="H6092" t="str">
        <f t="shared" si="95"/>
        <v>有BOM表可用</v>
      </c>
    </row>
    <row r="6093" spans="1:8" x14ac:dyDescent="0.15">
      <c r="A6093" t="s">
        <v>6625</v>
      </c>
      <c r="B6093" t="s">
        <v>6249</v>
      </c>
      <c r="C6093" t="s">
        <v>6250</v>
      </c>
      <c r="D6093">
        <v>103</v>
      </c>
      <c r="E6093" t="s">
        <v>4453</v>
      </c>
      <c r="F6093" t="s">
        <v>4450</v>
      </c>
      <c r="H6093" t="str">
        <f t="shared" si="95"/>
        <v>无BOM表可用</v>
      </c>
    </row>
    <row r="6094" spans="1:8" x14ac:dyDescent="0.15">
      <c r="A6094" t="s">
        <v>8124</v>
      </c>
      <c r="B6094" t="s">
        <v>8125</v>
      </c>
      <c r="C6094" t="s">
        <v>8125</v>
      </c>
      <c r="D6094">
        <v>103</v>
      </c>
      <c r="E6094" t="s">
        <v>4449</v>
      </c>
      <c r="F6094" t="s">
        <v>4450</v>
      </c>
      <c r="H6094" t="str">
        <f t="shared" si="95"/>
        <v>有BOM表可用</v>
      </c>
    </row>
    <row r="6095" spans="1:8" x14ac:dyDescent="0.15">
      <c r="A6095" t="s">
        <v>1121</v>
      </c>
      <c r="B6095" t="s">
        <v>1122</v>
      </c>
      <c r="C6095" t="s">
        <v>33</v>
      </c>
      <c r="D6095">
        <v>103</v>
      </c>
      <c r="E6095" t="s">
        <v>4449</v>
      </c>
      <c r="F6095" t="s">
        <v>4450</v>
      </c>
      <c r="H6095" t="str">
        <f t="shared" si="95"/>
        <v>有BOM表可用</v>
      </c>
    </row>
    <row r="6096" spans="1:8" x14ac:dyDescent="0.15">
      <c r="A6096" t="s">
        <v>17588</v>
      </c>
      <c r="B6096" t="s">
        <v>17142</v>
      </c>
      <c r="C6096" t="s">
        <v>17143</v>
      </c>
      <c r="D6096">
        <v>102</v>
      </c>
      <c r="E6096" t="s">
        <v>4453</v>
      </c>
      <c r="F6096" t="s">
        <v>4450</v>
      </c>
      <c r="H6096" t="str">
        <f t="shared" si="95"/>
        <v>无BOM表可用</v>
      </c>
    </row>
    <row r="6097" spans="1:8" x14ac:dyDescent="0.15">
      <c r="A6097" t="s">
        <v>17589</v>
      </c>
      <c r="B6097" t="s">
        <v>15054</v>
      </c>
      <c r="C6097" t="s">
        <v>15055</v>
      </c>
      <c r="D6097">
        <v>102</v>
      </c>
      <c r="E6097" t="s">
        <v>4453</v>
      </c>
      <c r="F6097" t="s">
        <v>4450</v>
      </c>
      <c r="H6097" t="str">
        <f t="shared" si="95"/>
        <v>无BOM表可用</v>
      </c>
    </row>
    <row r="6098" spans="1:8" x14ac:dyDescent="0.15">
      <c r="A6098" t="s">
        <v>6603</v>
      </c>
      <c r="B6098" t="s">
        <v>3758</v>
      </c>
      <c r="C6098" t="s">
        <v>5732</v>
      </c>
      <c r="D6098">
        <v>102</v>
      </c>
      <c r="E6098" t="s">
        <v>4449</v>
      </c>
      <c r="F6098" t="s">
        <v>4450</v>
      </c>
      <c r="H6098" t="str">
        <f t="shared" si="95"/>
        <v>有BOM表可用</v>
      </c>
    </row>
    <row r="6099" spans="1:8" x14ac:dyDescent="0.15">
      <c r="A6099" t="s">
        <v>5091</v>
      </c>
      <c r="B6099" t="s">
        <v>5092</v>
      </c>
      <c r="C6099" t="s">
        <v>5093</v>
      </c>
      <c r="D6099">
        <v>102</v>
      </c>
      <c r="E6099" t="s">
        <v>4449</v>
      </c>
      <c r="F6099" t="s">
        <v>4450</v>
      </c>
      <c r="H6099" t="str">
        <f t="shared" si="95"/>
        <v>有BOM表可用</v>
      </c>
    </row>
    <row r="6100" spans="1:8" x14ac:dyDescent="0.15">
      <c r="A6100" t="s">
        <v>5094</v>
      </c>
      <c r="B6100" t="s">
        <v>5092</v>
      </c>
      <c r="C6100" t="s">
        <v>5093</v>
      </c>
      <c r="D6100">
        <v>102</v>
      </c>
      <c r="E6100" t="s">
        <v>4449</v>
      </c>
      <c r="F6100" t="s">
        <v>4450</v>
      </c>
      <c r="H6100" t="str">
        <f t="shared" si="95"/>
        <v>有BOM表可用</v>
      </c>
    </row>
    <row r="6101" spans="1:8" x14ac:dyDescent="0.15">
      <c r="A6101" t="s">
        <v>5095</v>
      </c>
      <c r="B6101" t="s">
        <v>4689</v>
      </c>
      <c r="C6101" t="s">
        <v>4690</v>
      </c>
      <c r="D6101">
        <v>102</v>
      </c>
      <c r="E6101" t="s">
        <v>4449</v>
      </c>
      <c r="F6101" t="s">
        <v>4450</v>
      </c>
      <c r="H6101" t="str">
        <f t="shared" si="95"/>
        <v>有BOM表可用</v>
      </c>
    </row>
    <row r="6102" spans="1:8" x14ac:dyDescent="0.15">
      <c r="A6102" t="s">
        <v>5096</v>
      </c>
      <c r="B6102" t="s">
        <v>5021</v>
      </c>
      <c r="C6102" t="s">
        <v>5097</v>
      </c>
      <c r="D6102">
        <v>102</v>
      </c>
      <c r="E6102" t="s">
        <v>4449</v>
      </c>
      <c r="F6102" t="s">
        <v>4450</v>
      </c>
      <c r="H6102" t="str">
        <f t="shared" si="95"/>
        <v>有BOM表可用</v>
      </c>
    </row>
    <row r="6103" spans="1:8" x14ac:dyDescent="0.15">
      <c r="A6103" t="s">
        <v>5098</v>
      </c>
      <c r="B6103" t="s">
        <v>5099</v>
      </c>
      <c r="C6103" t="s">
        <v>5100</v>
      </c>
      <c r="D6103">
        <v>102</v>
      </c>
      <c r="E6103" t="s">
        <v>4449</v>
      </c>
      <c r="F6103" t="s">
        <v>4450</v>
      </c>
      <c r="H6103" t="str">
        <f t="shared" si="95"/>
        <v>有BOM表可用</v>
      </c>
    </row>
    <row r="6104" spans="1:8" x14ac:dyDescent="0.15">
      <c r="A6104" t="s">
        <v>5101</v>
      </c>
      <c r="B6104" t="s">
        <v>4916</v>
      </c>
      <c r="C6104" t="s">
        <v>4917</v>
      </c>
      <c r="D6104">
        <v>102</v>
      </c>
      <c r="E6104" t="s">
        <v>4449</v>
      </c>
      <c r="F6104" t="s">
        <v>4450</v>
      </c>
      <c r="H6104" t="str">
        <f t="shared" si="95"/>
        <v>有BOM表可用</v>
      </c>
    </row>
    <row r="6105" spans="1:8" x14ac:dyDescent="0.15">
      <c r="A6105" t="s">
        <v>5074</v>
      </c>
      <c r="B6105" t="s">
        <v>5075</v>
      </c>
      <c r="C6105" t="s">
        <v>4804</v>
      </c>
      <c r="D6105">
        <v>102</v>
      </c>
      <c r="E6105" t="s">
        <v>4453</v>
      </c>
      <c r="F6105" t="s">
        <v>4450</v>
      </c>
      <c r="H6105" t="str">
        <f t="shared" si="95"/>
        <v>无BOM表可用</v>
      </c>
    </row>
    <row r="6106" spans="1:8" x14ac:dyDescent="0.15">
      <c r="A6106" t="s">
        <v>5076</v>
      </c>
      <c r="B6106" t="s">
        <v>4808</v>
      </c>
      <c r="C6106" t="s">
        <v>4808</v>
      </c>
      <c r="D6106">
        <v>102</v>
      </c>
      <c r="E6106" t="s">
        <v>4453</v>
      </c>
      <c r="F6106" t="s">
        <v>4450</v>
      </c>
      <c r="H6106" t="str">
        <f t="shared" si="95"/>
        <v>无BOM表可用</v>
      </c>
    </row>
    <row r="6107" spans="1:8" x14ac:dyDescent="0.15">
      <c r="A6107" t="s">
        <v>5077</v>
      </c>
      <c r="B6107" t="s">
        <v>2675</v>
      </c>
      <c r="C6107" t="s">
        <v>65</v>
      </c>
      <c r="D6107">
        <v>102</v>
      </c>
      <c r="E6107" t="s">
        <v>4453</v>
      </c>
      <c r="F6107" t="s">
        <v>4450</v>
      </c>
      <c r="H6107" t="str">
        <f t="shared" si="95"/>
        <v>无BOM表可用</v>
      </c>
    </row>
    <row r="6108" spans="1:8" x14ac:dyDescent="0.15">
      <c r="A6108" t="s">
        <v>5107</v>
      </c>
      <c r="B6108" t="s">
        <v>5108</v>
      </c>
      <c r="C6108" t="s">
        <v>4920</v>
      </c>
      <c r="D6108">
        <v>103</v>
      </c>
      <c r="E6108" t="s">
        <v>4453</v>
      </c>
      <c r="F6108" t="s">
        <v>4450</v>
      </c>
      <c r="H6108" t="str">
        <f t="shared" si="95"/>
        <v>无BOM表可用</v>
      </c>
    </row>
    <row r="6109" spans="1:8" x14ac:dyDescent="0.15">
      <c r="A6109" t="s">
        <v>1149</v>
      </c>
      <c r="B6109" t="s">
        <v>1150</v>
      </c>
      <c r="C6109" t="s">
        <v>13</v>
      </c>
      <c r="D6109">
        <v>103</v>
      </c>
      <c r="E6109" t="s">
        <v>4449</v>
      </c>
      <c r="F6109" t="s">
        <v>4450</v>
      </c>
      <c r="H6109" t="str">
        <f t="shared" si="95"/>
        <v>有BOM表可用</v>
      </c>
    </row>
    <row r="6110" spans="1:8" x14ac:dyDescent="0.15">
      <c r="A6110" t="s">
        <v>1164</v>
      </c>
      <c r="B6110" t="s">
        <v>1165</v>
      </c>
      <c r="C6110" t="s">
        <v>67</v>
      </c>
      <c r="D6110">
        <v>103</v>
      </c>
      <c r="E6110" t="s">
        <v>4449</v>
      </c>
      <c r="F6110" t="s">
        <v>4450</v>
      </c>
      <c r="H6110" t="str">
        <f t="shared" si="95"/>
        <v>有BOM表可用</v>
      </c>
    </row>
    <row r="6111" spans="1:8" x14ac:dyDescent="0.15">
      <c r="A6111" t="s">
        <v>15229</v>
      </c>
      <c r="B6111" t="s">
        <v>15230</v>
      </c>
      <c r="C6111" t="s">
        <v>12123</v>
      </c>
      <c r="D6111">
        <v>102</v>
      </c>
      <c r="E6111" t="s">
        <v>4449</v>
      </c>
      <c r="F6111" t="s">
        <v>4450</v>
      </c>
      <c r="H6111" t="str">
        <f t="shared" si="95"/>
        <v>有BOM表可用</v>
      </c>
    </row>
    <row r="6112" spans="1:8" x14ac:dyDescent="0.15">
      <c r="A6112" t="s">
        <v>2368</v>
      </c>
      <c r="B6112" t="s">
        <v>2369</v>
      </c>
      <c r="C6112" t="s">
        <v>2364</v>
      </c>
      <c r="D6112">
        <v>103</v>
      </c>
      <c r="E6112" t="s">
        <v>4449</v>
      </c>
      <c r="F6112" t="s">
        <v>4450</v>
      </c>
      <c r="H6112" t="str">
        <f t="shared" si="95"/>
        <v>有BOM表可用</v>
      </c>
    </row>
    <row r="6113" spans="1:8" x14ac:dyDescent="0.15">
      <c r="A6113" t="s">
        <v>2380</v>
      </c>
      <c r="B6113" t="s">
        <v>2376</v>
      </c>
      <c r="C6113" t="s">
        <v>2376</v>
      </c>
      <c r="D6113">
        <v>103</v>
      </c>
      <c r="E6113" t="s">
        <v>4449</v>
      </c>
      <c r="F6113" t="s">
        <v>4450</v>
      </c>
      <c r="H6113" t="str">
        <f t="shared" si="95"/>
        <v>有BOM表可用</v>
      </c>
    </row>
    <row r="6114" spans="1:8" x14ac:dyDescent="0.15">
      <c r="A6114" t="s">
        <v>13947</v>
      </c>
      <c r="B6114" t="s">
        <v>11068</v>
      </c>
      <c r="C6114" t="s">
        <v>11069</v>
      </c>
      <c r="D6114">
        <v>102</v>
      </c>
      <c r="E6114" t="s">
        <v>4453</v>
      </c>
      <c r="F6114" t="s">
        <v>4450</v>
      </c>
      <c r="H6114" t="str">
        <f t="shared" si="95"/>
        <v>无BOM表可用</v>
      </c>
    </row>
    <row r="6115" spans="1:8" x14ac:dyDescent="0.15">
      <c r="A6115" t="s">
        <v>13948</v>
      </c>
      <c r="B6115" t="s">
        <v>13102</v>
      </c>
      <c r="C6115" t="s">
        <v>10608</v>
      </c>
      <c r="D6115">
        <v>102</v>
      </c>
      <c r="E6115" t="s">
        <v>4449</v>
      </c>
      <c r="F6115" t="s">
        <v>4450</v>
      </c>
      <c r="H6115" t="str">
        <f t="shared" si="95"/>
        <v>有BOM表可用</v>
      </c>
    </row>
    <row r="6116" spans="1:8" x14ac:dyDescent="0.15">
      <c r="A6116" t="s">
        <v>13949</v>
      </c>
      <c r="B6116" t="s">
        <v>10612</v>
      </c>
      <c r="C6116" t="s">
        <v>10613</v>
      </c>
      <c r="D6116">
        <v>102</v>
      </c>
      <c r="E6116" t="s">
        <v>4449</v>
      </c>
      <c r="F6116" t="s">
        <v>4450</v>
      </c>
      <c r="H6116" t="str">
        <f t="shared" si="95"/>
        <v>有BOM表可用</v>
      </c>
    </row>
    <row r="6117" spans="1:8" x14ac:dyDescent="0.15">
      <c r="A6117" t="s">
        <v>13950</v>
      </c>
      <c r="B6117" t="s">
        <v>13108</v>
      </c>
      <c r="C6117" t="s">
        <v>11561</v>
      </c>
      <c r="D6117">
        <v>102</v>
      </c>
      <c r="E6117" t="s">
        <v>4449</v>
      </c>
      <c r="F6117" t="s">
        <v>4450</v>
      </c>
      <c r="H6117" t="str">
        <f t="shared" si="95"/>
        <v>有BOM表可用</v>
      </c>
    </row>
    <row r="6118" spans="1:8" x14ac:dyDescent="0.15">
      <c r="A6118" t="s">
        <v>13951</v>
      </c>
      <c r="B6118" t="s">
        <v>9081</v>
      </c>
      <c r="C6118" t="s">
        <v>9082</v>
      </c>
      <c r="D6118">
        <v>102</v>
      </c>
      <c r="E6118" t="s">
        <v>4449</v>
      </c>
      <c r="F6118" t="s">
        <v>4450</v>
      </c>
      <c r="H6118" t="str">
        <f t="shared" si="95"/>
        <v>有BOM表可用</v>
      </c>
    </row>
    <row r="6119" spans="1:8" x14ac:dyDescent="0.15">
      <c r="A6119" t="s">
        <v>6543</v>
      </c>
      <c r="B6119" t="s">
        <v>4936</v>
      </c>
      <c r="C6119" t="s">
        <v>6544</v>
      </c>
      <c r="D6119">
        <v>102</v>
      </c>
      <c r="E6119" t="s">
        <v>4449</v>
      </c>
      <c r="F6119" t="s">
        <v>4450</v>
      </c>
      <c r="H6119" t="str">
        <f t="shared" si="95"/>
        <v>有BOM表可用</v>
      </c>
    </row>
    <row r="6120" spans="1:8" x14ac:dyDescent="0.15">
      <c r="A6120" t="s">
        <v>6545</v>
      </c>
      <c r="B6120" t="s">
        <v>5765</v>
      </c>
      <c r="C6120" t="s">
        <v>5766</v>
      </c>
      <c r="D6120">
        <v>102</v>
      </c>
      <c r="E6120" t="s">
        <v>4449</v>
      </c>
      <c r="F6120" t="s">
        <v>4450</v>
      </c>
      <c r="H6120" t="str">
        <f t="shared" si="95"/>
        <v>有BOM表可用</v>
      </c>
    </row>
    <row r="6121" spans="1:8" x14ac:dyDescent="0.15">
      <c r="A6121" t="s">
        <v>6546</v>
      </c>
      <c r="B6121" t="s">
        <v>5765</v>
      </c>
      <c r="C6121" t="s">
        <v>5768</v>
      </c>
      <c r="D6121">
        <v>102</v>
      </c>
      <c r="E6121" t="s">
        <v>4449</v>
      </c>
      <c r="F6121" t="s">
        <v>4450</v>
      </c>
      <c r="H6121" t="str">
        <f t="shared" si="95"/>
        <v>有BOM表可用</v>
      </c>
    </row>
    <row r="6122" spans="1:8" x14ac:dyDescent="0.15">
      <c r="A6122" t="s">
        <v>15240</v>
      </c>
      <c r="B6122" t="s">
        <v>15241</v>
      </c>
      <c r="C6122" t="s">
        <v>15242</v>
      </c>
      <c r="D6122">
        <v>102</v>
      </c>
      <c r="E6122" t="s">
        <v>4449</v>
      </c>
      <c r="F6122" t="s">
        <v>4450</v>
      </c>
      <c r="H6122" t="str">
        <f t="shared" si="95"/>
        <v>有BOM表可用</v>
      </c>
    </row>
    <row r="6123" spans="1:8" x14ac:dyDescent="0.15">
      <c r="A6123" t="s">
        <v>16294</v>
      </c>
      <c r="B6123" t="s">
        <v>5443</v>
      </c>
      <c r="C6123" t="s">
        <v>2376</v>
      </c>
      <c r="D6123">
        <v>102</v>
      </c>
      <c r="E6123" t="s">
        <v>4449</v>
      </c>
      <c r="F6123" t="s">
        <v>4450</v>
      </c>
      <c r="H6123" t="str">
        <f t="shared" si="95"/>
        <v>有BOM表可用</v>
      </c>
    </row>
    <row r="6124" spans="1:8" x14ac:dyDescent="0.15">
      <c r="A6124" t="s">
        <v>16295</v>
      </c>
      <c r="B6124" t="s">
        <v>925</v>
      </c>
      <c r="C6124" t="s">
        <v>340</v>
      </c>
      <c r="D6124">
        <v>102</v>
      </c>
      <c r="E6124" t="s">
        <v>4453</v>
      </c>
      <c r="F6124" t="s">
        <v>4450</v>
      </c>
      <c r="H6124" t="str">
        <f t="shared" si="95"/>
        <v>无BOM表可用</v>
      </c>
    </row>
    <row r="6125" spans="1:8" x14ac:dyDescent="0.15">
      <c r="A6125" t="s">
        <v>16299</v>
      </c>
      <c r="B6125" t="s">
        <v>13649</v>
      </c>
      <c r="C6125" t="s">
        <v>1947</v>
      </c>
      <c r="D6125">
        <v>103</v>
      </c>
      <c r="E6125" t="s">
        <v>4449</v>
      </c>
      <c r="F6125" t="s">
        <v>4450</v>
      </c>
      <c r="H6125" t="str">
        <f t="shared" si="95"/>
        <v>有BOM表可用</v>
      </c>
    </row>
    <row r="6126" spans="1:8" x14ac:dyDescent="0.15">
      <c r="A6126" t="s">
        <v>16263</v>
      </c>
      <c r="B6126" t="s">
        <v>14502</v>
      </c>
      <c r="C6126" t="s">
        <v>363</v>
      </c>
      <c r="D6126">
        <v>103</v>
      </c>
      <c r="E6126" t="s">
        <v>4453</v>
      </c>
      <c r="F6126" t="s">
        <v>4450</v>
      </c>
      <c r="H6126" t="str">
        <f t="shared" si="95"/>
        <v>无BOM表可用</v>
      </c>
    </row>
    <row r="6127" spans="1:8" x14ac:dyDescent="0.15">
      <c r="A6127" t="s">
        <v>16264</v>
      </c>
      <c r="B6127" t="s">
        <v>12140</v>
      </c>
      <c r="C6127" t="s">
        <v>12140</v>
      </c>
      <c r="D6127">
        <v>103</v>
      </c>
      <c r="E6127" t="s">
        <v>4449</v>
      </c>
      <c r="F6127" t="s">
        <v>4450</v>
      </c>
      <c r="H6127" t="str">
        <f t="shared" si="95"/>
        <v>有BOM表可用</v>
      </c>
    </row>
    <row r="6128" spans="1:8" x14ac:dyDescent="0.15">
      <c r="A6128" t="s">
        <v>16265</v>
      </c>
      <c r="B6128" t="s">
        <v>14158</v>
      </c>
      <c r="C6128" t="s">
        <v>12863</v>
      </c>
      <c r="D6128">
        <v>103</v>
      </c>
      <c r="E6128" t="s">
        <v>4449</v>
      </c>
      <c r="F6128" t="s">
        <v>4450</v>
      </c>
      <c r="H6128" t="str">
        <f t="shared" si="95"/>
        <v>有BOM表可用</v>
      </c>
    </row>
    <row r="6129" spans="1:8" x14ac:dyDescent="0.15">
      <c r="A6129" t="s">
        <v>2892</v>
      </c>
      <c r="B6129" t="s">
        <v>2893</v>
      </c>
      <c r="C6129" t="s">
        <v>36</v>
      </c>
      <c r="D6129">
        <v>103</v>
      </c>
      <c r="E6129" t="s">
        <v>4449</v>
      </c>
      <c r="F6129" t="s">
        <v>4450</v>
      </c>
      <c r="H6129" t="str">
        <f t="shared" si="95"/>
        <v>有BOM表可用</v>
      </c>
    </row>
    <row r="6130" spans="1:8" x14ac:dyDescent="0.15">
      <c r="A6130" t="s">
        <v>16302</v>
      </c>
      <c r="B6130" t="s">
        <v>3328</v>
      </c>
      <c r="C6130" t="s">
        <v>1118</v>
      </c>
      <c r="D6130">
        <v>103</v>
      </c>
      <c r="E6130" t="s">
        <v>4449</v>
      </c>
      <c r="F6130" t="s">
        <v>4450</v>
      </c>
      <c r="H6130" t="str">
        <f t="shared" si="95"/>
        <v>有BOM表可用</v>
      </c>
    </row>
    <row r="6131" spans="1:8" x14ac:dyDescent="0.15">
      <c r="A6131" t="s">
        <v>12398</v>
      </c>
      <c r="B6131" t="s">
        <v>8789</v>
      </c>
      <c r="C6131" t="s">
        <v>8790</v>
      </c>
      <c r="D6131">
        <v>102</v>
      </c>
      <c r="E6131" t="s">
        <v>4449</v>
      </c>
      <c r="F6131" t="s">
        <v>4450</v>
      </c>
      <c r="H6131" t="str">
        <f t="shared" si="95"/>
        <v>有BOM表可用</v>
      </c>
    </row>
    <row r="6132" spans="1:8" x14ac:dyDescent="0.15">
      <c r="A6132" t="s">
        <v>12399</v>
      </c>
      <c r="B6132" t="s">
        <v>8089</v>
      </c>
      <c r="C6132" t="s">
        <v>10344</v>
      </c>
      <c r="D6132">
        <v>102</v>
      </c>
      <c r="E6132" t="s">
        <v>4449</v>
      </c>
      <c r="F6132" t="s">
        <v>4450</v>
      </c>
      <c r="H6132" t="str">
        <f t="shared" si="95"/>
        <v>有BOM表可用</v>
      </c>
    </row>
    <row r="6133" spans="1:8" x14ac:dyDescent="0.15">
      <c r="A6133" t="s">
        <v>16275</v>
      </c>
      <c r="B6133" t="s">
        <v>12873</v>
      </c>
      <c r="C6133" t="s">
        <v>12876</v>
      </c>
      <c r="D6133">
        <v>102</v>
      </c>
      <c r="E6133" t="s">
        <v>4449</v>
      </c>
      <c r="F6133" t="s">
        <v>4450</v>
      </c>
      <c r="H6133" t="str">
        <f t="shared" si="95"/>
        <v>有BOM表可用</v>
      </c>
    </row>
    <row r="6134" spans="1:8" x14ac:dyDescent="0.15">
      <c r="A6134" t="s">
        <v>16276</v>
      </c>
      <c r="B6134" t="s">
        <v>11736</v>
      </c>
      <c r="C6134" t="s">
        <v>11737</v>
      </c>
      <c r="D6134">
        <v>102</v>
      </c>
      <c r="E6134" t="s">
        <v>4449</v>
      </c>
      <c r="F6134" t="s">
        <v>4450</v>
      </c>
      <c r="H6134" t="str">
        <f t="shared" si="95"/>
        <v>有BOM表可用</v>
      </c>
    </row>
    <row r="6135" spans="1:8" x14ac:dyDescent="0.15">
      <c r="A6135" t="s">
        <v>16277</v>
      </c>
      <c r="B6135" t="s">
        <v>14332</v>
      </c>
      <c r="C6135" t="s">
        <v>16278</v>
      </c>
      <c r="D6135">
        <v>102</v>
      </c>
      <c r="E6135" t="s">
        <v>4449</v>
      </c>
      <c r="F6135" t="s">
        <v>4450</v>
      </c>
      <c r="H6135" t="str">
        <f t="shared" si="95"/>
        <v>有BOM表可用</v>
      </c>
    </row>
    <row r="6136" spans="1:8" x14ac:dyDescent="0.15">
      <c r="A6136" t="s">
        <v>16279</v>
      </c>
      <c r="B6136" t="s">
        <v>913</v>
      </c>
      <c r="C6136" t="s">
        <v>16280</v>
      </c>
      <c r="D6136">
        <v>102</v>
      </c>
      <c r="E6136" t="s">
        <v>4449</v>
      </c>
      <c r="F6136" t="s">
        <v>4450</v>
      </c>
      <c r="H6136" t="str">
        <f t="shared" si="95"/>
        <v>有BOM表可用</v>
      </c>
    </row>
    <row r="6137" spans="1:8" x14ac:dyDescent="0.15">
      <c r="A6137" t="s">
        <v>10014</v>
      </c>
      <c r="B6137" t="s">
        <v>10015</v>
      </c>
      <c r="C6137" t="s">
        <v>10015</v>
      </c>
      <c r="D6137">
        <v>103</v>
      </c>
      <c r="E6137" t="s">
        <v>4453</v>
      </c>
      <c r="F6137" t="s">
        <v>4450</v>
      </c>
      <c r="H6137" t="str">
        <f t="shared" si="95"/>
        <v>无BOM表可用</v>
      </c>
    </row>
    <row r="6138" spans="1:8" x14ac:dyDescent="0.15">
      <c r="A6138" t="s">
        <v>10016</v>
      </c>
      <c r="B6138" t="s">
        <v>10017</v>
      </c>
      <c r="C6138" t="s">
        <v>10017</v>
      </c>
      <c r="D6138">
        <v>103</v>
      </c>
      <c r="E6138" t="s">
        <v>4453</v>
      </c>
      <c r="F6138" t="s">
        <v>4450</v>
      </c>
      <c r="H6138" t="str">
        <f t="shared" si="95"/>
        <v>无BOM表可用</v>
      </c>
    </row>
    <row r="6139" spans="1:8" x14ac:dyDescent="0.15">
      <c r="A6139" t="s">
        <v>10018</v>
      </c>
      <c r="B6139" t="s">
        <v>8975</v>
      </c>
      <c r="C6139" t="s">
        <v>8975</v>
      </c>
      <c r="D6139">
        <v>103</v>
      </c>
      <c r="E6139" t="s">
        <v>4453</v>
      </c>
      <c r="F6139" t="s">
        <v>4450</v>
      </c>
      <c r="H6139" t="str">
        <f t="shared" si="95"/>
        <v>无BOM表可用</v>
      </c>
    </row>
    <row r="6140" spans="1:8" x14ac:dyDescent="0.15">
      <c r="A6140" t="s">
        <v>10019</v>
      </c>
      <c r="B6140" t="s">
        <v>9818</v>
      </c>
      <c r="C6140" t="s">
        <v>9818</v>
      </c>
      <c r="D6140">
        <v>103</v>
      </c>
      <c r="E6140" t="s">
        <v>4453</v>
      </c>
      <c r="F6140" t="s">
        <v>4450</v>
      </c>
      <c r="H6140" t="str">
        <f t="shared" si="95"/>
        <v>无BOM表可用</v>
      </c>
    </row>
    <row r="6141" spans="1:8" x14ac:dyDescent="0.15">
      <c r="A6141" t="s">
        <v>10020</v>
      </c>
      <c r="B6141" t="s">
        <v>10021</v>
      </c>
      <c r="C6141" t="s">
        <v>10021</v>
      </c>
      <c r="D6141">
        <v>103</v>
      </c>
      <c r="E6141" t="s">
        <v>4453</v>
      </c>
      <c r="F6141" t="s">
        <v>4450</v>
      </c>
      <c r="H6141" t="str">
        <f t="shared" si="95"/>
        <v>无BOM表可用</v>
      </c>
    </row>
    <row r="6142" spans="1:8" x14ac:dyDescent="0.15">
      <c r="A6142" t="s">
        <v>15218</v>
      </c>
      <c r="B6142" t="s">
        <v>13342</v>
      </c>
      <c r="C6142" t="s">
        <v>15219</v>
      </c>
      <c r="D6142">
        <v>107</v>
      </c>
      <c r="E6142" t="s">
        <v>4453</v>
      </c>
      <c r="F6142" t="s">
        <v>4450</v>
      </c>
      <c r="H6142" t="str">
        <f t="shared" si="95"/>
        <v>无BOM表可用</v>
      </c>
    </row>
    <row r="6143" spans="1:8" x14ac:dyDescent="0.15">
      <c r="A6143" t="s">
        <v>15220</v>
      </c>
      <c r="B6143" t="s">
        <v>12790</v>
      </c>
      <c r="C6143" t="s">
        <v>15221</v>
      </c>
      <c r="D6143">
        <v>107</v>
      </c>
      <c r="E6143" t="s">
        <v>4453</v>
      </c>
      <c r="F6143" t="s">
        <v>4450</v>
      </c>
      <c r="H6143" t="str">
        <f t="shared" si="95"/>
        <v>无BOM表可用</v>
      </c>
    </row>
    <row r="6144" spans="1:8" x14ac:dyDescent="0.15">
      <c r="A6144" t="s">
        <v>15222</v>
      </c>
      <c r="B6144" t="s">
        <v>10710</v>
      </c>
      <c r="C6144" t="s">
        <v>10811</v>
      </c>
      <c r="D6144">
        <v>107</v>
      </c>
      <c r="E6144" t="s">
        <v>4453</v>
      </c>
      <c r="F6144" t="s">
        <v>4450</v>
      </c>
      <c r="H6144" t="str">
        <f t="shared" si="95"/>
        <v>无BOM表可用</v>
      </c>
    </row>
    <row r="6145" spans="1:8" x14ac:dyDescent="0.15">
      <c r="A6145" t="s">
        <v>15223</v>
      </c>
      <c r="B6145" t="s">
        <v>11149</v>
      </c>
      <c r="C6145" t="s">
        <v>11149</v>
      </c>
      <c r="D6145">
        <v>107</v>
      </c>
      <c r="E6145" t="s">
        <v>4453</v>
      </c>
      <c r="F6145" t="s">
        <v>4450</v>
      </c>
      <c r="H6145" t="str">
        <f t="shared" si="95"/>
        <v>无BOM表可用</v>
      </c>
    </row>
    <row r="6146" spans="1:8" x14ac:dyDescent="0.15">
      <c r="A6146" t="s">
        <v>17566</v>
      </c>
      <c r="B6146" t="s">
        <v>2581</v>
      </c>
      <c r="C6146" t="s">
        <v>2581</v>
      </c>
      <c r="D6146">
        <v>102</v>
      </c>
      <c r="E6146" t="s">
        <v>4449</v>
      </c>
      <c r="F6146" t="s">
        <v>4450</v>
      </c>
      <c r="H6146" t="str">
        <f t="shared" si="95"/>
        <v>有BOM表可用</v>
      </c>
    </row>
    <row r="6147" spans="1:8" x14ac:dyDescent="0.15">
      <c r="A6147" t="s">
        <v>17567</v>
      </c>
      <c r="B6147" t="s">
        <v>10247</v>
      </c>
      <c r="C6147" t="s">
        <v>4189</v>
      </c>
      <c r="D6147">
        <v>102</v>
      </c>
      <c r="E6147" t="s">
        <v>4449</v>
      </c>
      <c r="F6147" t="s">
        <v>4450</v>
      </c>
      <c r="H6147" t="str">
        <f t="shared" si="95"/>
        <v>有BOM表可用</v>
      </c>
    </row>
    <row r="6148" spans="1:8" x14ac:dyDescent="0.15">
      <c r="A6148" t="s">
        <v>13972</v>
      </c>
      <c r="B6148" t="s">
        <v>2947</v>
      </c>
      <c r="C6148" t="s">
        <v>2947</v>
      </c>
      <c r="D6148">
        <v>102</v>
      </c>
      <c r="E6148" t="s">
        <v>4453</v>
      </c>
      <c r="F6148" t="s">
        <v>4450</v>
      </c>
      <c r="H6148" t="str">
        <f t="shared" ref="H6148:H6211" si="96">E6148&amp;F6148</f>
        <v>无BOM表可用</v>
      </c>
    </row>
    <row r="6149" spans="1:8" x14ac:dyDescent="0.15">
      <c r="A6149" t="s">
        <v>13973</v>
      </c>
      <c r="B6149" t="s">
        <v>2031</v>
      </c>
      <c r="C6149" t="s">
        <v>2031</v>
      </c>
      <c r="D6149">
        <v>103</v>
      </c>
      <c r="E6149" t="s">
        <v>4449</v>
      </c>
      <c r="F6149" t="s">
        <v>4450</v>
      </c>
      <c r="H6149" t="str">
        <f t="shared" si="96"/>
        <v>有BOM表可用</v>
      </c>
    </row>
    <row r="6150" spans="1:8" x14ac:dyDescent="0.15">
      <c r="A6150" t="s">
        <v>13974</v>
      </c>
      <c r="B6150" t="s">
        <v>586</v>
      </c>
      <c r="C6150" t="s">
        <v>407</v>
      </c>
      <c r="D6150">
        <v>103</v>
      </c>
      <c r="E6150" t="s">
        <v>4453</v>
      </c>
      <c r="F6150" t="s">
        <v>4450</v>
      </c>
      <c r="H6150" t="str">
        <f t="shared" si="96"/>
        <v>无BOM表可用</v>
      </c>
    </row>
    <row r="6151" spans="1:8" x14ac:dyDescent="0.15">
      <c r="A6151" t="s">
        <v>1320</v>
      </c>
      <c r="B6151" t="s">
        <v>1321</v>
      </c>
      <c r="C6151" t="s">
        <v>407</v>
      </c>
      <c r="D6151">
        <v>103</v>
      </c>
      <c r="E6151" t="s">
        <v>4449</v>
      </c>
      <c r="F6151" t="s">
        <v>4450</v>
      </c>
      <c r="H6151" t="str">
        <f t="shared" si="96"/>
        <v>有BOM表可用</v>
      </c>
    </row>
    <row r="6152" spans="1:8" x14ac:dyDescent="0.15">
      <c r="A6152" t="s">
        <v>17747</v>
      </c>
      <c r="B6152" t="s">
        <v>819</v>
      </c>
      <c r="C6152" t="s">
        <v>812</v>
      </c>
      <c r="D6152">
        <v>102</v>
      </c>
      <c r="E6152" t="s">
        <v>4449</v>
      </c>
      <c r="F6152" t="s">
        <v>4450</v>
      </c>
      <c r="H6152" t="str">
        <f t="shared" si="96"/>
        <v>有BOM表可用</v>
      </c>
    </row>
    <row r="6153" spans="1:8" x14ac:dyDescent="0.15">
      <c r="A6153" t="s">
        <v>17748</v>
      </c>
      <c r="B6153" t="s">
        <v>16002</v>
      </c>
      <c r="C6153" t="s">
        <v>4189</v>
      </c>
      <c r="D6153">
        <v>102</v>
      </c>
      <c r="E6153" t="s">
        <v>4449</v>
      </c>
      <c r="F6153" t="s">
        <v>4450</v>
      </c>
      <c r="H6153" t="str">
        <f t="shared" si="96"/>
        <v>有BOM表可用</v>
      </c>
    </row>
    <row r="6154" spans="1:8" x14ac:dyDescent="0.15">
      <c r="A6154" t="s">
        <v>17749</v>
      </c>
      <c r="B6154" t="s">
        <v>10275</v>
      </c>
      <c r="C6154" t="s">
        <v>10275</v>
      </c>
      <c r="D6154">
        <v>102</v>
      </c>
      <c r="E6154" t="s">
        <v>4449</v>
      </c>
      <c r="F6154" t="s">
        <v>4450</v>
      </c>
      <c r="H6154" t="str">
        <f t="shared" si="96"/>
        <v>有BOM表可用</v>
      </c>
    </row>
    <row r="6155" spans="1:8" x14ac:dyDescent="0.15">
      <c r="A6155" t="s">
        <v>14375</v>
      </c>
      <c r="B6155" t="s">
        <v>14376</v>
      </c>
      <c r="C6155" t="s">
        <v>14376</v>
      </c>
      <c r="D6155">
        <v>102</v>
      </c>
      <c r="E6155" t="s">
        <v>4449</v>
      </c>
      <c r="F6155" t="s">
        <v>4450</v>
      </c>
      <c r="H6155" t="str">
        <f t="shared" si="96"/>
        <v>有BOM表可用</v>
      </c>
    </row>
    <row r="6156" spans="1:8" x14ac:dyDescent="0.15">
      <c r="A6156" t="s">
        <v>14377</v>
      </c>
      <c r="B6156" t="s">
        <v>2031</v>
      </c>
      <c r="C6156" t="s">
        <v>2153</v>
      </c>
      <c r="D6156">
        <v>103</v>
      </c>
      <c r="E6156" t="s">
        <v>4453</v>
      </c>
      <c r="F6156" t="s">
        <v>4450</v>
      </c>
      <c r="H6156" t="str">
        <f t="shared" si="96"/>
        <v>无BOM表可用</v>
      </c>
    </row>
    <row r="6157" spans="1:8" x14ac:dyDescent="0.15">
      <c r="A6157" t="s">
        <v>1753</v>
      </c>
      <c r="B6157" t="s">
        <v>661</v>
      </c>
      <c r="C6157" t="s">
        <v>15</v>
      </c>
      <c r="D6157">
        <v>103</v>
      </c>
      <c r="E6157" t="s">
        <v>4449</v>
      </c>
      <c r="F6157" t="s">
        <v>4450</v>
      </c>
      <c r="H6157" t="str">
        <f t="shared" si="96"/>
        <v>有BOM表可用</v>
      </c>
    </row>
    <row r="6158" spans="1:8" x14ac:dyDescent="0.15">
      <c r="A6158" t="s">
        <v>20</v>
      </c>
      <c r="B6158" t="s">
        <v>21</v>
      </c>
      <c r="C6158" t="s">
        <v>21</v>
      </c>
      <c r="D6158">
        <v>103</v>
      </c>
      <c r="E6158" t="s">
        <v>4453</v>
      </c>
      <c r="F6158" t="s">
        <v>4450</v>
      </c>
      <c r="H6158" t="str">
        <f t="shared" si="96"/>
        <v>无BOM表可用</v>
      </c>
    </row>
    <row r="6159" spans="1:8" x14ac:dyDescent="0.15">
      <c r="A6159" t="s">
        <v>14378</v>
      </c>
      <c r="B6159" t="s">
        <v>825</v>
      </c>
      <c r="C6159" t="s">
        <v>825</v>
      </c>
      <c r="D6159">
        <v>103</v>
      </c>
      <c r="E6159" t="s">
        <v>4453</v>
      </c>
      <c r="F6159" t="s">
        <v>4450</v>
      </c>
      <c r="H6159" t="str">
        <f t="shared" si="96"/>
        <v>无BOM表可用</v>
      </c>
    </row>
    <row r="6160" spans="1:8" x14ac:dyDescent="0.15">
      <c r="A6160" t="s">
        <v>2045</v>
      </c>
      <c r="B6160" t="s">
        <v>745</v>
      </c>
      <c r="C6160" t="s">
        <v>745</v>
      </c>
      <c r="D6160">
        <v>103</v>
      </c>
      <c r="E6160" t="s">
        <v>4449</v>
      </c>
      <c r="F6160" t="s">
        <v>4457</v>
      </c>
      <c r="H6160" t="str">
        <f t="shared" si="96"/>
        <v>有BOM表不可用</v>
      </c>
    </row>
    <row r="6161" spans="1:8" x14ac:dyDescent="0.15">
      <c r="A6161" t="s">
        <v>1138</v>
      </c>
      <c r="B6161" t="s">
        <v>1139</v>
      </c>
      <c r="C6161" t="s">
        <v>407</v>
      </c>
      <c r="D6161">
        <v>103</v>
      </c>
      <c r="E6161" t="s">
        <v>4449</v>
      </c>
      <c r="F6161" t="s">
        <v>4450</v>
      </c>
      <c r="H6161" t="str">
        <f t="shared" si="96"/>
        <v>有BOM表可用</v>
      </c>
    </row>
    <row r="6162" spans="1:8" x14ac:dyDescent="0.15">
      <c r="A6162" t="s">
        <v>15463</v>
      </c>
      <c r="B6162" t="s">
        <v>15464</v>
      </c>
      <c r="C6162" t="s">
        <v>67</v>
      </c>
      <c r="D6162">
        <v>103</v>
      </c>
      <c r="E6162" t="s">
        <v>4449</v>
      </c>
      <c r="F6162" t="s">
        <v>4450</v>
      </c>
      <c r="H6162" t="str">
        <f t="shared" si="96"/>
        <v>有BOM表可用</v>
      </c>
    </row>
    <row r="6163" spans="1:8" x14ac:dyDescent="0.15">
      <c r="A6163" t="s">
        <v>1331</v>
      </c>
      <c r="B6163" t="s">
        <v>1183</v>
      </c>
      <c r="C6163" t="s">
        <v>6</v>
      </c>
      <c r="D6163">
        <v>103</v>
      </c>
      <c r="E6163" t="s">
        <v>4449</v>
      </c>
      <c r="F6163" t="s">
        <v>4450</v>
      </c>
      <c r="H6163" t="str">
        <f t="shared" si="96"/>
        <v>有BOM表可用</v>
      </c>
    </row>
    <row r="6164" spans="1:8" x14ac:dyDescent="0.15">
      <c r="A6164" t="s">
        <v>1333</v>
      </c>
      <c r="B6164" t="s">
        <v>6</v>
      </c>
      <c r="C6164" t="s">
        <v>6</v>
      </c>
      <c r="D6164">
        <v>103</v>
      </c>
      <c r="E6164" t="s">
        <v>4449</v>
      </c>
      <c r="F6164" t="s">
        <v>4450</v>
      </c>
      <c r="H6164" t="str">
        <f t="shared" si="96"/>
        <v>有BOM表可用</v>
      </c>
    </row>
    <row r="6165" spans="1:8" x14ac:dyDescent="0.15">
      <c r="A6165" t="s">
        <v>1365</v>
      </c>
      <c r="B6165" t="s">
        <v>601</v>
      </c>
      <c r="C6165" t="s">
        <v>437</v>
      </c>
      <c r="D6165">
        <v>103</v>
      </c>
      <c r="E6165" t="s">
        <v>4449</v>
      </c>
      <c r="F6165" t="s">
        <v>4450</v>
      </c>
      <c r="H6165" t="str">
        <f t="shared" si="96"/>
        <v>有BOM表可用</v>
      </c>
    </row>
    <row r="6166" spans="1:8" x14ac:dyDescent="0.15">
      <c r="A6166" t="s">
        <v>11649</v>
      </c>
      <c r="B6166" t="s">
        <v>4586</v>
      </c>
      <c r="C6166" t="s">
        <v>4586</v>
      </c>
      <c r="D6166">
        <v>103</v>
      </c>
      <c r="E6166" t="s">
        <v>4453</v>
      </c>
      <c r="F6166" t="s">
        <v>4450</v>
      </c>
      <c r="H6166" t="str">
        <f t="shared" si="96"/>
        <v>无BOM表可用</v>
      </c>
    </row>
    <row r="6167" spans="1:8" x14ac:dyDescent="0.15">
      <c r="A6167" t="s">
        <v>11650</v>
      </c>
      <c r="B6167" t="s">
        <v>11449</v>
      </c>
      <c r="C6167" t="s">
        <v>11450</v>
      </c>
      <c r="D6167">
        <v>103</v>
      </c>
      <c r="E6167" t="s">
        <v>4449</v>
      </c>
      <c r="F6167" t="s">
        <v>4450</v>
      </c>
      <c r="H6167" t="str">
        <f t="shared" si="96"/>
        <v>有BOM表可用</v>
      </c>
    </row>
    <row r="6168" spans="1:8" x14ac:dyDescent="0.15">
      <c r="A6168" t="s">
        <v>11651</v>
      </c>
      <c r="B6168" t="s">
        <v>2953</v>
      </c>
      <c r="C6168" t="s">
        <v>86</v>
      </c>
      <c r="D6168">
        <v>103</v>
      </c>
      <c r="E6168" t="s">
        <v>4453</v>
      </c>
      <c r="F6168" t="s">
        <v>4457</v>
      </c>
      <c r="H6168" t="str">
        <f t="shared" si="96"/>
        <v>无BOM表不可用</v>
      </c>
    </row>
    <row r="6169" spans="1:8" x14ac:dyDescent="0.15">
      <c r="A6169" t="s">
        <v>11652</v>
      </c>
      <c r="B6169" t="s">
        <v>2971</v>
      </c>
      <c r="C6169" t="s">
        <v>2970</v>
      </c>
      <c r="D6169">
        <v>103</v>
      </c>
      <c r="E6169" t="s">
        <v>4453</v>
      </c>
      <c r="F6169" t="s">
        <v>4457</v>
      </c>
      <c r="H6169" t="str">
        <f t="shared" si="96"/>
        <v>无BOM表不可用</v>
      </c>
    </row>
    <row r="6170" spans="1:8" x14ac:dyDescent="0.15">
      <c r="A6170" t="s">
        <v>10718</v>
      </c>
      <c r="B6170" t="s">
        <v>8220</v>
      </c>
      <c r="C6170" t="s">
        <v>8221</v>
      </c>
      <c r="D6170">
        <v>102</v>
      </c>
      <c r="E6170" t="s">
        <v>4449</v>
      </c>
      <c r="F6170" t="s">
        <v>4450</v>
      </c>
      <c r="H6170" t="str">
        <f t="shared" si="96"/>
        <v>有BOM表可用</v>
      </c>
    </row>
    <row r="6171" spans="1:8" x14ac:dyDescent="0.15">
      <c r="A6171" t="s">
        <v>10719</v>
      </c>
      <c r="B6171" t="s">
        <v>10720</v>
      </c>
      <c r="C6171" t="s">
        <v>10721</v>
      </c>
      <c r="D6171">
        <v>102</v>
      </c>
      <c r="E6171" t="s">
        <v>4449</v>
      </c>
      <c r="F6171" t="s">
        <v>4450</v>
      </c>
      <c r="H6171" t="str">
        <f t="shared" si="96"/>
        <v>有BOM表可用</v>
      </c>
    </row>
    <row r="6172" spans="1:8" x14ac:dyDescent="0.15">
      <c r="A6172" t="s">
        <v>10722</v>
      </c>
      <c r="B6172" t="s">
        <v>9663</v>
      </c>
      <c r="C6172" t="s">
        <v>6704</v>
      </c>
      <c r="D6172">
        <v>102</v>
      </c>
      <c r="E6172" t="s">
        <v>4449</v>
      </c>
      <c r="F6172" t="s">
        <v>4450</v>
      </c>
      <c r="H6172" t="str">
        <f t="shared" si="96"/>
        <v>有BOM表可用</v>
      </c>
    </row>
    <row r="6173" spans="1:8" x14ac:dyDescent="0.15">
      <c r="A6173" t="s">
        <v>10757</v>
      </c>
      <c r="B6173" t="s">
        <v>7337</v>
      </c>
      <c r="C6173" t="s">
        <v>7978</v>
      </c>
      <c r="D6173">
        <v>102</v>
      </c>
      <c r="E6173" t="s">
        <v>4449</v>
      </c>
      <c r="F6173" t="s">
        <v>4450</v>
      </c>
      <c r="H6173" t="str">
        <f t="shared" si="96"/>
        <v>有BOM表可用</v>
      </c>
    </row>
    <row r="6174" spans="1:8" x14ac:dyDescent="0.15">
      <c r="A6174" t="s">
        <v>10758</v>
      </c>
      <c r="B6174" t="s">
        <v>7337</v>
      </c>
      <c r="C6174" t="s">
        <v>7338</v>
      </c>
      <c r="D6174">
        <v>102</v>
      </c>
      <c r="E6174" t="s">
        <v>4449</v>
      </c>
      <c r="F6174" t="s">
        <v>4450</v>
      </c>
      <c r="H6174" t="str">
        <f t="shared" si="96"/>
        <v>有BOM表可用</v>
      </c>
    </row>
    <row r="6175" spans="1:8" x14ac:dyDescent="0.15">
      <c r="A6175" t="s">
        <v>10759</v>
      </c>
      <c r="B6175" t="s">
        <v>7638</v>
      </c>
      <c r="C6175" t="s">
        <v>7639</v>
      </c>
      <c r="D6175">
        <v>102</v>
      </c>
      <c r="E6175" t="s">
        <v>4449</v>
      </c>
      <c r="F6175" t="s">
        <v>4450</v>
      </c>
      <c r="H6175" t="str">
        <f t="shared" si="96"/>
        <v>有BOM表可用</v>
      </c>
    </row>
    <row r="6176" spans="1:8" x14ac:dyDescent="0.15">
      <c r="A6176" t="s">
        <v>10760</v>
      </c>
      <c r="B6176" t="s">
        <v>8259</v>
      </c>
      <c r="C6176" t="s">
        <v>8260</v>
      </c>
      <c r="D6176">
        <v>102</v>
      </c>
      <c r="E6176" t="s">
        <v>4449</v>
      </c>
      <c r="F6176" t="s">
        <v>4450</v>
      </c>
      <c r="H6176" t="str">
        <f t="shared" si="96"/>
        <v>有BOM表可用</v>
      </c>
    </row>
    <row r="6177" spans="1:8" x14ac:dyDescent="0.15">
      <c r="A6177" t="s">
        <v>10761</v>
      </c>
      <c r="B6177" t="s">
        <v>8566</v>
      </c>
      <c r="C6177" t="s">
        <v>8567</v>
      </c>
      <c r="D6177">
        <v>102</v>
      </c>
      <c r="E6177" t="s">
        <v>4449</v>
      </c>
      <c r="F6177" t="s">
        <v>4450</v>
      </c>
      <c r="H6177" t="str">
        <f t="shared" si="96"/>
        <v>有BOM表可用</v>
      </c>
    </row>
    <row r="6178" spans="1:8" x14ac:dyDescent="0.15">
      <c r="A6178" t="s">
        <v>10762</v>
      </c>
      <c r="B6178" t="s">
        <v>7457</v>
      </c>
      <c r="C6178" t="s">
        <v>10763</v>
      </c>
      <c r="D6178">
        <v>102</v>
      </c>
      <c r="E6178" t="s">
        <v>4449</v>
      </c>
      <c r="F6178" t="s">
        <v>4450</v>
      </c>
      <c r="H6178" t="str">
        <f t="shared" si="96"/>
        <v>有BOM表可用</v>
      </c>
    </row>
    <row r="6179" spans="1:8" x14ac:dyDescent="0.15">
      <c r="A6179" t="s">
        <v>16574</v>
      </c>
      <c r="B6179" t="s">
        <v>16321</v>
      </c>
      <c r="C6179" t="s">
        <v>16321</v>
      </c>
      <c r="D6179">
        <v>107</v>
      </c>
      <c r="E6179" t="s">
        <v>4453</v>
      </c>
      <c r="F6179" t="s">
        <v>4450</v>
      </c>
      <c r="H6179" t="str">
        <f t="shared" si="96"/>
        <v>无BOM表可用</v>
      </c>
    </row>
    <row r="6180" spans="1:8" x14ac:dyDescent="0.15">
      <c r="A6180" t="s">
        <v>16575</v>
      </c>
      <c r="B6180" t="s">
        <v>12080</v>
      </c>
      <c r="C6180" t="s">
        <v>12080</v>
      </c>
      <c r="D6180">
        <v>107</v>
      </c>
      <c r="E6180" t="s">
        <v>4453</v>
      </c>
      <c r="F6180" t="s">
        <v>4450</v>
      </c>
      <c r="H6180" t="str">
        <f t="shared" si="96"/>
        <v>无BOM表可用</v>
      </c>
    </row>
    <row r="6181" spans="1:8" x14ac:dyDescent="0.15">
      <c r="A6181" t="s">
        <v>16576</v>
      </c>
      <c r="B6181" t="s">
        <v>10859</v>
      </c>
      <c r="C6181" t="s">
        <v>10859</v>
      </c>
      <c r="D6181">
        <v>107</v>
      </c>
      <c r="E6181" t="s">
        <v>4453</v>
      </c>
      <c r="F6181" t="s">
        <v>4450</v>
      </c>
      <c r="H6181" t="str">
        <f t="shared" si="96"/>
        <v>无BOM表可用</v>
      </c>
    </row>
    <row r="6182" spans="1:8" x14ac:dyDescent="0.15">
      <c r="A6182" t="s">
        <v>16577</v>
      </c>
      <c r="B6182" t="s">
        <v>13728</v>
      </c>
      <c r="C6182" t="s">
        <v>13728</v>
      </c>
      <c r="D6182">
        <v>107</v>
      </c>
      <c r="E6182" t="s">
        <v>4453</v>
      </c>
      <c r="F6182" t="s">
        <v>4450</v>
      </c>
      <c r="H6182" t="str">
        <f t="shared" si="96"/>
        <v>无BOM表可用</v>
      </c>
    </row>
    <row r="6183" spans="1:8" x14ac:dyDescent="0.15">
      <c r="A6183" t="s">
        <v>16578</v>
      </c>
      <c r="B6183" t="s">
        <v>13731</v>
      </c>
      <c r="C6183" t="s">
        <v>13731</v>
      </c>
      <c r="D6183">
        <v>107</v>
      </c>
      <c r="E6183" t="s">
        <v>4453</v>
      </c>
      <c r="F6183" t="s">
        <v>4450</v>
      </c>
      <c r="H6183" t="str">
        <f t="shared" si="96"/>
        <v>无BOM表可用</v>
      </c>
    </row>
    <row r="6184" spans="1:8" x14ac:dyDescent="0.15">
      <c r="A6184" t="s">
        <v>15456</v>
      </c>
      <c r="B6184" t="s">
        <v>5968</v>
      </c>
      <c r="C6184" t="s">
        <v>5884</v>
      </c>
      <c r="D6184">
        <v>102</v>
      </c>
      <c r="E6184" t="s">
        <v>4453</v>
      </c>
      <c r="F6184" t="s">
        <v>4450</v>
      </c>
      <c r="H6184" t="str">
        <f t="shared" si="96"/>
        <v>无BOM表可用</v>
      </c>
    </row>
    <row r="6185" spans="1:8" x14ac:dyDescent="0.15">
      <c r="A6185" t="s">
        <v>15457</v>
      </c>
      <c r="B6185" t="s">
        <v>11645</v>
      </c>
      <c r="C6185" t="s">
        <v>7848</v>
      </c>
      <c r="D6185">
        <v>102</v>
      </c>
      <c r="E6185" t="s">
        <v>4453</v>
      </c>
      <c r="F6185" t="s">
        <v>4450</v>
      </c>
      <c r="H6185" t="str">
        <f t="shared" si="96"/>
        <v>无BOM表可用</v>
      </c>
    </row>
    <row r="6186" spans="1:8" x14ac:dyDescent="0.15">
      <c r="A6186" t="s">
        <v>15458</v>
      </c>
      <c r="B6186" t="s">
        <v>9992</v>
      </c>
      <c r="C6186" t="s">
        <v>160</v>
      </c>
      <c r="D6186">
        <v>102</v>
      </c>
      <c r="E6186" t="s">
        <v>4453</v>
      </c>
      <c r="F6186" t="s">
        <v>4450</v>
      </c>
      <c r="H6186" t="str">
        <f t="shared" si="96"/>
        <v>无BOM表可用</v>
      </c>
    </row>
    <row r="6187" spans="1:8" x14ac:dyDescent="0.15">
      <c r="A6187" t="s">
        <v>15459</v>
      </c>
      <c r="B6187" t="s">
        <v>925</v>
      </c>
      <c r="C6187" t="s">
        <v>1790</v>
      </c>
      <c r="D6187">
        <v>102</v>
      </c>
      <c r="E6187" t="s">
        <v>4453</v>
      </c>
      <c r="F6187" t="s">
        <v>4450</v>
      </c>
      <c r="H6187" t="str">
        <f t="shared" si="96"/>
        <v>无BOM表可用</v>
      </c>
    </row>
    <row r="6188" spans="1:8" x14ac:dyDescent="0.15">
      <c r="A6188" t="s">
        <v>15460</v>
      </c>
      <c r="B6188" t="s">
        <v>740</v>
      </c>
      <c r="C6188" t="s">
        <v>741</v>
      </c>
      <c r="D6188">
        <v>102</v>
      </c>
      <c r="E6188" t="s">
        <v>4453</v>
      </c>
      <c r="F6188" t="s">
        <v>4450</v>
      </c>
      <c r="H6188" t="str">
        <f t="shared" si="96"/>
        <v>无BOM表可用</v>
      </c>
    </row>
    <row r="6189" spans="1:8" x14ac:dyDescent="0.15">
      <c r="A6189" t="s">
        <v>15461</v>
      </c>
      <c r="B6189" t="s">
        <v>463</v>
      </c>
      <c r="C6189" t="s">
        <v>7321</v>
      </c>
      <c r="D6189">
        <v>102</v>
      </c>
      <c r="E6189" t="s">
        <v>4449</v>
      </c>
      <c r="F6189" t="s">
        <v>4450</v>
      </c>
      <c r="H6189" t="str">
        <f t="shared" si="96"/>
        <v>有BOM表可用</v>
      </c>
    </row>
    <row r="6190" spans="1:8" x14ac:dyDescent="0.15">
      <c r="A6190" t="s">
        <v>16556</v>
      </c>
      <c r="B6190" t="s">
        <v>16557</v>
      </c>
      <c r="C6190" t="s">
        <v>14240</v>
      </c>
      <c r="D6190">
        <v>103</v>
      </c>
      <c r="E6190" t="s">
        <v>4453</v>
      </c>
      <c r="F6190" t="s">
        <v>4450</v>
      </c>
      <c r="H6190" t="str">
        <f t="shared" si="96"/>
        <v>无BOM表可用</v>
      </c>
    </row>
    <row r="6191" spans="1:8" x14ac:dyDescent="0.15">
      <c r="A6191" t="s">
        <v>1785</v>
      </c>
      <c r="B6191" t="s">
        <v>1786</v>
      </c>
      <c r="C6191" t="s">
        <v>1787</v>
      </c>
      <c r="D6191">
        <v>103</v>
      </c>
      <c r="E6191" t="s">
        <v>4449</v>
      </c>
      <c r="F6191" t="s">
        <v>4450</v>
      </c>
      <c r="H6191" t="str">
        <f t="shared" si="96"/>
        <v>有BOM表可用</v>
      </c>
    </row>
    <row r="6192" spans="1:8" x14ac:dyDescent="0.15">
      <c r="A6192" t="s">
        <v>2866</v>
      </c>
      <c r="B6192" t="s">
        <v>16558</v>
      </c>
      <c r="C6192" t="s">
        <v>1950</v>
      </c>
      <c r="D6192">
        <v>103</v>
      </c>
      <c r="E6192" t="s">
        <v>4449</v>
      </c>
      <c r="F6192" t="s">
        <v>4450</v>
      </c>
      <c r="H6192" t="str">
        <f t="shared" si="96"/>
        <v>有BOM表可用</v>
      </c>
    </row>
    <row r="6193" spans="1:8" x14ac:dyDescent="0.15">
      <c r="A6193" t="s">
        <v>17285</v>
      </c>
      <c r="B6193" t="s">
        <v>2745</v>
      </c>
      <c r="C6193" t="s">
        <v>2319</v>
      </c>
      <c r="D6193">
        <v>103</v>
      </c>
      <c r="E6193" t="s">
        <v>4453</v>
      </c>
      <c r="F6193" t="s">
        <v>4450</v>
      </c>
      <c r="H6193" t="str">
        <f t="shared" si="96"/>
        <v>无BOM表可用</v>
      </c>
    </row>
    <row r="6194" spans="1:8" x14ac:dyDescent="0.15">
      <c r="A6194" t="s">
        <v>17286</v>
      </c>
      <c r="B6194" t="s">
        <v>3860</v>
      </c>
      <c r="C6194" t="s">
        <v>4758</v>
      </c>
      <c r="D6194">
        <v>103</v>
      </c>
      <c r="E6194" t="s">
        <v>4449</v>
      </c>
      <c r="F6194" t="s">
        <v>4450</v>
      </c>
      <c r="H6194" t="str">
        <f t="shared" si="96"/>
        <v>有BOM表可用</v>
      </c>
    </row>
    <row r="6195" spans="1:8" x14ac:dyDescent="0.15">
      <c r="A6195" t="s">
        <v>17287</v>
      </c>
      <c r="B6195" t="s">
        <v>17288</v>
      </c>
      <c r="C6195" t="s">
        <v>17289</v>
      </c>
      <c r="D6195">
        <v>103</v>
      </c>
      <c r="E6195" t="s">
        <v>4453</v>
      </c>
      <c r="F6195" t="s">
        <v>4450</v>
      </c>
      <c r="H6195" t="str">
        <f t="shared" si="96"/>
        <v>无BOM表可用</v>
      </c>
    </row>
    <row r="6196" spans="1:8" x14ac:dyDescent="0.15">
      <c r="A6196" t="s">
        <v>17290</v>
      </c>
      <c r="B6196" t="s">
        <v>17291</v>
      </c>
      <c r="C6196" t="s">
        <v>17291</v>
      </c>
      <c r="D6196">
        <v>103</v>
      </c>
      <c r="E6196" t="s">
        <v>4453</v>
      </c>
      <c r="F6196" t="s">
        <v>4450</v>
      </c>
      <c r="H6196" t="str">
        <f t="shared" si="96"/>
        <v>无BOM表可用</v>
      </c>
    </row>
    <row r="6197" spans="1:8" x14ac:dyDescent="0.15">
      <c r="A6197" t="s">
        <v>17292</v>
      </c>
      <c r="B6197" t="s">
        <v>17293</v>
      </c>
      <c r="C6197" t="s">
        <v>17291</v>
      </c>
      <c r="D6197">
        <v>103</v>
      </c>
      <c r="E6197" t="s">
        <v>4453</v>
      </c>
      <c r="F6197" t="s">
        <v>4450</v>
      </c>
      <c r="H6197" t="str">
        <f t="shared" si="96"/>
        <v>无BOM表可用</v>
      </c>
    </row>
    <row r="6198" spans="1:8" x14ac:dyDescent="0.15">
      <c r="A6198" t="s">
        <v>7585</v>
      </c>
      <c r="B6198" t="s">
        <v>7586</v>
      </c>
      <c r="C6198" t="s">
        <v>434</v>
      </c>
      <c r="D6198">
        <v>103</v>
      </c>
      <c r="E6198" t="s">
        <v>4449</v>
      </c>
      <c r="F6198" t="s">
        <v>4450</v>
      </c>
      <c r="H6198" t="str">
        <f t="shared" si="96"/>
        <v>有BOM表可用</v>
      </c>
    </row>
    <row r="6199" spans="1:8" x14ac:dyDescent="0.15">
      <c r="A6199" t="s">
        <v>7587</v>
      </c>
      <c r="B6199" t="s">
        <v>2736</v>
      </c>
      <c r="C6199" t="s">
        <v>74</v>
      </c>
      <c r="D6199">
        <v>103</v>
      </c>
      <c r="E6199" t="s">
        <v>4449</v>
      </c>
      <c r="F6199" t="s">
        <v>4450</v>
      </c>
      <c r="H6199" t="str">
        <f t="shared" si="96"/>
        <v>有BOM表可用</v>
      </c>
    </row>
    <row r="6200" spans="1:8" x14ac:dyDescent="0.15">
      <c r="A6200" t="s">
        <v>7588</v>
      </c>
      <c r="B6200" t="s">
        <v>3708</v>
      </c>
      <c r="C6200" t="s">
        <v>27</v>
      </c>
      <c r="D6200">
        <v>103</v>
      </c>
      <c r="E6200" t="s">
        <v>4449</v>
      </c>
      <c r="F6200" t="s">
        <v>4450</v>
      </c>
      <c r="H6200" t="str">
        <f t="shared" si="96"/>
        <v>有BOM表可用</v>
      </c>
    </row>
    <row r="6201" spans="1:8" x14ac:dyDescent="0.15">
      <c r="A6201" t="s">
        <v>7589</v>
      </c>
      <c r="B6201" t="s">
        <v>7590</v>
      </c>
      <c r="C6201" t="s">
        <v>27</v>
      </c>
      <c r="D6201">
        <v>103</v>
      </c>
      <c r="E6201" t="s">
        <v>4453</v>
      </c>
      <c r="F6201" t="s">
        <v>4450</v>
      </c>
      <c r="H6201" t="str">
        <f t="shared" si="96"/>
        <v>无BOM表可用</v>
      </c>
    </row>
    <row r="6202" spans="1:8" x14ac:dyDescent="0.15">
      <c r="A6202" t="s">
        <v>7591</v>
      </c>
      <c r="B6202" t="s">
        <v>4522</v>
      </c>
      <c r="C6202" t="s">
        <v>4523</v>
      </c>
      <c r="D6202">
        <v>102</v>
      </c>
      <c r="E6202" t="s">
        <v>4449</v>
      </c>
      <c r="F6202" t="s">
        <v>4450</v>
      </c>
      <c r="H6202" t="str">
        <f t="shared" si="96"/>
        <v>有BOM表可用</v>
      </c>
    </row>
    <row r="6203" spans="1:8" x14ac:dyDescent="0.15">
      <c r="A6203" t="s">
        <v>7592</v>
      </c>
      <c r="B6203" t="s">
        <v>7593</v>
      </c>
      <c r="C6203" t="s">
        <v>7594</v>
      </c>
      <c r="D6203">
        <v>102</v>
      </c>
      <c r="E6203" t="s">
        <v>4449</v>
      </c>
      <c r="F6203" t="s">
        <v>4450</v>
      </c>
      <c r="H6203" t="str">
        <f t="shared" si="96"/>
        <v>有BOM表可用</v>
      </c>
    </row>
    <row r="6204" spans="1:8" x14ac:dyDescent="0.15">
      <c r="A6204" t="s">
        <v>7595</v>
      </c>
      <c r="B6204" t="s">
        <v>4629</v>
      </c>
      <c r="C6204" t="s">
        <v>4630</v>
      </c>
      <c r="D6204">
        <v>102</v>
      </c>
      <c r="E6204" t="s">
        <v>4449</v>
      </c>
      <c r="F6204" t="s">
        <v>4450</v>
      </c>
      <c r="H6204" t="str">
        <f t="shared" si="96"/>
        <v>有BOM表可用</v>
      </c>
    </row>
    <row r="6205" spans="1:8" x14ac:dyDescent="0.15">
      <c r="A6205" t="s">
        <v>10749</v>
      </c>
      <c r="B6205" t="s">
        <v>7439</v>
      </c>
      <c r="C6205" t="s">
        <v>9699</v>
      </c>
      <c r="D6205">
        <v>102</v>
      </c>
      <c r="E6205" t="s">
        <v>4449</v>
      </c>
      <c r="F6205" t="s">
        <v>4450</v>
      </c>
      <c r="H6205" t="str">
        <f t="shared" si="96"/>
        <v>有BOM表可用</v>
      </c>
    </row>
    <row r="6206" spans="1:8" x14ac:dyDescent="0.15">
      <c r="A6206" t="s">
        <v>10750</v>
      </c>
      <c r="B6206" t="s">
        <v>7632</v>
      </c>
      <c r="C6206" t="s">
        <v>7447</v>
      </c>
      <c r="D6206">
        <v>102</v>
      </c>
      <c r="E6206" t="s">
        <v>4449</v>
      </c>
      <c r="F6206" t="s">
        <v>4450</v>
      </c>
      <c r="H6206" t="str">
        <f t="shared" si="96"/>
        <v>有BOM表可用</v>
      </c>
    </row>
    <row r="6207" spans="1:8" x14ac:dyDescent="0.15">
      <c r="A6207" t="s">
        <v>10751</v>
      </c>
      <c r="B6207" t="s">
        <v>7105</v>
      </c>
      <c r="C6207" t="s">
        <v>7106</v>
      </c>
      <c r="D6207">
        <v>102</v>
      </c>
      <c r="E6207" t="s">
        <v>4449</v>
      </c>
      <c r="F6207" t="s">
        <v>4450</v>
      </c>
      <c r="H6207" t="str">
        <f t="shared" si="96"/>
        <v>有BOM表可用</v>
      </c>
    </row>
    <row r="6208" spans="1:8" x14ac:dyDescent="0.15">
      <c r="A6208" t="s">
        <v>10752</v>
      </c>
      <c r="B6208" t="s">
        <v>7105</v>
      </c>
      <c r="C6208" t="s">
        <v>7975</v>
      </c>
      <c r="D6208">
        <v>102</v>
      </c>
      <c r="E6208" t="s">
        <v>4449</v>
      </c>
      <c r="F6208" t="s">
        <v>4450</v>
      </c>
      <c r="H6208" t="str">
        <f t="shared" si="96"/>
        <v>有BOM表可用</v>
      </c>
    </row>
    <row r="6209" spans="1:8" x14ac:dyDescent="0.15">
      <c r="A6209" t="s">
        <v>10753</v>
      </c>
      <c r="B6209" t="s">
        <v>10754</v>
      </c>
      <c r="C6209" t="s">
        <v>10755</v>
      </c>
      <c r="D6209">
        <v>102</v>
      </c>
      <c r="E6209" t="s">
        <v>4449</v>
      </c>
      <c r="F6209" t="s">
        <v>4450</v>
      </c>
      <c r="H6209" t="str">
        <f t="shared" si="96"/>
        <v>有BOM表可用</v>
      </c>
    </row>
    <row r="6210" spans="1:8" x14ac:dyDescent="0.15">
      <c r="A6210" t="s">
        <v>10756</v>
      </c>
      <c r="B6210" t="s">
        <v>7450</v>
      </c>
      <c r="C6210" t="s">
        <v>7975</v>
      </c>
      <c r="D6210">
        <v>102</v>
      </c>
      <c r="E6210" t="s">
        <v>4449</v>
      </c>
      <c r="F6210" t="s">
        <v>4450</v>
      </c>
      <c r="H6210" t="str">
        <f t="shared" si="96"/>
        <v>有BOM表可用</v>
      </c>
    </row>
    <row r="6211" spans="1:8" x14ac:dyDescent="0.15">
      <c r="A6211" t="s">
        <v>10723</v>
      </c>
      <c r="B6211" t="s">
        <v>7058</v>
      </c>
      <c r="C6211" t="s">
        <v>7059</v>
      </c>
      <c r="D6211">
        <v>102</v>
      </c>
      <c r="E6211" t="s">
        <v>4449</v>
      </c>
      <c r="F6211" t="s">
        <v>4450</v>
      </c>
      <c r="H6211" t="str">
        <f t="shared" si="96"/>
        <v>有BOM表可用</v>
      </c>
    </row>
    <row r="6212" spans="1:8" x14ac:dyDescent="0.15">
      <c r="A6212" t="s">
        <v>10724</v>
      </c>
      <c r="B6212" t="s">
        <v>8133</v>
      </c>
      <c r="C6212" t="s">
        <v>8134</v>
      </c>
      <c r="D6212">
        <v>102</v>
      </c>
      <c r="E6212" t="s">
        <v>4449</v>
      </c>
      <c r="F6212" t="s">
        <v>4450</v>
      </c>
      <c r="H6212" t="str">
        <f t="shared" ref="H6212:H6275" si="97">E6212&amp;F6212</f>
        <v>有BOM表可用</v>
      </c>
    </row>
    <row r="6213" spans="1:8" x14ac:dyDescent="0.15">
      <c r="A6213" t="s">
        <v>5192</v>
      </c>
      <c r="B6213" t="s">
        <v>5193</v>
      </c>
      <c r="C6213" t="s">
        <v>4179</v>
      </c>
      <c r="D6213">
        <v>102</v>
      </c>
      <c r="E6213" t="s">
        <v>4453</v>
      </c>
      <c r="F6213" t="s">
        <v>4450</v>
      </c>
      <c r="H6213" t="str">
        <f t="shared" si="97"/>
        <v>无BOM表可用</v>
      </c>
    </row>
    <row r="6214" spans="1:8" x14ac:dyDescent="0.15">
      <c r="A6214" t="s">
        <v>5114</v>
      </c>
      <c r="B6214" t="s">
        <v>5115</v>
      </c>
      <c r="C6214" t="s">
        <v>4920</v>
      </c>
      <c r="D6214">
        <v>103</v>
      </c>
      <c r="E6214" t="s">
        <v>4453</v>
      </c>
      <c r="F6214" t="s">
        <v>4450</v>
      </c>
      <c r="H6214" t="str">
        <f t="shared" si="97"/>
        <v>无BOM表可用</v>
      </c>
    </row>
    <row r="6215" spans="1:8" x14ac:dyDescent="0.15">
      <c r="A6215" t="s">
        <v>5116</v>
      </c>
      <c r="B6215" t="s">
        <v>13</v>
      </c>
      <c r="C6215" t="s">
        <v>13</v>
      </c>
      <c r="D6215">
        <v>103</v>
      </c>
      <c r="E6215" t="s">
        <v>4449</v>
      </c>
      <c r="F6215" t="s">
        <v>4450</v>
      </c>
      <c r="H6215" t="str">
        <f t="shared" si="97"/>
        <v>有BOM表可用</v>
      </c>
    </row>
    <row r="6216" spans="1:8" x14ac:dyDescent="0.15">
      <c r="A6216" t="s">
        <v>686</v>
      </c>
      <c r="B6216" t="s">
        <v>13</v>
      </c>
      <c r="C6216" t="s">
        <v>13</v>
      </c>
      <c r="D6216">
        <v>103</v>
      </c>
      <c r="E6216" t="s">
        <v>4449</v>
      </c>
      <c r="F6216" t="s">
        <v>4450</v>
      </c>
      <c r="H6216" t="str">
        <f t="shared" si="97"/>
        <v>有BOM表可用</v>
      </c>
    </row>
    <row r="6217" spans="1:8" x14ac:dyDescent="0.15">
      <c r="A6217" t="s">
        <v>5117</v>
      </c>
      <c r="B6217" t="s">
        <v>5118</v>
      </c>
      <c r="C6217" t="s">
        <v>336</v>
      </c>
      <c r="D6217">
        <v>103</v>
      </c>
      <c r="E6217" t="s">
        <v>4449</v>
      </c>
      <c r="F6217" t="s">
        <v>4450</v>
      </c>
      <c r="H6217" t="str">
        <f t="shared" si="97"/>
        <v>有BOM表可用</v>
      </c>
    </row>
    <row r="6218" spans="1:8" x14ac:dyDescent="0.15">
      <c r="A6218" t="s">
        <v>335</v>
      </c>
      <c r="B6218" t="s">
        <v>337</v>
      </c>
      <c r="C6218" t="s">
        <v>336</v>
      </c>
      <c r="D6218">
        <v>103</v>
      </c>
      <c r="E6218" t="s">
        <v>4449</v>
      </c>
      <c r="F6218" t="s">
        <v>4450</v>
      </c>
      <c r="H6218" t="str">
        <f t="shared" si="97"/>
        <v>有BOM表可用</v>
      </c>
    </row>
    <row r="6219" spans="1:8" x14ac:dyDescent="0.15">
      <c r="A6219" t="s">
        <v>1157</v>
      </c>
      <c r="B6219" t="s">
        <v>1158</v>
      </c>
      <c r="C6219" t="s">
        <v>67</v>
      </c>
      <c r="D6219">
        <v>103</v>
      </c>
      <c r="E6219" t="s">
        <v>4449</v>
      </c>
      <c r="F6219" t="s">
        <v>4450</v>
      </c>
      <c r="H6219" t="str">
        <f t="shared" si="97"/>
        <v>有BOM表可用</v>
      </c>
    </row>
    <row r="6220" spans="1:8" x14ac:dyDescent="0.15">
      <c r="A6220" t="s">
        <v>15827</v>
      </c>
      <c r="B6220" t="s">
        <v>12123</v>
      </c>
      <c r="C6220" t="s">
        <v>12123</v>
      </c>
      <c r="D6220">
        <v>102</v>
      </c>
      <c r="E6220" t="s">
        <v>4453</v>
      </c>
      <c r="F6220" t="s">
        <v>4450</v>
      </c>
      <c r="H6220" t="str">
        <f t="shared" si="97"/>
        <v>无BOM表可用</v>
      </c>
    </row>
    <row r="6221" spans="1:8" x14ac:dyDescent="0.15">
      <c r="A6221" t="s">
        <v>2237</v>
      </c>
      <c r="B6221" t="s">
        <v>2238</v>
      </c>
      <c r="C6221" t="s">
        <v>66</v>
      </c>
      <c r="D6221">
        <v>103</v>
      </c>
      <c r="E6221" t="s">
        <v>4449</v>
      </c>
      <c r="F6221" t="s">
        <v>4450</v>
      </c>
      <c r="H6221" t="str">
        <f t="shared" si="97"/>
        <v>有BOM表可用</v>
      </c>
    </row>
    <row r="6222" spans="1:8" x14ac:dyDescent="0.15">
      <c r="A6222" t="s">
        <v>2248</v>
      </c>
      <c r="B6222" t="s">
        <v>2249</v>
      </c>
      <c r="C6222" t="s">
        <v>66</v>
      </c>
      <c r="D6222">
        <v>103</v>
      </c>
      <c r="E6222" t="s">
        <v>4449</v>
      </c>
      <c r="F6222" t="s">
        <v>4450</v>
      </c>
      <c r="H6222" t="str">
        <f t="shared" si="97"/>
        <v>有BOM表可用</v>
      </c>
    </row>
    <row r="6223" spans="1:8" x14ac:dyDescent="0.15">
      <c r="A6223" t="s">
        <v>2378</v>
      </c>
      <c r="B6223" t="s">
        <v>2379</v>
      </c>
      <c r="C6223" t="s">
        <v>2376</v>
      </c>
      <c r="D6223">
        <v>103</v>
      </c>
      <c r="E6223" t="s">
        <v>4449</v>
      </c>
      <c r="F6223" t="s">
        <v>4450</v>
      </c>
      <c r="H6223" t="str">
        <f t="shared" si="97"/>
        <v>有BOM表可用</v>
      </c>
    </row>
    <row r="6224" spans="1:8" x14ac:dyDescent="0.15">
      <c r="A6224" t="s">
        <v>13099</v>
      </c>
      <c r="B6224" t="s">
        <v>11228</v>
      </c>
      <c r="C6224" t="s">
        <v>9140</v>
      </c>
      <c r="D6224">
        <v>102</v>
      </c>
      <c r="E6224" t="s">
        <v>4449</v>
      </c>
      <c r="F6224" t="s">
        <v>4450</v>
      </c>
      <c r="H6224" t="str">
        <f t="shared" si="97"/>
        <v>有BOM表可用</v>
      </c>
    </row>
    <row r="6225" spans="1:8" x14ac:dyDescent="0.15">
      <c r="A6225" t="s">
        <v>13100</v>
      </c>
      <c r="B6225" t="s">
        <v>12347</v>
      </c>
      <c r="C6225" t="s">
        <v>9140</v>
      </c>
      <c r="D6225">
        <v>102</v>
      </c>
      <c r="E6225" t="s">
        <v>4453</v>
      </c>
      <c r="F6225" t="s">
        <v>4450</v>
      </c>
      <c r="H6225" t="str">
        <f t="shared" si="97"/>
        <v>无BOM表可用</v>
      </c>
    </row>
    <row r="6226" spans="1:8" x14ac:dyDescent="0.15">
      <c r="A6226" t="s">
        <v>13101</v>
      </c>
      <c r="B6226" t="s">
        <v>13102</v>
      </c>
      <c r="C6226" t="s">
        <v>10608</v>
      </c>
      <c r="D6226">
        <v>102</v>
      </c>
      <c r="E6226" t="s">
        <v>4449</v>
      </c>
      <c r="F6226" t="s">
        <v>4450</v>
      </c>
      <c r="H6226" t="str">
        <f t="shared" si="97"/>
        <v>有BOM表可用</v>
      </c>
    </row>
    <row r="6227" spans="1:8" x14ac:dyDescent="0.15">
      <c r="A6227" t="s">
        <v>13103</v>
      </c>
      <c r="B6227" t="s">
        <v>13104</v>
      </c>
      <c r="C6227" t="s">
        <v>13105</v>
      </c>
      <c r="D6227">
        <v>102</v>
      </c>
      <c r="E6227" t="s">
        <v>4449</v>
      </c>
      <c r="F6227" t="s">
        <v>4450</v>
      </c>
      <c r="H6227" t="str">
        <f t="shared" si="97"/>
        <v>有BOM表可用</v>
      </c>
    </row>
    <row r="6228" spans="1:8" x14ac:dyDescent="0.15">
      <c r="A6228" t="s">
        <v>13106</v>
      </c>
      <c r="B6228" t="s">
        <v>10146</v>
      </c>
      <c r="C6228" t="s">
        <v>10616</v>
      </c>
      <c r="D6228">
        <v>102</v>
      </c>
      <c r="E6228" t="s">
        <v>4453</v>
      </c>
      <c r="F6228" t="s">
        <v>4450</v>
      </c>
      <c r="H6228" t="str">
        <f t="shared" si="97"/>
        <v>无BOM表可用</v>
      </c>
    </row>
    <row r="6229" spans="1:8" x14ac:dyDescent="0.15">
      <c r="A6229" t="s">
        <v>13107</v>
      </c>
      <c r="B6229" t="s">
        <v>13108</v>
      </c>
      <c r="C6229" t="s">
        <v>11559</v>
      </c>
      <c r="D6229">
        <v>102</v>
      </c>
      <c r="E6229" t="s">
        <v>4449</v>
      </c>
      <c r="F6229" t="s">
        <v>4450</v>
      </c>
      <c r="H6229" t="str">
        <f t="shared" si="97"/>
        <v>有BOM表可用</v>
      </c>
    </row>
    <row r="6230" spans="1:8" x14ac:dyDescent="0.15">
      <c r="A6230" t="s">
        <v>5133</v>
      </c>
      <c r="B6230" t="s">
        <v>5134</v>
      </c>
      <c r="C6230" t="s">
        <v>5135</v>
      </c>
      <c r="D6230">
        <v>102</v>
      </c>
      <c r="E6230" t="s">
        <v>4449</v>
      </c>
      <c r="F6230" t="s">
        <v>4450</v>
      </c>
      <c r="H6230" t="str">
        <f t="shared" si="97"/>
        <v>有BOM表可用</v>
      </c>
    </row>
    <row r="6231" spans="1:8" x14ac:dyDescent="0.15">
      <c r="A6231" t="s">
        <v>5136</v>
      </c>
      <c r="B6231" t="s">
        <v>5137</v>
      </c>
      <c r="C6231" t="s">
        <v>5138</v>
      </c>
      <c r="D6231">
        <v>102</v>
      </c>
      <c r="E6231" t="s">
        <v>4449</v>
      </c>
      <c r="F6231" t="s">
        <v>4450</v>
      </c>
      <c r="H6231" t="str">
        <f t="shared" si="97"/>
        <v>有BOM表可用</v>
      </c>
    </row>
    <row r="6232" spans="1:8" x14ac:dyDescent="0.15">
      <c r="A6232" t="s">
        <v>5139</v>
      </c>
      <c r="B6232" t="s">
        <v>5140</v>
      </c>
      <c r="C6232" t="s">
        <v>5141</v>
      </c>
      <c r="D6232">
        <v>102</v>
      </c>
      <c r="E6232" t="s">
        <v>4449</v>
      </c>
      <c r="F6232" t="s">
        <v>4450</v>
      </c>
      <c r="H6232" t="str">
        <f t="shared" si="97"/>
        <v>有BOM表可用</v>
      </c>
    </row>
    <row r="6233" spans="1:8" x14ac:dyDescent="0.15">
      <c r="A6233" t="s">
        <v>5142</v>
      </c>
      <c r="B6233" t="s">
        <v>5140</v>
      </c>
      <c r="C6233" t="s">
        <v>5141</v>
      </c>
      <c r="D6233">
        <v>102</v>
      </c>
      <c r="E6233" t="s">
        <v>4449</v>
      </c>
      <c r="F6233" t="s">
        <v>4450</v>
      </c>
      <c r="H6233" t="str">
        <f t="shared" si="97"/>
        <v>有BOM表可用</v>
      </c>
    </row>
    <row r="6234" spans="1:8" x14ac:dyDescent="0.15">
      <c r="A6234" t="s">
        <v>16625</v>
      </c>
      <c r="B6234" t="s">
        <v>4384</v>
      </c>
      <c r="C6234" t="s">
        <v>2364</v>
      </c>
      <c r="D6234">
        <v>102</v>
      </c>
      <c r="E6234" t="s">
        <v>4449</v>
      </c>
      <c r="F6234" t="s">
        <v>4450</v>
      </c>
      <c r="H6234" t="str">
        <f t="shared" si="97"/>
        <v>有BOM表可用</v>
      </c>
    </row>
    <row r="6235" spans="1:8" x14ac:dyDescent="0.15">
      <c r="A6235" t="s">
        <v>16626</v>
      </c>
      <c r="B6235" t="s">
        <v>10830</v>
      </c>
      <c r="C6235" t="s">
        <v>66</v>
      </c>
      <c r="D6235">
        <v>102</v>
      </c>
      <c r="E6235" t="s">
        <v>4449</v>
      </c>
      <c r="F6235" t="s">
        <v>4450</v>
      </c>
      <c r="H6235" t="str">
        <f t="shared" si="97"/>
        <v>有BOM表可用</v>
      </c>
    </row>
    <row r="6236" spans="1:8" x14ac:dyDescent="0.15">
      <c r="A6236" t="s">
        <v>16627</v>
      </c>
      <c r="B6236" t="s">
        <v>11164</v>
      </c>
      <c r="C6236" t="s">
        <v>66</v>
      </c>
      <c r="D6236">
        <v>102</v>
      </c>
      <c r="E6236" t="s">
        <v>4453</v>
      </c>
      <c r="F6236" t="s">
        <v>4450</v>
      </c>
      <c r="H6236" t="str">
        <f t="shared" si="97"/>
        <v>无BOM表可用</v>
      </c>
    </row>
    <row r="6237" spans="1:8" x14ac:dyDescent="0.15">
      <c r="A6237" t="s">
        <v>16628</v>
      </c>
      <c r="B6237" t="s">
        <v>782</v>
      </c>
      <c r="C6237" t="s">
        <v>66</v>
      </c>
      <c r="D6237">
        <v>102</v>
      </c>
      <c r="E6237" t="s">
        <v>4453</v>
      </c>
      <c r="F6237" t="s">
        <v>4450</v>
      </c>
      <c r="H6237" t="str">
        <f t="shared" si="97"/>
        <v>无BOM表可用</v>
      </c>
    </row>
    <row r="6238" spans="1:8" x14ac:dyDescent="0.15">
      <c r="A6238" t="s">
        <v>5163</v>
      </c>
      <c r="B6238" t="s">
        <v>5164</v>
      </c>
      <c r="C6238" t="s">
        <v>5165</v>
      </c>
      <c r="D6238">
        <v>103</v>
      </c>
      <c r="E6238" t="s">
        <v>4449</v>
      </c>
      <c r="F6238" t="s">
        <v>4450</v>
      </c>
      <c r="H6238" t="str">
        <f t="shared" si="97"/>
        <v>有BOM表可用</v>
      </c>
    </row>
    <row r="6239" spans="1:8" x14ac:dyDescent="0.15">
      <c r="A6239" t="s">
        <v>2134</v>
      </c>
      <c r="B6239" t="s">
        <v>2135</v>
      </c>
      <c r="C6239" t="s">
        <v>163</v>
      </c>
      <c r="D6239">
        <v>103</v>
      </c>
      <c r="E6239" t="s">
        <v>4449</v>
      </c>
      <c r="F6239" t="s">
        <v>4450</v>
      </c>
      <c r="H6239" t="str">
        <f t="shared" si="97"/>
        <v>有BOM表可用</v>
      </c>
    </row>
    <row r="6240" spans="1:8" x14ac:dyDescent="0.15">
      <c r="A6240" t="s">
        <v>5166</v>
      </c>
      <c r="B6240" t="s">
        <v>5167</v>
      </c>
      <c r="C6240" t="s">
        <v>5167</v>
      </c>
      <c r="D6240">
        <v>103</v>
      </c>
      <c r="E6240" t="s">
        <v>4453</v>
      </c>
      <c r="F6240" t="s">
        <v>4450</v>
      </c>
      <c r="H6240" t="str">
        <f t="shared" si="97"/>
        <v>无BOM表可用</v>
      </c>
    </row>
    <row r="6241" spans="1:8" x14ac:dyDescent="0.15">
      <c r="A6241" t="s">
        <v>5168</v>
      </c>
      <c r="B6241" t="s">
        <v>5169</v>
      </c>
      <c r="C6241" t="s">
        <v>5169</v>
      </c>
      <c r="D6241">
        <v>103</v>
      </c>
      <c r="E6241" t="s">
        <v>4453</v>
      </c>
      <c r="F6241" t="s">
        <v>4450</v>
      </c>
      <c r="H6241" t="str">
        <f t="shared" si="97"/>
        <v>无BOM表可用</v>
      </c>
    </row>
    <row r="6242" spans="1:8" x14ac:dyDescent="0.15">
      <c r="A6242" t="s">
        <v>16630</v>
      </c>
      <c r="B6242" t="s">
        <v>12772</v>
      </c>
      <c r="C6242" t="s">
        <v>16631</v>
      </c>
      <c r="D6242">
        <v>103</v>
      </c>
      <c r="E6242" t="s">
        <v>4449</v>
      </c>
      <c r="F6242" t="s">
        <v>4450</v>
      </c>
      <c r="H6242" t="str">
        <f t="shared" si="97"/>
        <v>有BOM表可用</v>
      </c>
    </row>
    <row r="6243" spans="1:8" x14ac:dyDescent="0.15">
      <c r="A6243" t="s">
        <v>975</v>
      </c>
      <c r="B6243" t="s">
        <v>973</v>
      </c>
      <c r="C6243" t="s">
        <v>973</v>
      </c>
      <c r="D6243">
        <v>103</v>
      </c>
      <c r="E6243" t="s">
        <v>4449</v>
      </c>
      <c r="F6243" t="s">
        <v>4450</v>
      </c>
      <c r="H6243" t="str">
        <f t="shared" si="97"/>
        <v>有BOM表可用</v>
      </c>
    </row>
    <row r="6244" spans="1:8" x14ac:dyDescent="0.15">
      <c r="A6244" t="s">
        <v>979</v>
      </c>
      <c r="B6244" t="s">
        <v>980</v>
      </c>
      <c r="C6244" t="s">
        <v>973</v>
      </c>
      <c r="D6244">
        <v>103</v>
      </c>
      <c r="E6244" t="s">
        <v>4449</v>
      </c>
      <c r="F6244" t="s">
        <v>4450</v>
      </c>
      <c r="H6244" t="str">
        <f t="shared" si="97"/>
        <v>有BOM表可用</v>
      </c>
    </row>
    <row r="6245" spans="1:8" x14ac:dyDescent="0.15">
      <c r="A6245" t="s">
        <v>16632</v>
      </c>
      <c r="B6245" t="s">
        <v>853</v>
      </c>
      <c r="C6245" t="s">
        <v>14181</v>
      </c>
      <c r="D6245">
        <v>103</v>
      </c>
      <c r="E6245" t="s">
        <v>4453</v>
      </c>
      <c r="F6245" t="s">
        <v>4450</v>
      </c>
      <c r="H6245" t="str">
        <f t="shared" si="97"/>
        <v>无BOM表可用</v>
      </c>
    </row>
    <row r="6246" spans="1:8" x14ac:dyDescent="0.15">
      <c r="A6246" t="s">
        <v>16633</v>
      </c>
      <c r="B6246" t="s">
        <v>16634</v>
      </c>
      <c r="C6246" t="s">
        <v>1597</v>
      </c>
      <c r="D6246">
        <v>103</v>
      </c>
      <c r="E6246" t="s">
        <v>4453</v>
      </c>
      <c r="F6246" t="s">
        <v>4450</v>
      </c>
      <c r="H6246" t="str">
        <f t="shared" si="97"/>
        <v>无BOM表可用</v>
      </c>
    </row>
    <row r="6247" spans="1:8" x14ac:dyDescent="0.15">
      <c r="A6247" t="s">
        <v>16601</v>
      </c>
      <c r="B6247" t="s">
        <v>16602</v>
      </c>
      <c r="C6247" t="s">
        <v>12861</v>
      </c>
      <c r="D6247">
        <v>103</v>
      </c>
      <c r="E6247" t="s">
        <v>4449</v>
      </c>
      <c r="F6247" t="s">
        <v>4450</v>
      </c>
      <c r="H6247" t="str">
        <f t="shared" si="97"/>
        <v>有BOM表可用</v>
      </c>
    </row>
    <row r="6248" spans="1:8" x14ac:dyDescent="0.15">
      <c r="A6248" t="s">
        <v>16603</v>
      </c>
      <c r="B6248" t="s">
        <v>14308</v>
      </c>
      <c r="C6248" t="s">
        <v>12140</v>
      </c>
      <c r="D6248">
        <v>103</v>
      </c>
      <c r="E6248" t="s">
        <v>4449</v>
      </c>
      <c r="F6248" t="s">
        <v>4450</v>
      </c>
      <c r="H6248" t="str">
        <f t="shared" si="97"/>
        <v>有BOM表可用</v>
      </c>
    </row>
    <row r="6249" spans="1:8" x14ac:dyDescent="0.15">
      <c r="A6249" t="s">
        <v>2081</v>
      </c>
      <c r="B6249" t="s">
        <v>2082</v>
      </c>
      <c r="C6249" t="s">
        <v>2082</v>
      </c>
      <c r="D6249">
        <v>103</v>
      </c>
      <c r="E6249" t="s">
        <v>4449</v>
      </c>
      <c r="F6249" t="s">
        <v>4450</v>
      </c>
      <c r="H6249" t="str">
        <f t="shared" si="97"/>
        <v>有BOM表可用</v>
      </c>
    </row>
    <row r="6250" spans="1:8" x14ac:dyDescent="0.15">
      <c r="A6250" t="s">
        <v>2083</v>
      </c>
      <c r="B6250" t="s">
        <v>2084</v>
      </c>
      <c r="C6250" t="s">
        <v>2084</v>
      </c>
      <c r="D6250">
        <v>103</v>
      </c>
      <c r="E6250" t="s">
        <v>4449</v>
      </c>
      <c r="F6250" t="s">
        <v>4450</v>
      </c>
      <c r="H6250" t="str">
        <f t="shared" si="97"/>
        <v>有BOM表可用</v>
      </c>
    </row>
    <row r="6251" spans="1:8" x14ac:dyDescent="0.15">
      <c r="A6251" t="s">
        <v>1030</v>
      </c>
      <c r="B6251" t="s">
        <v>434</v>
      </c>
      <c r="C6251" t="s">
        <v>434</v>
      </c>
      <c r="D6251">
        <v>103</v>
      </c>
      <c r="E6251" t="s">
        <v>4449</v>
      </c>
      <c r="F6251" t="s">
        <v>4450</v>
      </c>
      <c r="H6251" t="str">
        <f t="shared" si="97"/>
        <v>有BOM表可用</v>
      </c>
    </row>
    <row r="6252" spans="1:8" x14ac:dyDescent="0.15">
      <c r="A6252" t="s">
        <v>1040</v>
      </c>
      <c r="B6252" t="s">
        <v>1041</v>
      </c>
      <c r="C6252" t="s">
        <v>616</v>
      </c>
      <c r="D6252">
        <v>103</v>
      </c>
      <c r="E6252" t="s">
        <v>4449</v>
      </c>
      <c r="F6252" t="s">
        <v>4450</v>
      </c>
      <c r="H6252" t="str">
        <f t="shared" si="97"/>
        <v>有BOM表可用</v>
      </c>
    </row>
    <row r="6253" spans="1:8" x14ac:dyDescent="0.15">
      <c r="A6253" t="s">
        <v>16636</v>
      </c>
      <c r="B6253" t="s">
        <v>16637</v>
      </c>
      <c r="C6253" t="s">
        <v>3345</v>
      </c>
      <c r="D6253">
        <v>103</v>
      </c>
      <c r="E6253" t="s">
        <v>4449</v>
      </c>
      <c r="F6253" t="s">
        <v>4450</v>
      </c>
      <c r="H6253" t="str">
        <f t="shared" si="97"/>
        <v>有BOM表可用</v>
      </c>
    </row>
    <row r="6254" spans="1:8" x14ac:dyDescent="0.15">
      <c r="A6254" t="s">
        <v>16638</v>
      </c>
      <c r="B6254" t="s">
        <v>3777</v>
      </c>
      <c r="C6254" t="s">
        <v>16639</v>
      </c>
      <c r="D6254">
        <v>103</v>
      </c>
      <c r="E6254" t="s">
        <v>4453</v>
      </c>
      <c r="F6254" t="s">
        <v>4450</v>
      </c>
      <c r="H6254" t="str">
        <f t="shared" si="97"/>
        <v>无BOM表可用</v>
      </c>
    </row>
    <row r="6255" spans="1:8" x14ac:dyDescent="0.15">
      <c r="A6255" t="s">
        <v>4307</v>
      </c>
      <c r="B6255" t="s">
        <v>4308</v>
      </c>
      <c r="C6255" t="s">
        <v>3442</v>
      </c>
      <c r="D6255">
        <v>103</v>
      </c>
      <c r="E6255" t="s">
        <v>4453</v>
      </c>
      <c r="F6255" t="s">
        <v>4450</v>
      </c>
      <c r="H6255" t="str">
        <f t="shared" si="97"/>
        <v>无BOM表可用</v>
      </c>
    </row>
    <row r="6256" spans="1:8" x14ac:dyDescent="0.15">
      <c r="A6256" t="s">
        <v>3420</v>
      </c>
      <c r="B6256" t="s">
        <v>3421</v>
      </c>
      <c r="C6256" t="s">
        <v>47</v>
      </c>
      <c r="D6256">
        <v>103</v>
      </c>
      <c r="E6256" t="s">
        <v>4449</v>
      </c>
      <c r="F6256" t="s">
        <v>4450</v>
      </c>
      <c r="H6256" t="str">
        <f t="shared" si="97"/>
        <v>有BOM表可用</v>
      </c>
    </row>
    <row r="6257" spans="1:8" x14ac:dyDescent="0.15">
      <c r="A6257" t="s">
        <v>3638</v>
      </c>
      <c r="B6257" t="s">
        <v>4320</v>
      </c>
      <c r="C6257" t="s">
        <v>4320</v>
      </c>
      <c r="D6257">
        <v>103</v>
      </c>
      <c r="E6257" t="s">
        <v>4449</v>
      </c>
      <c r="F6257" t="s">
        <v>4450</v>
      </c>
      <c r="H6257" t="str">
        <f t="shared" si="97"/>
        <v>有BOM表可用</v>
      </c>
    </row>
    <row r="6258" spans="1:8" x14ac:dyDescent="0.15">
      <c r="A6258" t="s">
        <v>16640</v>
      </c>
      <c r="B6258" t="s">
        <v>3211</v>
      </c>
      <c r="C6258" t="s">
        <v>3210</v>
      </c>
      <c r="D6258">
        <v>103</v>
      </c>
      <c r="E6258" t="s">
        <v>4449</v>
      </c>
      <c r="F6258" t="s">
        <v>4450</v>
      </c>
      <c r="H6258" t="str">
        <f t="shared" si="97"/>
        <v>有BOM表可用</v>
      </c>
    </row>
    <row r="6259" spans="1:8" x14ac:dyDescent="0.15">
      <c r="A6259" t="s">
        <v>13079</v>
      </c>
      <c r="B6259" t="s">
        <v>8789</v>
      </c>
      <c r="C6259" t="s">
        <v>13080</v>
      </c>
      <c r="D6259">
        <v>102</v>
      </c>
      <c r="E6259" t="s">
        <v>4449</v>
      </c>
      <c r="F6259" t="s">
        <v>4450</v>
      </c>
      <c r="H6259" t="str">
        <f t="shared" si="97"/>
        <v>有BOM表可用</v>
      </c>
    </row>
    <row r="6260" spans="1:8" x14ac:dyDescent="0.15">
      <c r="A6260" t="s">
        <v>16611</v>
      </c>
      <c r="B6260" t="s">
        <v>14329</v>
      </c>
      <c r="C6260" t="s">
        <v>14330</v>
      </c>
      <c r="D6260">
        <v>102</v>
      </c>
      <c r="E6260" t="s">
        <v>4449</v>
      </c>
      <c r="F6260" t="s">
        <v>4450</v>
      </c>
      <c r="H6260" t="str">
        <f t="shared" si="97"/>
        <v>有BOM表可用</v>
      </c>
    </row>
    <row r="6261" spans="1:8" x14ac:dyDescent="0.15">
      <c r="A6261" t="s">
        <v>16612</v>
      </c>
      <c r="B6261" t="s">
        <v>14332</v>
      </c>
      <c r="C6261" t="s">
        <v>16278</v>
      </c>
      <c r="D6261">
        <v>102</v>
      </c>
      <c r="E6261" t="s">
        <v>4449</v>
      </c>
      <c r="F6261" t="s">
        <v>4450</v>
      </c>
      <c r="H6261" t="str">
        <f t="shared" si="97"/>
        <v>有BOM表可用</v>
      </c>
    </row>
    <row r="6262" spans="1:8" x14ac:dyDescent="0.15">
      <c r="A6262" t="s">
        <v>16613</v>
      </c>
      <c r="B6262" t="s">
        <v>13233</v>
      </c>
      <c r="C6262" t="s">
        <v>15712</v>
      </c>
      <c r="D6262">
        <v>102</v>
      </c>
      <c r="E6262" t="s">
        <v>4449</v>
      </c>
      <c r="F6262" t="s">
        <v>4450</v>
      </c>
      <c r="H6262" t="str">
        <f t="shared" si="97"/>
        <v>有BOM表可用</v>
      </c>
    </row>
    <row r="6263" spans="1:8" x14ac:dyDescent="0.15">
      <c r="A6263" t="s">
        <v>16614</v>
      </c>
      <c r="B6263" t="s">
        <v>5813</v>
      </c>
      <c r="C6263" t="s">
        <v>12110</v>
      </c>
      <c r="D6263">
        <v>102</v>
      </c>
      <c r="E6263" t="s">
        <v>4449</v>
      </c>
      <c r="F6263" t="s">
        <v>4450</v>
      </c>
      <c r="H6263" t="str">
        <f t="shared" si="97"/>
        <v>有BOM表可用</v>
      </c>
    </row>
    <row r="6264" spans="1:8" x14ac:dyDescent="0.15">
      <c r="A6264" t="s">
        <v>12005</v>
      </c>
      <c r="B6264" t="s">
        <v>8680</v>
      </c>
      <c r="C6264" t="s">
        <v>8680</v>
      </c>
      <c r="D6264">
        <v>103</v>
      </c>
      <c r="E6264" t="s">
        <v>4453</v>
      </c>
      <c r="F6264" t="s">
        <v>4450</v>
      </c>
      <c r="H6264" t="str">
        <f t="shared" si="97"/>
        <v>无BOM表可用</v>
      </c>
    </row>
    <row r="6265" spans="1:8" x14ac:dyDescent="0.15">
      <c r="A6265" t="s">
        <v>12006</v>
      </c>
      <c r="B6265" t="s">
        <v>7909</v>
      </c>
      <c r="C6265" t="s">
        <v>7909</v>
      </c>
      <c r="D6265">
        <v>103</v>
      </c>
      <c r="E6265" t="s">
        <v>4453</v>
      </c>
      <c r="F6265" t="s">
        <v>4450</v>
      </c>
      <c r="H6265" t="str">
        <f t="shared" si="97"/>
        <v>无BOM表可用</v>
      </c>
    </row>
    <row r="6266" spans="1:8" x14ac:dyDescent="0.15">
      <c r="A6266" t="s">
        <v>12007</v>
      </c>
      <c r="B6266" t="s">
        <v>8682</v>
      </c>
      <c r="C6266" t="s">
        <v>8682</v>
      </c>
      <c r="D6266">
        <v>103</v>
      </c>
      <c r="E6266" t="s">
        <v>4453</v>
      </c>
      <c r="F6266" t="s">
        <v>4450</v>
      </c>
      <c r="H6266" t="str">
        <f t="shared" si="97"/>
        <v>无BOM表可用</v>
      </c>
    </row>
    <row r="6267" spans="1:8" x14ac:dyDescent="0.15">
      <c r="A6267" t="s">
        <v>15816</v>
      </c>
      <c r="B6267" t="s">
        <v>10710</v>
      </c>
      <c r="C6267" t="s">
        <v>10811</v>
      </c>
      <c r="D6267">
        <v>107</v>
      </c>
      <c r="E6267" t="s">
        <v>4453</v>
      </c>
      <c r="F6267" t="s">
        <v>4450</v>
      </c>
      <c r="H6267" t="str">
        <f t="shared" si="97"/>
        <v>无BOM表可用</v>
      </c>
    </row>
    <row r="6268" spans="1:8" x14ac:dyDescent="0.15">
      <c r="A6268" t="s">
        <v>2344</v>
      </c>
      <c r="B6268" t="s">
        <v>198</v>
      </c>
      <c r="C6268" t="s">
        <v>198</v>
      </c>
      <c r="D6268">
        <v>107</v>
      </c>
      <c r="E6268" t="s">
        <v>4449</v>
      </c>
      <c r="F6268" t="s">
        <v>4450</v>
      </c>
      <c r="H6268" t="str">
        <f t="shared" si="97"/>
        <v>有BOM表可用</v>
      </c>
    </row>
    <row r="6269" spans="1:8" x14ac:dyDescent="0.15">
      <c r="A6269" t="s">
        <v>234</v>
      </c>
      <c r="B6269" t="s">
        <v>235</v>
      </c>
      <c r="C6269" t="s">
        <v>198</v>
      </c>
      <c r="D6269">
        <v>107</v>
      </c>
      <c r="E6269" t="s">
        <v>4449</v>
      </c>
      <c r="F6269" t="s">
        <v>4450</v>
      </c>
      <c r="H6269" t="str">
        <f t="shared" si="97"/>
        <v>有BOM表可用</v>
      </c>
    </row>
    <row r="6270" spans="1:8" x14ac:dyDescent="0.15">
      <c r="A6270" t="s">
        <v>15817</v>
      </c>
      <c r="B6270" t="s">
        <v>11521</v>
      </c>
      <c r="C6270" t="s">
        <v>11522</v>
      </c>
      <c r="D6270">
        <v>107</v>
      </c>
      <c r="E6270" t="s">
        <v>4453</v>
      </c>
      <c r="F6270" t="s">
        <v>4450</v>
      </c>
      <c r="H6270" t="str">
        <f t="shared" si="97"/>
        <v>无BOM表可用</v>
      </c>
    </row>
    <row r="6271" spans="1:8" x14ac:dyDescent="0.15">
      <c r="A6271" t="s">
        <v>17872</v>
      </c>
      <c r="B6271" t="s">
        <v>925</v>
      </c>
      <c r="C6271" t="s">
        <v>4189</v>
      </c>
      <c r="D6271">
        <v>102</v>
      </c>
      <c r="E6271" t="s">
        <v>4453</v>
      </c>
      <c r="F6271" t="s">
        <v>4450</v>
      </c>
      <c r="H6271" t="str">
        <f t="shared" si="97"/>
        <v>无BOM表可用</v>
      </c>
    </row>
    <row r="6272" spans="1:8" x14ac:dyDescent="0.15">
      <c r="A6272" t="s">
        <v>17873</v>
      </c>
      <c r="B6272" t="s">
        <v>3858</v>
      </c>
      <c r="C6272" t="s">
        <v>4189</v>
      </c>
      <c r="D6272">
        <v>102</v>
      </c>
      <c r="E6272" t="s">
        <v>4449</v>
      </c>
      <c r="F6272" t="s">
        <v>4450</v>
      </c>
      <c r="H6272" t="str">
        <f t="shared" si="97"/>
        <v>有BOM表可用</v>
      </c>
    </row>
    <row r="6273" spans="1:8" x14ac:dyDescent="0.15">
      <c r="A6273" t="s">
        <v>17874</v>
      </c>
      <c r="B6273" t="s">
        <v>4308</v>
      </c>
      <c r="C6273" t="s">
        <v>4455</v>
      </c>
      <c r="D6273">
        <v>102</v>
      </c>
      <c r="E6273" t="s">
        <v>4453</v>
      </c>
      <c r="F6273" t="s">
        <v>4450</v>
      </c>
      <c r="H6273" t="str">
        <f t="shared" si="97"/>
        <v>无BOM表可用</v>
      </c>
    </row>
    <row r="6274" spans="1:8" x14ac:dyDescent="0.15">
      <c r="A6274" t="s">
        <v>17875</v>
      </c>
      <c r="B6274" t="s">
        <v>4852</v>
      </c>
      <c r="C6274" t="s">
        <v>4853</v>
      </c>
      <c r="D6274">
        <v>102</v>
      </c>
      <c r="E6274" t="s">
        <v>4453</v>
      </c>
      <c r="F6274" t="s">
        <v>4450</v>
      </c>
      <c r="H6274" t="str">
        <f t="shared" si="97"/>
        <v>无BOM表可用</v>
      </c>
    </row>
    <row r="6275" spans="1:8" x14ac:dyDescent="0.15">
      <c r="A6275" t="s">
        <v>17876</v>
      </c>
      <c r="B6275" t="s">
        <v>925</v>
      </c>
      <c r="C6275" t="s">
        <v>10275</v>
      </c>
      <c r="D6275">
        <v>102</v>
      </c>
      <c r="E6275" t="s">
        <v>4453</v>
      </c>
      <c r="F6275" t="s">
        <v>4450</v>
      </c>
      <c r="H6275" t="str">
        <f t="shared" si="97"/>
        <v>无BOM表可用</v>
      </c>
    </row>
    <row r="6276" spans="1:8" x14ac:dyDescent="0.15">
      <c r="A6276" t="s">
        <v>14806</v>
      </c>
      <c r="B6276" t="s">
        <v>14807</v>
      </c>
      <c r="C6276" t="s">
        <v>14807</v>
      </c>
      <c r="D6276">
        <v>102</v>
      </c>
      <c r="E6276" t="s">
        <v>4449</v>
      </c>
      <c r="F6276" t="s">
        <v>4450</v>
      </c>
      <c r="H6276" t="str">
        <f t="shared" ref="H6276:H6339" si="98">E6276&amp;F6276</f>
        <v>有BOM表可用</v>
      </c>
    </row>
    <row r="6277" spans="1:8" x14ac:dyDescent="0.15">
      <c r="A6277" t="s">
        <v>14808</v>
      </c>
      <c r="B6277" t="s">
        <v>14809</v>
      </c>
      <c r="C6277" t="s">
        <v>14809</v>
      </c>
      <c r="D6277">
        <v>102</v>
      </c>
      <c r="E6277" t="s">
        <v>4449</v>
      </c>
      <c r="F6277" t="s">
        <v>4450</v>
      </c>
      <c r="H6277" t="str">
        <f t="shared" si="98"/>
        <v>有BOM表可用</v>
      </c>
    </row>
    <row r="6278" spans="1:8" x14ac:dyDescent="0.15">
      <c r="A6278" t="s">
        <v>18821</v>
      </c>
      <c r="B6278" t="s">
        <v>1774</v>
      </c>
      <c r="C6278" t="s">
        <v>889</v>
      </c>
      <c r="D6278">
        <v>102</v>
      </c>
      <c r="E6278" t="s">
        <v>4453</v>
      </c>
      <c r="F6278" t="s">
        <v>4450</v>
      </c>
      <c r="H6278" t="str">
        <f t="shared" si="98"/>
        <v>无BOM表可用</v>
      </c>
    </row>
    <row r="6279" spans="1:8" x14ac:dyDescent="0.15">
      <c r="A6279" t="s">
        <v>18822</v>
      </c>
      <c r="B6279" t="s">
        <v>1245</v>
      </c>
      <c r="C6279" t="s">
        <v>588</v>
      </c>
      <c r="D6279">
        <v>102</v>
      </c>
      <c r="E6279" t="s">
        <v>4449</v>
      </c>
      <c r="F6279" t="s">
        <v>4450</v>
      </c>
      <c r="H6279" t="str">
        <f t="shared" si="98"/>
        <v>有BOM表可用</v>
      </c>
    </row>
    <row r="6280" spans="1:8" x14ac:dyDescent="0.15">
      <c r="A6280" t="s">
        <v>18823</v>
      </c>
      <c r="B6280" t="s">
        <v>56</v>
      </c>
      <c r="C6280" t="s">
        <v>56</v>
      </c>
      <c r="D6280">
        <v>102</v>
      </c>
      <c r="E6280" t="s">
        <v>4449</v>
      </c>
      <c r="F6280" t="s">
        <v>4450</v>
      </c>
      <c r="H6280" t="str">
        <f t="shared" si="98"/>
        <v>有BOM表可用</v>
      </c>
    </row>
    <row r="6281" spans="1:8" x14ac:dyDescent="0.15">
      <c r="A6281" t="s">
        <v>18824</v>
      </c>
      <c r="B6281" t="s">
        <v>1268</v>
      </c>
      <c r="C6281" t="s">
        <v>56</v>
      </c>
      <c r="D6281">
        <v>102</v>
      </c>
      <c r="E6281" t="s">
        <v>4449</v>
      </c>
      <c r="F6281" t="s">
        <v>4450</v>
      </c>
      <c r="H6281" t="str">
        <f t="shared" si="98"/>
        <v>有BOM表可用</v>
      </c>
    </row>
    <row r="6282" spans="1:8" x14ac:dyDescent="0.15">
      <c r="A6282" t="s">
        <v>18825</v>
      </c>
      <c r="B6282" t="s">
        <v>16949</v>
      </c>
      <c r="C6282" t="s">
        <v>1281</v>
      </c>
      <c r="D6282">
        <v>102</v>
      </c>
      <c r="E6282" t="s">
        <v>4449</v>
      </c>
      <c r="F6282" t="s">
        <v>4450</v>
      </c>
      <c r="H6282" t="str">
        <f t="shared" si="98"/>
        <v>有BOM表可用</v>
      </c>
    </row>
    <row r="6283" spans="1:8" x14ac:dyDescent="0.15">
      <c r="A6283" t="s">
        <v>18997</v>
      </c>
      <c r="B6283" t="s">
        <v>113</v>
      </c>
      <c r="C6283" t="s">
        <v>113</v>
      </c>
      <c r="D6283">
        <v>103</v>
      </c>
      <c r="E6283" t="s">
        <v>4453</v>
      </c>
      <c r="F6283" t="s">
        <v>4450</v>
      </c>
      <c r="H6283" t="str">
        <f t="shared" si="98"/>
        <v>无BOM表可用</v>
      </c>
    </row>
    <row r="6284" spans="1:8" x14ac:dyDescent="0.15">
      <c r="A6284" t="s">
        <v>18765</v>
      </c>
      <c r="B6284" t="s">
        <v>2820</v>
      </c>
      <c r="C6284" t="s">
        <v>67</v>
      </c>
      <c r="D6284">
        <v>103</v>
      </c>
      <c r="E6284" t="s">
        <v>4449</v>
      </c>
      <c r="F6284" t="s">
        <v>4450</v>
      </c>
      <c r="H6284" t="str">
        <f t="shared" si="98"/>
        <v>有BOM表可用</v>
      </c>
    </row>
    <row r="6285" spans="1:8" x14ac:dyDescent="0.15">
      <c r="A6285" t="s">
        <v>18709</v>
      </c>
      <c r="B6285" t="s">
        <v>7551</v>
      </c>
      <c r="C6285" t="s">
        <v>7552</v>
      </c>
      <c r="D6285">
        <v>103</v>
      </c>
      <c r="E6285" t="s">
        <v>4453</v>
      </c>
      <c r="F6285" t="s">
        <v>4457</v>
      </c>
      <c r="H6285" t="str">
        <f t="shared" si="98"/>
        <v>无BOM表不可用</v>
      </c>
    </row>
    <row r="6286" spans="1:8" x14ac:dyDescent="0.15">
      <c r="A6286" t="s">
        <v>18710</v>
      </c>
      <c r="B6286" t="s">
        <v>4469</v>
      </c>
      <c r="C6286" t="s">
        <v>4470</v>
      </c>
      <c r="D6286">
        <v>103</v>
      </c>
      <c r="E6286" t="s">
        <v>4449</v>
      </c>
      <c r="F6286" t="s">
        <v>4450</v>
      </c>
      <c r="H6286" t="str">
        <f t="shared" si="98"/>
        <v>有BOM表可用</v>
      </c>
    </row>
    <row r="6287" spans="1:8" x14ac:dyDescent="0.15">
      <c r="A6287" t="s">
        <v>18711</v>
      </c>
      <c r="B6287" t="s">
        <v>7815</v>
      </c>
      <c r="C6287" t="s">
        <v>3135</v>
      </c>
      <c r="D6287">
        <v>103</v>
      </c>
      <c r="E6287" t="s">
        <v>4453</v>
      </c>
      <c r="F6287" t="s">
        <v>4450</v>
      </c>
      <c r="H6287" t="str">
        <f t="shared" si="98"/>
        <v>无BOM表可用</v>
      </c>
    </row>
    <row r="6288" spans="1:8" x14ac:dyDescent="0.15">
      <c r="A6288" t="s">
        <v>18712</v>
      </c>
      <c r="B6288" t="s">
        <v>4718</v>
      </c>
      <c r="C6288" t="s">
        <v>4719</v>
      </c>
      <c r="D6288">
        <v>103</v>
      </c>
      <c r="E6288" t="s">
        <v>4449</v>
      </c>
      <c r="F6288" t="s">
        <v>4450</v>
      </c>
      <c r="H6288" t="str">
        <f t="shared" si="98"/>
        <v>有BOM表可用</v>
      </c>
    </row>
    <row r="6289" spans="1:8" x14ac:dyDescent="0.15">
      <c r="A6289" t="s">
        <v>18713</v>
      </c>
      <c r="B6289" t="s">
        <v>3105</v>
      </c>
      <c r="C6289" t="s">
        <v>3104</v>
      </c>
      <c r="D6289">
        <v>103</v>
      </c>
      <c r="E6289" t="s">
        <v>4453</v>
      </c>
      <c r="F6289" t="s">
        <v>4457</v>
      </c>
      <c r="H6289" t="str">
        <f t="shared" si="98"/>
        <v>无BOM表不可用</v>
      </c>
    </row>
    <row r="6290" spans="1:8" x14ac:dyDescent="0.15">
      <c r="A6290" t="s">
        <v>18714</v>
      </c>
      <c r="B6290" t="s">
        <v>4861</v>
      </c>
      <c r="C6290" t="s">
        <v>4862</v>
      </c>
      <c r="D6290">
        <v>103</v>
      </c>
      <c r="E6290" t="s">
        <v>4449</v>
      </c>
      <c r="F6290" t="s">
        <v>4450</v>
      </c>
      <c r="H6290" t="str">
        <f t="shared" si="98"/>
        <v>有BOM表可用</v>
      </c>
    </row>
    <row r="6291" spans="1:8" x14ac:dyDescent="0.15">
      <c r="A6291" t="s">
        <v>18715</v>
      </c>
      <c r="B6291" t="s">
        <v>8745</v>
      </c>
      <c r="C6291" t="s">
        <v>8745</v>
      </c>
      <c r="D6291">
        <v>103</v>
      </c>
      <c r="E6291" t="s">
        <v>4453</v>
      </c>
      <c r="F6291" t="s">
        <v>4450</v>
      </c>
      <c r="H6291" t="str">
        <f t="shared" si="98"/>
        <v>无BOM表可用</v>
      </c>
    </row>
    <row r="6292" spans="1:8" x14ac:dyDescent="0.15">
      <c r="A6292" t="s">
        <v>18716</v>
      </c>
      <c r="B6292" t="s">
        <v>17630</v>
      </c>
      <c r="C6292" t="s">
        <v>654</v>
      </c>
      <c r="D6292">
        <v>103</v>
      </c>
      <c r="E6292" t="s">
        <v>4449</v>
      </c>
      <c r="F6292" t="s">
        <v>4450</v>
      </c>
      <c r="H6292" t="str">
        <f t="shared" si="98"/>
        <v>有BOM表可用</v>
      </c>
    </row>
    <row r="6293" spans="1:8" x14ac:dyDescent="0.15">
      <c r="A6293" t="s">
        <v>18717</v>
      </c>
      <c r="B6293" t="s">
        <v>7737</v>
      </c>
      <c r="C6293" t="s">
        <v>7737</v>
      </c>
      <c r="D6293">
        <v>103</v>
      </c>
      <c r="E6293" t="s">
        <v>4453</v>
      </c>
      <c r="F6293" t="s">
        <v>4450</v>
      </c>
      <c r="H6293" t="str">
        <f t="shared" si="98"/>
        <v>无BOM表可用</v>
      </c>
    </row>
    <row r="6294" spans="1:8" x14ac:dyDescent="0.15">
      <c r="A6294" t="s">
        <v>19000</v>
      </c>
      <c r="B6294" t="s">
        <v>11571</v>
      </c>
      <c r="C6294" t="s">
        <v>4787</v>
      </c>
      <c r="D6294">
        <v>102</v>
      </c>
      <c r="E6294" t="s">
        <v>4449</v>
      </c>
      <c r="F6294" t="s">
        <v>4450</v>
      </c>
      <c r="H6294" t="str">
        <f t="shared" si="98"/>
        <v>有BOM表可用</v>
      </c>
    </row>
    <row r="6295" spans="1:8" x14ac:dyDescent="0.15">
      <c r="A6295" t="s">
        <v>19001</v>
      </c>
      <c r="B6295" t="s">
        <v>11967</v>
      </c>
      <c r="C6295" t="s">
        <v>15854</v>
      </c>
      <c r="D6295">
        <v>102</v>
      </c>
      <c r="E6295" t="s">
        <v>4449</v>
      </c>
      <c r="F6295" t="s">
        <v>4450</v>
      </c>
      <c r="H6295" t="str">
        <f t="shared" si="98"/>
        <v>有BOM表可用</v>
      </c>
    </row>
    <row r="6296" spans="1:8" x14ac:dyDescent="0.15">
      <c r="A6296" t="s">
        <v>19002</v>
      </c>
      <c r="B6296" t="s">
        <v>12811</v>
      </c>
      <c r="C6296" t="s">
        <v>4486</v>
      </c>
      <c r="D6296">
        <v>102</v>
      </c>
      <c r="E6296" t="s">
        <v>4449</v>
      </c>
      <c r="F6296" t="s">
        <v>4450</v>
      </c>
      <c r="H6296" t="str">
        <f t="shared" si="98"/>
        <v>有BOM表可用</v>
      </c>
    </row>
    <row r="6297" spans="1:8" x14ac:dyDescent="0.15">
      <c r="A6297" t="s">
        <v>19003</v>
      </c>
      <c r="B6297" t="s">
        <v>4781</v>
      </c>
      <c r="C6297" t="s">
        <v>14096</v>
      </c>
      <c r="D6297">
        <v>102</v>
      </c>
      <c r="E6297" t="s">
        <v>4453</v>
      </c>
      <c r="F6297" t="s">
        <v>4450</v>
      </c>
      <c r="H6297" t="str">
        <f t="shared" si="98"/>
        <v>无BOM表可用</v>
      </c>
    </row>
    <row r="6298" spans="1:8" x14ac:dyDescent="0.15">
      <c r="A6298" t="s">
        <v>19004</v>
      </c>
      <c r="B6298" t="s">
        <v>4781</v>
      </c>
      <c r="C6298" t="s">
        <v>11668</v>
      </c>
      <c r="D6298">
        <v>102</v>
      </c>
      <c r="E6298" t="s">
        <v>4449</v>
      </c>
      <c r="F6298" t="s">
        <v>4450</v>
      </c>
      <c r="H6298" t="str">
        <f t="shared" si="98"/>
        <v>有BOM表可用</v>
      </c>
    </row>
    <row r="6299" spans="1:8" x14ac:dyDescent="0.15">
      <c r="A6299" t="s">
        <v>19005</v>
      </c>
      <c r="B6299" t="s">
        <v>11979</v>
      </c>
      <c r="C6299" t="s">
        <v>9016</v>
      </c>
      <c r="D6299">
        <v>102</v>
      </c>
      <c r="E6299" t="s">
        <v>4449</v>
      </c>
      <c r="F6299" t="s">
        <v>4450</v>
      </c>
      <c r="H6299" t="str">
        <f t="shared" si="98"/>
        <v>有BOM表可用</v>
      </c>
    </row>
    <row r="6300" spans="1:8" x14ac:dyDescent="0.15">
      <c r="A6300" t="s">
        <v>19006</v>
      </c>
      <c r="B6300" t="s">
        <v>11867</v>
      </c>
      <c r="C6300" t="s">
        <v>11868</v>
      </c>
      <c r="D6300">
        <v>102</v>
      </c>
      <c r="E6300" t="s">
        <v>4449</v>
      </c>
      <c r="F6300" t="s">
        <v>4450</v>
      </c>
      <c r="H6300" t="str">
        <f t="shared" si="98"/>
        <v>有BOM表可用</v>
      </c>
    </row>
    <row r="6301" spans="1:8" x14ac:dyDescent="0.15">
      <c r="A6301" t="s">
        <v>18854</v>
      </c>
      <c r="B6301" t="s">
        <v>8510</v>
      </c>
      <c r="C6301" t="s">
        <v>8510</v>
      </c>
      <c r="D6301">
        <v>103</v>
      </c>
      <c r="E6301" t="s">
        <v>4453</v>
      </c>
      <c r="F6301" t="s">
        <v>4450</v>
      </c>
      <c r="H6301" t="str">
        <f t="shared" si="98"/>
        <v>无BOM表可用</v>
      </c>
    </row>
    <row r="6302" spans="1:8" x14ac:dyDescent="0.15">
      <c r="A6302" t="s">
        <v>18855</v>
      </c>
      <c r="B6302" t="s">
        <v>8512</v>
      </c>
      <c r="C6302" t="s">
        <v>8512</v>
      </c>
      <c r="D6302">
        <v>103</v>
      </c>
      <c r="E6302" t="s">
        <v>4453</v>
      </c>
      <c r="F6302" t="s">
        <v>4450</v>
      </c>
      <c r="H6302" t="str">
        <f t="shared" si="98"/>
        <v>无BOM表可用</v>
      </c>
    </row>
    <row r="6303" spans="1:8" x14ac:dyDescent="0.15">
      <c r="A6303" t="s">
        <v>18856</v>
      </c>
      <c r="B6303" t="s">
        <v>13560</v>
      </c>
      <c r="C6303" t="s">
        <v>13560</v>
      </c>
      <c r="D6303">
        <v>103</v>
      </c>
      <c r="E6303" t="s">
        <v>4453</v>
      </c>
      <c r="F6303" t="s">
        <v>4450</v>
      </c>
      <c r="H6303" t="str">
        <f t="shared" si="98"/>
        <v>无BOM表可用</v>
      </c>
    </row>
    <row r="6304" spans="1:8" x14ac:dyDescent="0.15">
      <c r="A6304" t="s">
        <v>18857</v>
      </c>
      <c r="B6304" t="s">
        <v>9616</v>
      </c>
      <c r="C6304" t="s">
        <v>9616</v>
      </c>
      <c r="D6304">
        <v>103</v>
      </c>
      <c r="E6304" t="s">
        <v>4453</v>
      </c>
      <c r="F6304" t="s">
        <v>4450</v>
      </c>
      <c r="H6304" t="str">
        <f t="shared" si="98"/>
        <v>无BOM表可用</v>
      </c>
    </row>
    <row r="6305" spans="1:8" x14ac:dyDescent="0.15">
      <c r="A6305" t="s">
        <v>18858</v>
      </c>
      <c r="B6305" t="s">
        <v>9020</v>
      </c>
      <c r="C6305" t="s">
        <v>9020</v>
      </c>
      <c r="D6305">
        <v>103</v>
      </c>
      <c r="E6305" t="s">
        <v>4453</v>
      </c>
      <c r="F6305" t="s">
        <v>4450</v>
      </c>
      <c r="H6305" t="str">
        <f t="shared" si="98"/>
        <v>无BOM表可用</v>
      </c>
    </row>
    <row r="6306" spans="1:8" x14ac:dyDescent="0.15">
      <c r="A6306" t="s">
        <v>18859</v>
      </c>
      <c r="B6306" t="s">
        <v>9365</v>
      </c>
      <c r="C6306" t="s">
        <v>9365</v>
      </c>
      <c r="D6306">
        <v>103</v>
      </c>
      <c r="E6306" t="s">
        <v>4453</v>
      </c>
      <c r="F6306" t="s">
        <v>4450</v>
      </c>
      <c r="H6306" t="str">
        <f t="shared" si="98"/>
        <v>无BOM表可用</v>
      </c>
    </row>
    <row r="6307" spans="1:8" x14ac:dyDescent="0.15">
      <c r="A6307" t="s">
        <v>18800</v>
      </c>
      <c r="B6307" t="s">
        <v>3809</v>
      </c>
      <c r="C6307" t="s">
        <v>87</v>
      </c>
      <c r="D6307">
        <v>102</v>
      </c>
      <c r="E6307" t="s">
        <v>4449</v>
      </c>
      <c r="F6307" t="s">
        <v>4450</v>
      </c>
      <c r="H6307" t="str">
        <f t="shared" si="98"/>
        <v>有BOM表可用</v>
      </c>
    </row>
    <row r="6308" spans="1:8" x14ac:dyDescent="0.15">
      <c r="A6308" t="s">
        <v>18801</v>
      </c>
      <c r="B6308" t="s">
        <v>16915</v>
      </c>
      <c r="C6308" t="s">
        <v>6031</v>
      </c>
      <c r="D6308">
        <v>102</v>
      </c>
      <c r="E6308" t="s">
        <v>4453</v>
      </c>
      <c r="F6308" t="s">
        <v>4450</v>
      </c>
      <c r="H6308" t="str">
        <f t="shared" si="98"/>
        <v>无BOM表可用</v>
      </c>
    </row>
    <row r="6309" spans="1:8" x14ac:dyDescent="0.15">
      <c r="A6309" t="s">
        <v>18802</v>
      </c>
      <c r="B6309" t="s">
        <v>3602</v>
      </c>
      <c r="C6309" t="s">
        <v>199</v>
      </c>
      <c r="D6309">
        <v>102</v>
      </c>
      <c r="E6309" t="s">
        <v>4449</v>
      </c>
      <c r="F6309" t="s">
        <v>4450</v>
      </c>
      <c r="H6309" t="str">
        <f t="shared" si="98"/>
        <v>有BOM表可用</v>
      </c>
    </row>
    <row r="6310" spans="1:8" x14ac:dyDescent="0.15">
      <c r="A6310" t="s">
        <v>18803</v>
      </c>
      <c r="B6310" t="s">
        <v>8432</v>
      </c>
      <c r="C6310" t="s">
        <v>5629</v>
      </c>
      <c r="D6310">
        <v>102</v>
      </c>
      <c r="E6310" t="s">
        <v>4453</v>
      </c>
      <c r="F6310" t="s">
        <v>4450</v>
      </c>
      <c r="H6310" t="str">
        <f t="shared" si="98"/>
        <v>无BOM表可用</v>
      </c>
    </row>
    <row r="6311" spans="1:8" x14ac:dyDescent="0.15">
      <c r="A6311" t="s">
        <v>18804</v>
      </c>
      <c r="B6311" t="s">
        <v>8436</v>
      </c>
      <c r="C6311" t="s">
        <v>5634</v>
      </c>
      <c r="D6311">
        <v>102</v>
      </c>
      <c r="E6311" t="s">
        <v>4449</v>
      </c>
      <c r="F6311" t="s">
        <v>4450</v>
      </c>
      <c r="H6311" t="str">
        <f t="shared" si="98"/>
        <v>有BOM表可用</v>
      </c>
    </row>
    <row r="6312" spans="1:8" x14ac:dyDescent="0.15">
      <c r="A6312" t="s">
        <v>19140</v>
      </c>
      <c r="B6312" t="s">
        <v>1921</v>
      </c>
      <c r="C6312" t="s">
        <v>1921</v>
      </c>
      <c r="D6312">
        <v>103</v>
      </c>
      <c r="E6312" t="s">
        <v>4453</v>
      </c>
      <c r="F6312" t="s">
        <v>4450</v>
      </c>
      <c r="H6312" t="str">
        <f t="shared" si="98"/>
        <v>无BOM表可用</v>
      </c>
    </row>
    <row r="6313" spans="1:8" x14ac:dyDescent="0.15">
      <c r="A6313" t="s">
        <v>861</v>
      </c>
      <c r="B6313" t="s">
        <v>862</v>
      </c>
      <c r="C6313" t="s">
        <v>854</v>
      </c>
      <c r="D6313">
        <v>103</v>
      </c>
      <c r="E6313" t="s">
        <v>4449</v>
      </c>
      <c r="F6313" t="s">
        <v>4450</v>
      </c>
      <c r="H6313" t="str">
        <f t="shared" si="98"/>
        <v>有BOM表可用</v>
      </c>
    </row>
    <row r="6314" spans="1:8" x14ac:dyDescent="0.15">
      <c r="A6314" t="s">
        <v>19141</v>
      </c>
      <c r="B6314" t="s">
        <v>16147</v>
      </c>
      <c r="C6314" t="s">
        <v>869</v>
      </c>
      <c r="D6314">
        <v>103</v>
      </c>
      <c r="E6314" t="s">
        <v>4453</v>
      </c>
      <c r="F6314" t="s">
        <v>4450</v>
      </c>
      <c r="H6314" t="str">
        <f t="shared" si="98"/>
        <v>无BOM表可用</v>
      </c>
    </row>
    <row r="6315" spans="1:8" x14ac:dyDescent="0.15">
      <c r="A6315" t="s">
        <v>19142</v>
      </c>
      <c r="B6315" t="s">
        <v>11529</v>
      </c>
      <c r="C6315" t="s">
        <v>3581</v>
      </c>
      <c r="D6315">
        <v>103</v>
      </c>
      <c r="E6315" t="s">
        <v>4453</v>
      </c>
      <c r="F6315" t="s">
        <v>4450</v>
      </c>
      <c r="H6315" t="str">
        <f t="shared" si="98"/>
        <v>无BOM表可用</v>
      </c>
    </row>
    <row r="6316" spans="1:8" x14ac:dyDescent="0.15">
      <c r="A6316" t="s">
        <v>19143</v>
      </c>
      <c r="B6316" t="s">
        <v>11878</v>
      </c>
      <c r="C6316" t="s">
        <v>11879</v>
      </c>
      <c r="D6316">
        <v>103</v>
      </c>
      <c r="E6316" t="s">
        <v>4453</v>
      </c>
      <c r="F6316" t="s">
        <v>4450</v>
      </c>
      <c r="H6316" t="str">
        <f t="shared" si="98"/>
        <v>无BOM表可用</v>
      </c>
    </row>
    <row r="6317" spans="1:8" x14ac:dyDescent="0.15">
      <c r="A6317" t="s">
        <v>19144</v>
      </c>
      <c r="B6317" t="s">
        <v>3333</v>
      </c>
      <c r="C6317" t="s">
        <v>3333</v>
      </c>
      <c r="D6317">
        <v>103</v>
      </c>
      <c r="E6317" t="s">
        <v>4453</v>
      </c>
      <c r="F6317" t="s">
        <v>4450</v>
      </c>
      <c r="H6317" t="str">
        <f t="shared" si="98"/>
        <v>无BOM表可用</v>
      </c>
    </row>
    <row r="6318" spans="1:8" x14ac:dyDescent="0.15">
      <c r="A6318" t="s">
        <v>18766</v>
      </c>
      <c r="B6318" t="s">
        <v>5738</v>
      </c>
      <c r="C6318" t="s">
        <v>5738</v>
      </c>
      <c r="D6318">
        <v>103</v>
      </c>
      <c r="E6318" t="s">
        <v>4453</v>
      </c>
      <c r="F6318" t="s">
        <v>4450</v>
      </c>
      <c r="H6318" t="str">
        <f t="shared" si="98"/>
        <v>无BOM表可用</v>
      </c>
    </row>
    <row r="6319" spans="1:8" x14ac:dyDescent="0.15">
      <c r="A6319" t="s">
        <v>18767</v>
      </c>
      <c r="B6319" t="s">
        <v>12718</v>
      </c>
      <c r="C6319" t="s">
        <v>12718</v>
      </c>
      <c r="D6319">
        <v>103</v>
      </c>
      <c r="E6319" t="s">
        <v>4453</v>
      </c>
      <c r="F6319" t="s">
        <v>4450</v>
      </c>
      <c r="H6319" t="str">
        <f t="shared" si="98"/>
        <v>无BOM表可用</v>
      </c>
    </row>
    <row r="6320" spans="1:8" x14ac:dyDescent="0.15">
      <c r="A6320" t="s">
        <v>1622</v>
      </c>
      <c r="B6320" t="s">
        <v>1122</v>
      </c>
      <c r="C6320" t="s">
        <v>33</v>
      </c>
      <c r="D6320">
        <v>103</v>
      </c>
      <c r="E6320" t="s">
        <v>4449</v>
      </c>
      <c r="F6320" t="s">
        <v>4450</v>
      </c>
      <c r="H6320" t="str">
        <f t="shared" si="98"/>
        <v>有BOM表可用</v>
      </c>
    </row>
    <row r="6321" spans="1:8" x14ac:dyDescent="0.15">
      <c r="A6321" t="s">
        <v>18768</v>
      </c>
      <c r="B6321" t="s">
        <v>6435</v>
      </c>
      <c r="C6321" t="s">
        <v>6435</v>
      </c>
      <c r="D6321">
        <v>103</v>
      </c>
      <c r="E6321" t="s">
        <v>4453</v>
      </c>
      <c r="F6321" t="s">
        <v>4450</v>
      </c>
      <c r="H6321" t="str">
        <f t="shared" si="98"/>
        <v>无BOM表可用</v>
      </c>
    </row>
    <row r="6322" spans="1:8" x14ac:dyDescent="0.15">
      <c r="A6322" t="s">
        <v>1982</v>
      </c>
      <c r="B6322" t="s">
        <v>1983</v>
      </c>
      <c r="C6322" t="s">
        <v>33</v>
      </c>
      <c r="D6322">
        <v>103</v>
      </c>
      <c r="E6322" t="s">
        <v>4449</v>
      </c>
      <c r="F6322" t="s">
        <v>4450</v>
      </c>
      <c r="H6322" t="str">
        <f t="shared" si="98"/>
        <v>有BOM表可用</v>
      </c>
    </row>
    <row r="6323" spans="1:8" x14ac:dyDescent="0.15">
      <c r="A6323" t="s">
        <v>19148</v>
      </c>
      <c r="B6323" t="s">
        <v>16829</v>
      </c>
      <c r="C6323" t="s">
        <v>16830</v>
      </c>
      <c r="D6323">
        <v>102</v>
      </c>
      <c r="E6323" t="s">
        <v>4449</v>
      </c>
      <c r="F6323" t="s">
        <v>4450</v>
      </c>
      <c r="H6323" t="str">
        <f t="shared" si="98"/>
        <v>有BOM表可用</v>
      </c>
    </row>
    <row r="6324" spans="1:8" x14ac:dyDescent="0.15">
      <c r="A6324" t="s">
        <v>19149</v>
      </c>
      <c r="B6324" t="s">
        <v>17148</v>
      </c>
      <c r="C6324" t="s">
        <v>11581</v>
      </c>
      <c r="D6324">
        <v>102</v>
      </c>
      <c r="E6324" t="s">
        <v>4449</v>
      </c>
      <c r="F6324" t="s">
        <v>4450</v>
      </c>
      <c r="H6324" t="str">
        <f t="shared" si="98"/>
        <v>有BOM表可用</v>
      </c>
    </row>
    <row r="6325" spans="1:8" x14ac:dyDescent="0.15">
      <c r="A6325" t="s">
        <v>19354</v>
      </c>
      <c r="B6325" t="s">
        <v>19352</v>
      </c>
      <c r="C6325" t="s">
        <v>19353</v>
      </c>
      <c r="D6325">
        <v>102</v>
      </c>
      <c r="E6325" t="s">
        <v>4449</v>
      </c>
      <c r="F6325" t="s">
        <v>4450</v>
      </c>
      <c r="H6325" t="str">
        <f t="shared" si="98"/>
        <v>有BOM表可用</v>
      </c>
    </row>
    <row r="6326" spans="1:8" x14ac:dyDescent="0.15">
      <c r="A6326" t="s">
        <v>19150</v>
      </c>
      <c r="B6326" t="s">
        <v>15054</v>
      </c>
      <c r="C6326" t="s">
        <v>15795</v>
      </c>
      <c r="D6326">
        <v>102</v>
      </c>
      <c r="E6326" t="s">
        <v>4453</v>
      </c>
      <c r="F6326" t="s">
        <v>4450</v>
      </c>
      <c r="H6326" t="str">
        <f t="shared" si="98"/>
        <v>无BOM表可用</v>
      </c>
    </row>
    <row r="6327" spans="1:8" x14ac:dyDescent="0.15">
      <c r="A6327" t="s">
        <v>19151</v>
      </c>
      <c r="B6327" t="s">
        <v>15054</v>
      </c>
      <c r="C6327" t="s">
        <v>17894</v>
      </c>
      <c r="D6327">
        <v>102</v>
      </c>
      <c r="E6327" t="s">
        <v>4449</v>
      </c>
      <c r="F6327" t="s">
        <v>4450</v>
      </c>
      <c r="H6327" t="str">
        <f t="shared" si="98"/>
        <v>有BOM表可用</v>
      </c>
    </row>
    <row r="6328" spans="1:8" x14ac:dyDescent="0.15">
      <c r="A6328" t="s">
        <v>18752</v>
      </c>
      <c r="B6328" t="s">
        <v>6236</v>
      </c>
      <c r="C6328" t="s">
        <v>5475</v>
      </c>
      <c r="D6328">
        <v>102</v>
      </c>
      <c r="E6328" t="s">
        <v>4449</v>
      </c>
      <c r="F6328" t="s">
        <v>4450</v>
      </c>
      <c r="H6328" t="str">
        <f t="shared" si="98"/>
        <v>有BOM表可用</v>
      </c>
    </row>
    <row r="6329" spans="1:8" x14ac:dyDescent="0.15">
      <c r="A6329" t="s">
        <v>18753</v>
      </c>
      <c r="B6329" t="s">
        <v>6319</v>
      </c>
      <c r="C6329" t="s">
        <v>6320</v>
      </c>
      <c r="D6329">
        <v>102</v>
      </c>
      <c r="E6329" t="s">
        <v>4449</v>
      </c>
      <c r="F6329" t="s">
        <v>4450</v>
      </c>
      <c r="H6329" t="str">
        <f t="shared" si="98"/>
        <v>有BOM表可用</v>
      </c>
    </row>
    <row r="6330" spans="1:8" x14ac:dyDescent="0.15">
      <c r="A6330" t="s">
        <v>18754</v>
      </c>
      <c r="B6330" t="s">
        <v>6238</v>
      </c>
      <c r="C6330" t="s">
        <v>6239</v>
      </c>
      <c r="D6330">
        <v>102</v>
      </c>
      <c r="E6330" t="s">
        <v>4449</v>
      </c>
      <c r="F6330" t="s">
        <v>4450</v>
      </c>
      <c r="H6330" t="str">
        <f t="shared" si="98"/>
        <v>有BOM表可用</v>
      </c>
    </row>
    <row r="6331" spans="1:8" x14ac:dyDescent="0.15">
      <c r="A6331" t="s">
        <v>18755</v>
      </c>
      <c r="B6331" t="s">
        <v>2086</v>
      </c>
      <c r="C6331" t="s">
        <v>6047</v>
      </c>
      <c r="D6331">
        <v>102</v>
      </c>
      <c r="E6331" t="s">
        <v>4449</v>
      </c>
      <c r="F6331" t="s">
        <v>4450</v>
      </c>
      <c r="H6331" t="str">
        <f t="shared" si="98"/>
        <v>有BOM表可用</v>
      </c>
    </row>
    <row r="6332" spans="1:8" x14ac:dyDescent="0.15">
      <c r="A6332" t="s">
        <v>18756</v>
      </c>
      <c r="B6332" t="s">
        <v>10461</v>
      </c>
      <c r="C6332" t="s">
        <v>10462</v>
      </c>
      <c r="D6332">
        <v>102</v>
      </c>
      <c r="E6332" t="s">
        <v>4449</v>
      </c>
      <c r="F6332" t="s">
        <v>4450</v>
      </c>
      <c r="H6332" t="str">
        <f t="shared" si="98"/>
        <v>有BOM表可用</v>
      </c>
    </row>
    <row r="6333" spans="1:8" x14ac:dyDescent="0.15">
      <c r="A6333" t="s">
        <v>18757</v>
      </c>
      <c r="B6333" t="s">
        <v>6325</v>
      </c>
      <c r="C6333" t="s">
        <v>6326</v>
      </c>
      <c r="D6333">
        <v>102</v>
      </c>
      <c r="E6333" t="s">
        <v>4449</v>
      </c>
      <c r="F6333" t="s">
        <v>4450</v>
      </c>
      <c r="H6333" t="str">
        <f t="shared" si="98"/>
        <v>有BOM表可用</v>
      </c>
    </row>
    <row r="6334" spans="1:8" x14ac:dyDescent="0.15">
      <c r="A6334" t="s">
        <v>18758</v>
      </c>
      <c r="B6334" t="s">
        <v>6950</v>
      </c>
      <c r="C6334" t="s">
        <v>6951</v>
      </c>
      <c r="D6334">
        <v>102</v>
      </c>
      <c r="E6334" t="s">
        <v>4449</v>
      </c>
      <c r="F6334" t="s">
        <v>4450</v>
      </c>
      <c r="H6334" t="str">
        <f t="shared" si="98"/>
        <v>有BOM表可用</v>
      </c>
    </row>
    <row r="6335" spans="1:8" x14ac:dyDescent="0.15">
      <c r="A6335" t="s">
        <v>8919</v>
      </c>
      <c r="B6335" t="s">
        <v>6644</v>
      </c>
      <c r="C6335" t="s">
        <v>6645</v>
      </c>
      <c r="D6335">
        <v>102</v>
      </c>
      <c r="E6335" t="s">
        <v>4449</v>
      </c>
      <c r="F6335" t="s">
        <v>4450</v>
      </c>
      <c r="H6335" t="str">
        <f t="shared" si="98"/>
        <v>有BOM表可用</v>
      </c>
    </row>
    <row r="6336" spans="1:8" x14ac:dyDescent="0.15">
      <c r="A6336" t="s">
        <v>8920</v>
      </c>
      <c r="B6336" t="s">
        <v>90</v>
      </c>
      <c r="C6336" t="s">
        <v>4697</v>
      </c>
      <c r="D6336">
        <v>102</v>
      </c>
      <c r="E6336" t="s">
        <v>4449</v>
      </c>
      <c r="F6336" t="s">
        <v>4450</v>
      </c>
      <c r="H6336" t="str">
        <f t="shared" si="98"/>
        <v>有BOM表可用</v>
      </c>
    </row>
    <row r="6337" spans="1:8" x14ac:dyDescent="0.15">
      <c r="A6337" t="s">
        <v>8921</v>
      </c>
      <c r="B6337" t="s">
        <v>4548</v>
      </c>
      <c r="C6337" t="s">
        <v>4549</v>
      </c>
      <c r="D6337">
        <v>102</v>
      </c>
      <c r="E6337" t="s">
        <v>4449</v>
      </c>
      <c r="F6337" t="s">
        <v>4450</v>
      </c>
      <c r="H6337" t="str">
        <f t="shared" si="98"/>
        <v>有BOM表可用</v>
      </c>
    </row>
    <row r="6338" spans="1:8" x14ac:dyDescent="0.15">
      <c r="A6338" t="s">
        <v>8903</v>
      </c>
      <c r="B6338" t="s">
        <v>8904</v>
      </c>
      <c r="C6338" t="s">
        <v>8905</v>
      </c>
      <c r="D6338">
        <v>102</v>
      </c>
      <c r="E6338" t="s">
        <v>4453</v>
      </c>
      <c r="F6338" t="s">
        <v>4450</v>
      </c>
      <c r="H6338" t="str">
        <f t="shared" si="98"/>
        <v>无BOM表可用</v>
      </c>
    </row>
    <row r="6339" spans="1:8" x14ac:dyDescent="0.15">
      <c r="A6339" t="s">
        <v>8906</v>
      </c>
      <c r="B6339" t="s">
        <v>995</v>
      </c>
      <c r="C6339" t="s">
        <v>996</v>
      </c>
      <c r="D6339">
        <v>102</v>
      </c>
      <c r="E6339" t="s">
        <v>4453</v>
      </c>
      <c r="F6339" t="s">
        <v>4450</v>
      </c>
      <c r="H6339" t="str">
        <f t="shared" si="98"/>
        <v>无BOM表可用</v>
      </c>
    </row>
    <row r="6340" spans="1:8" x14ac:dyDescent="0.15">
      <c r="A6340" t="s">
        <v>8907</v>
      </c>
      <c r="B6340" t="s">
        <v>1012</v>
      </c>
      <c r="C6340" t="s">
        <v>64</v>
      </c>
      <c r="D6340">
        <v>102</v>
      </c>
      <c r="E6340" t="s">
        <v>4449</v>
      </c>
      <c r="F6340" t="s">
        <v>4450</v>
      </c>
      <c r="H6340" t="str">
        <f t="shared" ref="H6340:H6403" si="99">E6340&amp;F6340</f>
        <v>有BOM表可用</v>
      </c>
    </row>
    <row r="6341" spans="1:8" x14ac:dyDescent="0.15">
      <c r="A6341" t="s">
        <v>8523</v>
      </c>
      <c r="B6341" t="s">
        <v>8524</v>
      </c>
      <c r="C6341" t="s">
        <v>51</v>
      </c>
      <c r="D6341">
        <v>103</v>
      </c>
      <c r="E6341" t="s">
        <v>4449</v>
      </c>
      <c r="F6341" t="s">
        <v>4450</v>
      </c>
      <c r="H6341" t="str">
        <f t="shared" si="99"/>
        <v>有BOM表可用</v>
      </c>
    </row>
    <row r="6342" spans="1:8" x14ac:dyDescent="0.15">
      <c r="A6342" t="s">
        <v>183</v>
      </c>
      <c r="B6342" t="s">
        <v>185</v>
      </c>
      <c r="C6342" t="s">
        <v>184</v>
      </c>
      <c r="D6342">
        <v>103</v>
      </c>
      <c r="E6342" t="s">
        <v>4449</v>
      </c>
      <c r="F6342" t="s">
        <v>4450</v>
      </c>
      <c r="H6342" t="str">
        <f t="shared" si="99"/>
        <v>有BOM表可用</v>
      </c>
    </row>
    <row r="6343" spans="1:8" x14ac:dyDescent="0.15">
      <c r="A6343" t="s">
        <v>3831</v>
      </c>
      <c r="B6343" t="s">
        <v>3832</v>
      </c>
      <c r="C6343" t="s">
        <v>207</v>
      </c>
      <c r="D6343">
        <v>103</v>
      </c>
      <c r="E6343" t="s">
        <v>4449</v>
      </c>
      <c r="F6343" t="s">
        <v>4450</v>
      </c>
      <c r="H6343" t="str">
        <f t="shared" si="99"/>
        <v>有BOM表可用</v>
      </c>
    </row>
    <row r="6344" spans="1:8" x14ac:dyDescent="0.15">
      <c r="A6344" t="s">
        <v>8525</v>
      </c>
      <c r="B6344" t="s">
        <v>8526</v>
      </c>
      <c r="C6344" t="s">
        <v>8526</v>
      </c>
      <c r="D6344">
        <v>103</v>
      </c>
      <c r="E6344" t="s">
        <v>4453</v>
      </c>
      <c r="F6344" t="s">
        <v>4450</v>
      </c>
      <c r="H6344" t="str">
        <f t="shared" si="99"/>
        <v>无BOM表可用</v>
      </c>
    </row>
    <row r="6345" spans="1:8" x14ac:dyDescent="0.15">
      <c r="A6345" t="s">
        <v>8527</v>
      </c>
      <c r="B6345" t="s">
        <v>85</v>
      </c>
      <c r="C6345" t="s">
        <v>85</v>
      </c>
      <c r="D6345">
        <v>103</v>
      </c>
      <c r="E6345" t="s">
        <v>4453</v>
      </c>
      <c r="F6345" t="s">
        <v>4450</v>
      </c>
      <c r="H6345" t="str">
        <f t="shared" si="99"/>
        <v>无BOM表可用</v>
      </c>
    </row>
    <row r="6346" spans="1:8" x14ac:dyDescent="0.15">
      <c r="A6346" t="s">
        <v>8528</v>
      </c>
      <c r="B6346" t="s">
        <v>8529</v>
      </c>
      <c r="C6346" t="s">
        <v>8529</v>
      </c>
      <c r="D6346">
        <v>103</v>
      </c>
      <c r="E6346" t="s">
        <v>4453</v>
      </c>
      <c r="F6346" t="s">
        <v>4450</v>
      </c>
      <c r="H6346" t="str">
        <f t="shared" si="99"/>
        <v>无BOM表可用</v>
      </c>
    </row>
    <row r="6347" spans="1:8" x14ac:dyDescent="0.15">
      <c r="A6347" t="s">
        <v>591</v>
      </c>
      <c r="B6347" t="s">
        <v>592</v>
      </c>
      <c r="C6347" t="s">
        <v>78</v>
      </c>
      <c r="D6347">
        <v>103</v>
      </c>
      <c r="E6347" t="s">
        <v>4449</v>
      </c>
      <c r="F6347" t="s">
        <v>4450</v>
      </c>
      <c r="H6347" t="str">
        <f t="shared" si="99"/>
        <v>有BOM表可用</v>
      </c>
    </row>
    <row r="6348" spans="1:8" x14ac:dyDescent="0.15">
      <c r="A6348" t="s">
        <v>8530</v>
      </c>
      <c r="B6348" t="s">
        <v>8531</v>
      </c>
      <c r="C6348" t="s">
        <v>2195</v>
      </c>
      <c r="D6348">
        <v>103</v>
      </c>
      <c r="E6348" t="s">
        <v>4453</v>
      </c>
      <c r="F6348" t="s">
        <v>4450</v>
      </c>
      <c r="H6348" t="str">
        <f t="shared" si="99"/>
        <v>无BOM表可用</v>
      </c>
    </row>
    <row r="6349" spans="1:8" x14ac:dyDescent="0.15">
      <c r="A6349" t="s">
        <v>15375</v>
      </c>
      <c r="B6349" t="s">
        <v>15146</v>
      </c>
      <c r="C6349" t="s">
        <v>10619</v>
      </c>
      <c r="D6349">
        <v>102</v>
      </c>
      <c r="E6349" t="s">
        <v>4449</v>
      </c>
      <c r="F6349" t="s">
        <v>4450</v>
      </c>
      <c r="H6349" t="str">
        <f t="shared" si="99"/>
        <v>有BOM表可用</v>
      </c>
    </row>
    <row r="6350" spans="1:8" x14ac:dyDescent="0.15">
      <c r="A6350" t="s">
        <v>15376</v>
      </c>
      <c r="B6350" t="s">
        <v>13443</v>
      </c>
      <c r="C6350" t="s">
        <v>13444</v>
      </c>
      <c r="D6350">
        <v>102</v>
      </c>
      <c r="E6350" t="s">
        <v>4449</v>
      </c>
      <c r="F6350" t="s">
        <v>4450</v>
      </c>
      <c r="H6350" t="str">
        <f t="shared" si="99"/>
        <v>有BOM表可用</v>
      </c>
    </row>
    <row r="6351" spans="1:8" x14ac:dyDescent="0.15">
      <c r="A6351" t="s">
        <v>15377</v>
      </c>
      <c r="B6351" t="s">
        <v>15378</v>
      </c>
      <c r="C6351" t="s">
        <v>11780</v>
      </c>
      <c r="D6351">
        <v>102</v>
      </c>
      <c r="E6351" t="s">
        <v>4449</v>
      </c>
      <c r="F6351" t="s">
        <v>4450</v>
      </c>
      <c r="H6351" t="str">
        <f t="shared" si="99"/>
        <v>有BOM表可用</v>
      </c>
    </row>
    <row r="6352" spans="1:8" x14ac:dyDescent="0.15">
      <c r="A6352" t="s">
        <v>15379</v>
      </c>
      <c r="B6352" t="s">
        <v>9142</v>
      </c>
      <c r="C6352" t="s">
        <v>15380</v>
      </c>
      <c r="D6352">
        <v>102</v>
      </c>
      <c r="E6352" t="s">
        <v>4449</v>
      </c>
      <c r="F6352" t="s">
        <v>4450</v>
      </c>
      <c r="H6352" t="str">
        <f t="shared" si="99"/>
        <v>有BOM表可用</v>
      </c>
    </row>
    <row r="6353" spans="1:8" x14ac:dyDescent="0.15">
      <c r="A6353" t="s">
        <v>15381</v>
      </c>
      <c r="B6353" t="s">
        <v>10289</v>
      </c>
      <c r="C6353" t="s">
        <v>13752</v>
      </c>
      <c r="D6353">
        <v>102</v>
      </c>
      <c r="E6353" t="s">
        <v>4449</v>
      </c>
      <c r="F6353" t="s">
        <v>4450</v>
      </c>
      <c r="H6353" t="str">
        <f t="shared" si="99"/>
        <v>有BOM表可用</v>
      </c>
    </row>
    <row r="6354" spans="1:8" x14ac:dyDescent="0.15">
      <c r="A6354" t="s">
        <v>12777</v>
      </c>
      <c r="B6354" t="s">
        <v>11176</v>
      </c>
      <c r="C6354" t="s">
        <v>11177</v>
      </c>
      <c r="D6354">
        <v>102</v>
      </c>
      <c r="E6354" t="s">
        <v>4449</v>
      </c>
      <c r="F6354" t="s">
        <v>4450</v>
      </c>
      <c r="H6354" t="str">
        <f t="shared" si="99"/>
        <v>有BOM表可用</v>
      </c>
    </row>
    <row r="6355" spans="1:8" x14ac:dyDescent="0.15">
      <c r="A6355" t="s">
        <v>12778</v>
      </c>
      <c r="B6355" t="s">
        <v>12779</v>
      </c>
      <c r="C6355" t="s">
        <v>12780</v>
      </c>
      <c r="D6355">
        <v>102</v>
      </c>
      <c r="E6355" t="s">
        <v>4449</v>
      </c>
      <c r="F6355" t="s">
        <v>4450</v>
      </c>
      <c r="H6355" t="str">
        <f t="shared" si="99"/>
        <v>有BOM表可用</v>
      </c>
    </row>
    <row r="6356" spans="1:8" x14ac:dyDescent="0.15">
      <c r="A6356" t="s">
        <v>12781</v>
      </c>
      <c r="B6356" t="s">
        <v>12782</v>
      </c>
      <c r="C6356" t="s">
        <v>12783</v>
      </c>
      <c r="D6356">
        <v>102</v>
      </c>
      <c r="E6356" t="s">
        <v>4449</v>
      </c>
      <c r="F6356" t="s">
        <v>4450</v>
      </c>
      <c r="H6356" t="str">
        <f t="shared" si="99"/>
        <v>有BOM表可用</v>
      </c>
    </row>
    <row r="6357" spans="1:8" x14ac:dyDescent="0.15">
      <c r="A6357" t="s">
        <v>12784</v>
      </c>
      <c r="B6357" t="s">
        <v>11945</v>
      </c>
      <c r="C6357" t="s">
        <v>11946</v>
      </c>
      <c r="D6357">
        <v>102</v>
      </c>
      <c r="E6357" t="s">
        <v>4453</v>
      </c>
      <c r="F6357" t="s">
        <v>4450</v>
      </c>
      <c r="H6357" t="str">
        <f t="shared" si="99"/>
        <v>无BOM表可用</v>
      </c>
    </row>
    <row r="6358" spans="1:8" x14ac:dyDescent="0.15">
      <c r="A6358" t="s">
        <v>12785</v>
      </c>
      <c r="B6358" t="s">
        <v>11945</v>
      </c>
      <c r="C6358" t="s">
        <v>12786</v>
      </c>
      <c r="D6358">
        <v>102</v>
      </c>
      <c r="E6358" t="s">
        <v>4449</v>
      </c>
      <c r="F6358" t="s">
        <v>4450</v>
      </c>
      <c r="H6358" t="str">
        <f t="shared" si="99"/>
        <v>有BOM表可用</v>
      </c>
    </row>
    <row r="6359" spans="1:8" x14ac:dyDescent="0.15">
      <c r="A6359" t="s">
        <v>15365</v>
      </c>
      <c r="B6359" t="s">
        <v>6801</v>
      </c>
      <c r="C6359" t="s">
        <v>2019</v>
      </c>
      <c r="D6359">
        <v>102</v>
      </c>
      <c r="E6359" t="s">
        <v>4453</v>
      </c>
      <c r="F6359" t="s">
        <v>4450</v>
      </c>
      <c r="H6359" t="str">
        <f t="shared" si="99"/>
        <v>无BOM表可用</v>
      </c>
    </row>
    <row r="6360" spans="1:8" x14ac:dyDescent="0.15">
      <c r="A6360" t="s">
        <v>15366</v>
      </c>
      <c r="B6360" t="s">
        <v>6803</v>
      </c>
      <c r="C6360" t="s">
        <v>6</v>
      </c>
      <c r="D6360">
        <v>102</v>
      </c>
      <c r="E6360" t="s">
        <v>4453</v>
      </c>
      <c r="F6360" t="s">
        <v>4450</v>
      </c>
      <c r="H6360" t="str">
        <f t="shared" si="99"/>
        <v>无BOM表可用</v>
      </c>
    </row>
    <row r="6361" spans="1:8" x14ac:dyDescent="0.15">
      <c r="A6361" t="s">
        <v>15367</v>
      </c>
      <c r="B6361" t="s">
        <v>7624</v>
      </c>
      <c r="C6361" t="s">
        <v>63</v>
      </c>
      <c r="D6361">
        <v>102</v>
      </c>
      <c r="E6361" t="s">
        <v>4453</v>
      </c>
      <c r="F6361" t="s">
        <v>4450</v>
      </c>
      <c r="H6361" t="str">
        <f t="shared" si="99"/>
        <v>无BOM表可用</v>
      </c>
    </row>
    <row r="6362" spans="1:8" x14ac:dyDescent="0.15">
      <c r="A6362" t="s">
        <v>15368</v>
      </c>
      <c r="B6362" t="s">
        <v>371</v>
      </c>
      <c r="C6362" t="s">
        <v>63</v>
      </c>
      <c r="D6362">
        <v>102</v>
      </c>
      <c r="E6362" t="s">
        <v>4449</v>
      </c>
      <c r="F6362" t="s">
        <v>4450</v>
      </c>
      <c r="H6362" t="str">
        <f t="shared" si="99"/>
        <v>有BOM表可用</v>
      </c>
    </row>
    <row r="6363" spans="1:8" x14ac:dyDescent="0.15">
      <c r="A6363" t="s">
        <v>15369</v>
      </c>
      <c r="B6363" t="s">
        <v>2889</v>
      </c>
      <c r="C6363" t="s">
        <v>847</v>
      </c>
      <c r="D6363">
        <v>102</v>
      </c>
      <c r="E6363" t="s">
        <v>4449</v>
      </c>
      <c r="F6363" t="s">
        <v>4450</v>
      </c>
      <c r="H6363" t="str">
        <f t="shared" si="99"/>
        <v>有BOM表可用</v>
      </c>
    </row>
    <row r="6364" spans="1:8" x14ac:dyDescent="0.15">
      <c r="A6364" t="s">
        <v>15370</v>
      </c>
      <c r="B6364" t="s">
        <v>7723</v>
      </c>
      <c r="C6364" t="s">
        <v>1691</v>
      </c>
      <c r="D6364">
        <v>102</v>
      </c>
      <c r="E6364" t="s">
        <v>4449</v>
      </c>
      <c r="F6364" t="s">
        <v>4450</v>
      </c>
      <c r="H6364" t="str">
        <f t="shared" si="99"/>
        <v>有BOM表可用</v>
      </c>
    </row>
    <row r="6365" spans="1:8" x14ac:dyDescent="0.15">
      <c r="A6365" t="s">
        <v>15371</v>
      </c>
      <c r="B6365" t="s">
        <v>1726</v>
      </c>
      <c r="C6365" t="s">
        <v>1691</v>
      </c>
      <c r="D6365">
        <v>102</v>
      </c>
      <c r="E6365" t="s">
        <v>4453</v>
      </c>
      <c r="F6365" t="s">
        <v>4450</v>
      </c>
      <c r="H6365" t="str">
        <f t="shared" si="99"/>
        <v>无BOM表可用</v>
      </c>
    </row>
    <row r="6366" spans="1:8" x14ac:dyDescent="0.15">
      <c r="A6366" t="s">
        <v>15372</v>
      </c>
      <c r="B6366" t="s">
        <v>1728</v>
      </c>
      <c r="C6366" t="s">
        <v>1691</v>
      </c>
      <c r="D6366">
        <v>102</v>
      </c>
      <c r="E6366" t="s">
        <v>4453</v>
      </c>
      <c r="F6366" t="s">
        <v>4450</v>
      </c>
      <c r="H6366" t="str">
        <f t="shared" si="99"/>
        <v>无BOM表可用</v>
      </c>
    </row>
    <row r="6367" spans="1:8" x14ac:dyDescent="0.15">
      <c r="A6367" t="s">
        <v>15373</v>
      </c>
      <c r="B6367" t="s">
        <v>5604</v>
      </c>
      <c r="C6367" t="s">
        <v>5604</v>
      </c>
      <c r="D6367">
        <v>103</v>
      </c>
      <c r="E6367" t="s">
        <v>4449</v>
      </c>
      <c r="F6367" t="s">
        <v>4450</v>
      </c>
      <c r="H6367" t="str">
        <f t="shared" si="99"/>
        <v>有BOM表可用</v>
      </c>
    </row>
    <row r="6368" spans="1:8" x14ac:dyDescent="0.15">
      <c r="A6368" t="s">
        <v>3009</v>
      </c>
      <c r="B6368" t="s">
        <v>3010</v>
      </c>
      <c r="C6368" t="s">
        <v>9</v>
      </c>
      <c r="D6368">
        <v>103</v>
      </c>
      <c r="E6368" t="s">
        <v>4449</v>
      </c>
      <c r="F6368" t="s">
        <v>4450</v>
      </c>
      <c r="H6368" t="str">
        <f t="shared" si="99"/>
        <v>有BOM表可用</v>
      </c>
    </row>
    <row r="6369" spans="1:8" x14ac:dyDescent="0.15">
      <c r="A6369" t="s">
        <v>2559</v>
      </c>
      <c r="B6369" t="s">
        <v>1587</v>
      </c>
      <c r="C6369" t="s">
        <v>460</v>
      </c>
      <c r="D6369">
        <v>103</v>
      </c>
      <c r="E6369" t="s">
        <v>4449</v>
      </c>
      <c r="F6369" t="s">
        <v>4450</v>
      </c>
      <c r="H6369" t="str">
        <f t="shared" si="99"/>
        <v>有BOM表可用</v>
      </c>
    </row>
    <row r="6370" spans="1:8" x14ac:dyDescent="0.15">
      <c r="A6370" t="s">
        <v>2561</v>
      </c>
      <c r="B6370" t="s">
        <v>460</v>
      </c>
      <c r="C6370" t="s">
        <v>460</v>
      </c>
      <c r="D6370">
        <v>103</v>
      </c>
      <c r="E6370" t="s">
        <v>4449</v>
      </c>
      <c r="F6370" t="s">
        <v>4450</v>
      </c>
      <c r="H6370" t="str">
        <f t="shared" si="99"/>
        <v>有BOM表可用</v>
      </c>
    </row>
    <row r="6371" spans="1:8" x14ac:dyDescent="0.15">
      <c r="A6371" t="s">
        <v>2569</v>
      </c>
      <c r="B6371" t="s">
        <v>2570</v>
      </c>
      <c r="C6371" t="s">
        <v>460</v>
      </c>
      <c r="D6371">
        <v>103</v>
      </c>
      <c r="E6371" t="s">
        <v>4449</v>
      </c>
      <c r="F6371" t="s">
        <v>4450</v>
      </c>
      <c r="H6371" t="str">
        <f t="shared" si="99"/>
        <v>有BOM表可用</v>
      </c>
    </row>
    <row r="6372" spans="1:8" x14ac:dyDescent="0.15">
      <c r="A6372" t="s">
        <v>2571</v>
      </c>
      <c r="B6372" t="s">
        <v>2572</v>
      </c>
      <c r="C6372" t="s">
        <v>460</v>
      </c>
      <c r="D6372">
        <v>103</v>
      </c>
      <c r="E6372" t="s">
        <v>4449</v>
      </c>
      <c r="F6372" t="s">
        <v>4450</v>
      </c>
      <c r="H6372" t="str">
        <f t="shared" si="99"/>
        <v>有BOM表可用</v>
      </c>
    </row>
    <row r="6373" spans="1:8" x14ac:dyDescent="0.15">
      <c r="A6373" t="s">
        <v>1826</v>
      </c>
      <c r="B6373" t="s">
        <v>1712</v>
      </c>
      <c r="C6373" t="s">
        <v>1691</v>
      </c>
      <c r="D6373">
        <v>103</v>
      </c>
      <c r="E6373" t="s">
        <v>4449</v>
      </c>
      <c r="F6373" t="s">
        <v>4450</v>
      </c>
      <c r="H6373" t="str">
        <f t="shared" si="99"/>
        <v>有BOM表可用</v>
      </c>
    </row>
    <row r="6374" spans="1:8" x14ac:dyDescent="0.15">
      <c r="A6374" t="s">
        <v>1861</v>
      </c>
      <c r="B6374" t="s">
        <v>1734</v>
      </c>
      <c r="C6374" t="s">
        <v>1691</v>
      </c>
      <c r="D6374">
        <v>103</v>
      </c>
      <c r="E6374" t="s">
        <v>4449</v>
      </c>
      <c r="F6374" t="s">
        <v>4450</v>
      </c>
      <c r="H6374" t="str">
        <f t="shared" si="99"/>
        <v>有BOM表可用</v>
      </c>
    </row>
    <row r="6375" spans="1:8" x14ac:dyDescent="0.15">
      <c r="A6375" t="s">
        <v>7957</v>
      </c>
      <c r="B6375" t="s">
        <v>7958</v>
      </c>
      <c r="C6375" t="s">
        <v>7959</v>
      </c>
      <c r="D6375">
        <v>103</v>
      </c>
      <c r="E6375" t="s">
        <v>4449</v>
      </c>
      <c r="F6375" t="s">
        <v>4450</v>
      </c>
      <c r="H6375" t="str">
        <f t="shared" si="99"/>
        <v>有BOM表可用</v>
      </c>
    </row>
    <row r="6376" spans="1:8" x14ac:dyDescent="0.15">
      <c r="A6376" t="s">
        <v>7960</v>
      </c>
      <c r="B6376" t="s">
        <v>7959</v>
      </c>
      <c r="C6376" t="s">
        <v>7959</v>
      </c>
      <c r="D6376">
        <v>103</v>
      </c>
      <c r="E6376" t="s">
        <v>4449</v>
      </c>
      <c r="F6376" t="s">
        <v>4450</v>
      </c>
      <c r="H6376" t="str">
        <f t="shared" si="99"/>
        <v>有BOM表可用</v>
      </c>
    </row>
    <row r="6377" spans="1:8" x14ac:dyDescent="0.15">
      <c r="A6377" t="s">
        <v>7961</v>
      </c>
      <c r="B6377" t="s">
        <v>7962</v>
      </c>
      <c r="C6377" t="s">
        <v>6999</v>
      </c>
      <c r="D6377">
        <v>103</v>
      </c>
      <c r="E6377" t="s">
        <v>4449</v>
      </c>
      <c r="F6377" t="s">
        <v>4450</v>
      </c>
      <c r="H6377" t="str">
        <f t="shared" si="99"/>
        <v>有BOM表可用</v>
      </c>
    </row>
    <row r="6378" spans="1:8" x14ac:dyDescent="0.15">
      <c r="A6378" t="s">
        <v>7963</v>
      </c>
      <c r="B6378" t="s">
        <v>7499</v>
      </c>
      <c r="C6378" t="s">
        <v>7499</v>
      </c>
      <c r="D6378">
        <v>103</v>
      </c>
      <c r="E6378" t="s">
        <v>4449</v>
      </c>
      <c r="F6378" t="s">
        <v>4450</v>
      </c>
      <c r="H6378" t="str">
        <f t="shared" si="99"/>
        <v>有BOM表可用</v>
      </c>
    </row>
    <row r="6379" spans="1:8" x14ac:dyDescent="0.15">
      <c r="A6379" t="s">
        <v>7964</v>
      </c>
      <c r="B6379" t="s">
        <v>7965</v>
      </c>
      <c r="C6379" t="s">
        <v>38</v>
      </c>
      <c r="D6379">
        <v>103</v>
      </c>
      <c r="E6379" t="s">
        <v>4449</v>
      </c>
      <c r="F6379" t="s">
        <v>4450</v>
      </c>
      <c r="H6379" t="str">
        <f t="shared" si="99"/>
        <v>有BOM表可用</v>
      </c>
    </row>
    <row r="6380" spans="1:8" x14ac:dyDescent="0.15">
      <c r="A6380" t="s">
        <v>2886</v>
      </c>
      <c r="B6380" t="s">
        <v>2887</v>
      </c>
      <c r="C6380" t="s">
        <v>51</v>
      </c>
      <c r="D6380">
        <v>103</v>
      </c>
      <c r="E6380" t="s">
        <v>4449</v>
      </c>
      <c r="F6380" t="s">
        <v>4450</v>
      </c>
      <c r="H6380" t="str">
        <f t="shared" si="99"/>
        <v>有BOM表可用</v>
      </c>
    </row>
    <row r="6381" spans="1:8" x14ac:dyDescent="0.15">
      <c r="A6381" t="s">
        <v>4114</v>
      </c>
      <c r="B6381" t="s">
        <v>51</v>
      </c>
      <c r="C6381" t="s">
        <v>51</v>
      </c>
      <c r="D6381">
        <v>103</v>
      </c>
      <c r="E6381" t="s">
        <v>4449</v>
      </c>
      <c r="F6381" t="s">
        <v>4450</v>
      </c>
      <c r="H6381" t="str">
        <f t="shared" si="99"/>
        <v>有BOM表可用</v>
      </c>
    </row>
    <row r="6382" spans="1:8" x14ac:dyDescent="0.15">
      <c r="A6382" t="s">
        <v>4352</v>
      </c>
      <c r="B6382" t="s">
        <v>4353</v>
      </c>
      <c r="C6382" t="s">
        <v>51</v>
      </c>
      <c r="D6382">
        <v>103</v>
      </c>
      <c r="E6382" t="s">
        <v>4449</v>
      </c>
      <c r="F6382" t="s">
        <v>4450</v>
      </c>
      <c r="H6382" t="str">
        <f t="shared" si="99"/>
        <v>有BOM表可用</v>
      </c>
    </row>
    <row r="6383" spans="1:8" x14ac:dyDescent="0.15">
      <c r="A6383" t="s">
        <v>12774</v>
      </c>
      <c r="B6383" t="s">
        <v>2852</v>
      </c>
      <c r="C6383" t="s">
        <v>277</v>
      </c>
      <c r="D6383">
        <v>103</v>
      </c>
      <c r="E6383" t="s">
        <v>4449</v>
      </c>
      <c r="F6383" t="s">
        <v>4450</v>
      </c>
      <c r="H6383" t="str">
        <f t="shared" si="99"/>
        <v>有BOM表可用</v>
      </c>
    </row>
    <row r="6384" spans="1:8" x14ac:dyDescent="0.15">
      <c r="A6384" t="s">
        <v>12775</v>
      </c>
      <c r="B6384" t="s">
        <v>3650</v>
      </c>
      <c r="C6384" t="s">
        <v>3496</v>
      </c>
      <c r="D6384">
        <v>103</v>
      </c>
      <c r="E6384" t="s">
        <v>4449</v>
      </c>
      <c r="F6384" t="s">
        <v>4450</v>
      </c>
      <c r="H6384" t="str">
        <f t="shared" si="99"/>
        <v>有BOM表可用</v>
      </c>
    </row>
    <row r="6385" spans="1:8" x14ac:dyDescent="0.15">
      <c r="A6385" t="s">
        <v>4166</v>
      </c>
      <c r="B6385" t="s">
        <v>3144</v>
      </c>
      <c r="C6385" t="s">
        <v>226</v>
      </c>
      <c r="D6385">
        <v>103</v>
      </c>
      <c r="E6385" t="s">
        <v>4449</v>
      </c>
      <c r="F6385" t="s">
        <v>4450</v>
      </c>
      <c r="H6385" t="str">
        <f t="shared" si="99"/>
        <v>有BOM表可用</v>
      </c>
    </row>
    <row r="6386" spans="1:8" x14ac:dyDescent="0.15">
      <c r="A6386" t="s">
        <v>12776</v>
      </c>
      <c r="B6386" t="s">
        <v>11936</v>
      </c>
      <c r="C6386" t="s">
        <v>10837</v>
      </c>
      <c r="D6386">
        <v>102</v>
      </c>
      <c r="E6386" t="s">
        <v>4449</v>
      </c>
      <c r="F6386" t="s">
        <v>4450</v>
      </c>
      <c r="H6386" t="str">
        <f t="shared" si="99"/>
        <v>有BOM表可用</v>
      </c>
    </row>
    <row r="6387" spans="1:8" x14ac:dyDescent="0.15">
      <c r="A6387" t="s">
        <v>15382</v>
      </c>
      <c r="B6387" t="s">
        <v>13456</v>
      </c>
      <c r="C6387" t="s">
        <v>15383</v>
      </c>
      <c r="D6387">
        <v>102</v>
      </c>
      <c r="E6387" t="s">
        <v>4449</v>
      </c>
      <c r="F6387" t="s">
        <v>4450</v>
      </c>
      <c r="H6387" t="str">
        <f t="shared" si="99"/>
        <v>有BOM表可用</v>
      </c>
    </row>
    <row r="6388" spans="1:8" x14ac:dyDescent="0.15">
      <c r="A6388" t="s">
        <v>15384</v>
      </c>
      <c r="B6388" t="s">
        <v>13767</v>
      </c>
      <c r="C6388" t="s">
        <v>13768</v>
      </c>
      <c r="D6388">
        <v>102</v>
      </c>
      <c r="E6388" t="s">
        <v>4449</v>
      </c>
      <c r="F6388" t="s">
        <v>4450</v>
      </c>
      <c r="H6388" t="str">
        <f t="shared" si="99"/>
        <v>有BOM表可用</v>
      </c>
    </row>
    <row r="6389" spans="1:8" x14ac:dyDescent="0.15">
      <c r="A6389" t="s">
        <v>15385</v>
      </c>
      <c r="B6389" t="s">
        <v>4477</v>
      </c>
      <c r="C6389" t="s">
        <v>15386</v>
      </c>
      <c r="D6389">
        <v>102</v>
      </c>
      <c r="E6389" t="s">
        <v>4449</v>
      </c>
      <c r="F6389" t="s">
        <v>4450</v>
      </c>
      <c r="H6389" t="str">
        <f t="shared" si="99"/>
        <v>有BOM表可用</v>
      </c>
    </row>
    <row r="6390" spans="1:8" x14ac:dyDescent="0.15">
      <c r="A6390" t="s">
        <v>15387</v>
      </c>
      <c r="B6390" t="s">
        <v>13312</v>
      </c>
      <c r="C6390" t="s">
        <v>6190</v>
      </c>
      <c r="D6390">
        <v>102</v>
      </c>
      <c r="E6390" t="s">
        <v>4449</v>
      </c>
      <c r="F6390" t="s">
        <v>4450</v>
      </c>
      <c r="H6390" t="str">
        <f t="shared" si="99"/>
        <v>有BOM表可用</v>
      </c>
    </row>
    <row r="6391" spans="1:8" x14ac:dyDescent="0.15">
      <c r="A6391" t="s">
        <v>6000</v>
      </c>
      <c r="B6391" t="s">
        <v>6001</v>
      </c>
      <c r="C6391" t="s">
        <v>6002</v>
      </c>
      <c r="D6391">
        <v>102</v>
      </c>
      <c r="E6391" t="s">
        <v>4449</v>
      </c>
      <c r="F6391" t="s">
        <v>4450</v>
      </c>
      <c r="H6391" t="str">
        <f t="shared" si="99"/>
        <v>有BOM表可用</v>
      </c>
    </row>
    <row r="6392" spans="1:8" x14ac:dyDescent="0.15">
      <c r="A6392" t="s">
        <v>9271</v>
      </c>
      <c r="B6392" t="s">
        <v>9272</v>
      </c>
      <c r="C6392" t="s">
        <v>9272</v>
      </c>
      <c r="D6392">
        <v>103</v>
      </c>
      <c r="E6392" t="s">
        <v>4453</v>
      </c>
      <c r="F6392" t="s">
        <v>4450</v>
      </c>
      <c r="H6392" t="str">
        <f t="shared" si="99"/>
        <v>无BOM表可用</v>
      </c>
    </row>
    <row r="6393" spans="1:8" x14ac:dyDescent="0.15">
      <c r="A6393" t="s">
        <v>9273</v>
      </c>
      <c r="B6393" t="s">
        <v>9274</v>
      </c>
      <c r="C6393" t="s">
        <v>9274</v>
      </c>
      <c r="D6393">
        <v>103</v>
      </c>
      <c r="E6393" t="s">
        <v>4453</v>
      </c>
      <c r="F6393" t="s">
        <v>4450</v>
      </c>
      <c r="H6393" t="str">
        <f t="shared" si="99"/>
        <v>无BOM表可用</v>
      </c>
    </row>
    <row r="6394" spans="1:8" x14ac:dyDescent="0.15">
      <c r="A6394" t="s">
        <v>9275</v>
      </c>
      <c r="B6394" t="s">
        <v>9276</v>
      </c>
      <c r="C6394" t="s">
        <v>9276</v>
      </c>
      <c r="D6394">
        <v>103</v>
      </c>
      <c r="E6394" t="s">
        <v>4453</v>
      </c>
      <c r="F6394" t="s">
        <v>4450</v>
      </c>
      <c r="H6394" t="str">
        <f t="shared" si="99"/>
        <v>无BOM表可用</v>
      </c>
    </row>
    <row r="6395" spans="1:8" x14ac:dyDescent="0.15">
      <c r="A6395" t="s">
        <v>9277</v>
      </c>
      <c r="B6395" t="s">
        <v>9278</v>
      </c>
      <c r="C6395" t="s">
        <v>9278</v>
      </c>
      <c r="D6395">
        <v>103</v>
      </c>
      <c r="E6395" t="s">
        <v>4453</v>
      </c>
      <c r="F6395" t="s">
        <v>4450</v>
      </c>
      <c r="H6395" t="str">
        <f t="shared" si="99"/>
        <v>无BOM表可用</v>
      </c>
    </row>
    <row r="6396" spans="1:8" x14ac:dyDescent="0.15">
      <c r="A6396" t="s">
        <v>9251</v>
      </c>
      <c r="B6396" t="s">
        <v>2988</v>
      </c>
      <c r="C6396" t="s">
        <v>2988</v>
      </c>
      <c r="D6396">
        <v>102</v>
      </c>
      <c r="E6396" t="s">
        <v>4449</v>
      </c>
      <c r="F6396" t="s">
        <v>4450</v>
      </c>
      <c r="H6396" t="str">
        <f t="shared" si="99"/>
        <v>有BOM表可用</v>
      </c>
    </row>
    <row r="6397" spans="1:8" x14ac:dyDescent="0.15">
      <c r="A6397" t="s">
        <v>9252</v>
      </c>
      <c r="B6397" t="s">
        <v>8159</v>
      </c>
      <c r="C6397" t="s">
        <v>8160</v>
      </c>
      <c r="D6397">
        <v>102</v>
      </c>
      <c r="E6397" t="s">
        <v>4449</v>
      </c>
      <c r="F6397" t="s">
        <v>4450</v>
      </c>
      <c r="H6397" t="str">
        <f t="shared" si="99"/>
        <v>有BOM表可用</v>
      </c>
    </row>
    <row r="6398" spans="1:8" x14ac:dyDescent="0.15">
      <c r="A6398" t="s">
        <v>9253</v>
      </c>
      <c r="B6398" t="s">
        <v>2078</v>
      </c>
      <c r="C6398" t="s">
        <v>2078</v>
      </c>
      <c r="D6398">
        <v>102</v>
      </c>
      <c r="E6398" t="s">
        <v>4453</v>
      </c>
      <c r="F6398" t="s">
        <v>4450</v>
      </c>
      <c r="H6398" t="str">
        <f t="shared" si="99"/>
        <v>无BOM表可用</v>
      </c>
    </row>
    <row r="6399" spans="1:8" x14ac:dyDescent="0.15">
      <c r="A6399" t="s">
        <v>10994</v>
      </c>
      <c r="B6399" t="s">
        <v>10995</v>
      </c>
      <c r="C6399" t="s">
        <v>5813</v>
      </c>
      <c r="D6399">
        <v>103</v>
      </c>
      <c r="E6399" t="s">
        <v>4449</v>
      </c>
      <c r="F6399" t="s">
        <v>4450</v>
      </c>
      <c r="H6399" t="str">
        <f t="shared" si="99"/>
        <v>有BOM表可用</v>
      </c>
    </row>
    <row r="6400" spans="1:8" x14ac:dyDescent="0.15">
      <c r="A6400" t="s">
        <v>10996</v>
      </c>
      <c r="B6400" t="s">
        <v>10997</v>
      </c>
      <c r="C6400" t="s">
        <v>5813</v>
      </c>
      <c r="D6400">
        <v>103</v>
      </c>
      <c r="E6400" t="s">
        <v>4449</v>
      </c>
      <c r="F6400" t="s">
        <v>4450</v>
      </c>
      <c r="H6400" t="str">
        <f t="shared" si="99"/>
        <v>有BOM表可用</v>
      </c>
    </row>
    <row r="6401" spans="1:8" x14ac:dyDescent="0.15">
      <c r="A6401" t="s">
        <v>10998</v>
      </c>
      <c r="B6401" t="s">
        <v>10999</v>
      </c>
      <c r="C6401" t="s">
        <v>5813</v>
      </c>
      <c r="D6401">
        <v>103</v>
      </c>
      <c r="E6401" t="s">
        <v>4449</v>
      </c>
      <c r="F6401" t="s">
        <v>4450</v>
      </c>
      <c r="H6401" t="str">
        <f t="shared" si="99"/>
        <v>有BOM表可用</v>
      </c>
    </row>
    <row r="6402" spans="1:8" x14ac:dyDescent="0.15">
      <c r="A6402" t="s">
        <v>11000</v>
      </c>
      <c r="B6402" t="s">
        <v>10369</v>
      </c>
      <c r="C6402" t="s">
        <v>5813</v>
      </c>
      <c r="D6402">
        <v>103</v>
      </c>
      <c r="E6402" t="s">
        <v>4449</v>
      </c>
      <c r="F6402" t="s">
        <v>4450</v>
      </c>
      <c r="H6402" t="str">
        <f t="shared" si="99"/>
        <v>有BOM表可用</v>
      </c>
    </row>
    <row r="6403" spans="1:8" x14ac:dyDescent="0.15">
      <c r="A6403" t="s">
        <v>11342</v>
      </c>
      <c r="B6403" t="s">
        <v>11343</v>
      </c>
      <c r="C6403" t="s">
        <v>11343</v>
      </c>
      <c r="D6403">
        <v>103</v>
      </c>
      <c r="E6403" t="s">
        <v>4453</v>
      </c>
      <c r="F6403" t="s">
        <v>4450</v>
      </c>
      <c r="H6403" t="str">
        <f t="shared" si="99"/>
        <v>无BOM表可用</v>
      </c>
    </row>
    <row r="6404" spans="1:8" x14ac:dyDescent="0.15">
      <c r="A6404" t="s">
        <v>9416</v>
      </c>
      <c r="B6404" t="s">
        <v>6310</v>
      </c>
      <c r="C6404" t="s">
        <v>6310</v>
      </c>
      <c r="D6404">
        <v>102</v>
      </c>
      <c r="E6404" t="s">
        <v>4453</v>
      </c>
      <c r="F6404" t="s">
        <v>4450</v>
      </c>
      <c r="H6404" t="str">
        <f t="shared" ref="H6404:H6467" si="100">E6404&amp;F6404</f>
        <v>无BOM表可用</v>
      </c>
    </row>
    <row r="6405" spans="1:8" x14ac:dyDescent="0.15">
      <c r="A6405" t="s">
        <v>9417</v>
      </c>
      <c r="B6405" t="s">
        <v>9418</v>
      </c>
      <c r="C6405" t="s">
        <v>6031</v>
      </c>
      <c r="D6405">
        <v>102</v>
      </c>
      <c r="E6405" t="s">
        <v>4453</v>
      </c>
      <c r="F6405" t="s">
        <v>4450</v>
      </c>
      <c r="H6405" t="str">
        <f t="shared" si="100"/>
        <v>无BOM表可用</v>
      </c>
    </row>
    <row r="6406" spans="1:8" x14ac:dyDescent="0.15">
      <c r="A6406" t="s">
        <v>9419</v>
      </c>
      <c r="B6406" t="s">
        <v>633</v>
      </c>
      <c r="C6406" t="s">
        <v>507</v>
      </c>
      <c r="D6406">
        <v>102</v>
      </c>
      <c r="E6406" t="s">
        <v>4453</v>
      </c>
      <c r="F6406" t="s">
        <v>4450</v>
      </c>
      <c r="H6406" t="str">
        <f t="shared" si="100"/>
        <v>无BOM表可用</v>
      </c>
    </row>
    <row r="6407" spans="1:8" x14ac:dyDescent="0.15">
      <c r="A6407" t="s">
        <v>9420</v>
      </c>
      <c r="B6407" t="s">
        <v>199</v>
      </c>
      <c r="C6407" t="s">
        <v>199</v>
      </c>
      <c r="D6407">
        <v>102</v>
      </c>
      <c r="E6407" t="s">
        <v>4449</v>
      </c>
      <c r="F6407" t="s">
        <v>4450</v>
      </c>
      <c r="H6407" t="str">
        <f t="shared" si="100"/>
        <v>有BOM表可用</v>
      </c>
    </row>
    <row r="6408" spans="1:8" x14ac:dyDescent="0.15">
      <c r="A6408" t="s">
        <v>9421</v>
      </c>
      <c r="B6408" t="s">
        <v>9422</v>
      </c>
      <c r="C6408" t="s">
        <v>85</v>
      </c>
      <c r="D6408">
        <v>102</v>
      </c>
      <c r="E6408" t="s">
        <v>4453</v>
      </c>
      <c r="F6408" t="s">
        <v>4450</v>
      </c>
      <c r="H6408" t="str">
        <f t="shared" si="100"/>
        <v>无BOM表可用</v>
      </c>
    </row>
    <row r="6409" spans="1:8" x14ac:dyDescent="0.15">
      <c r="A6409" t="s">
        <v>9423</v>
      </c>
      <c r="B6409" t="s">
        <v>5171</v>
      </c>
      <c r="C6409" t="s">
        <v>4765</v>
      </c>
      <c r="D6409">
        <v>102</v>
      </c>
      <c r="E6409" t="s">
        <v>4453</v>
      </c>
      <c r="F6409" t="s">
        <v>4450</v>
      </c>
      <c r="H6409" t="str">
        <f t="shared" si="100"/>
        <v>无BOM表可用</v>
      </c>
    </row>
    <row r="6410" spans="1:8" x14ac:dyDescent="0.15">
      <c r="A6410" t="s">
        <v>1294</v>
      </c>
      <c r="B6410" t="s">
        <v>437</v>
      </c>
      <c r="C6410" t="s">
        <v>437</v>
      </c>
      <c r="D6410">
        <v>103</v>
      </c>
      <c r="E6410" t="s">
        <v>4449</v>
      </c>
      <c r="F6410" t="s">
        <v>4450</v>
      </c>
      <c r="H6410" t="str">
        <f t="shared" si="100"/>
        <v>有BOM表可用</v>
      </c>
    </row>
    <row r="6411" spans="1:8" x14ac:dyDescent="0.15">
      <c r="A6411" t="s">
        <v>870</v>
      </c>
      <c r="B6411" t="s">
        <v>869</v>
      </c>
      <c r="C6411" t="s">
        <v>869</v>
      </c>
      <c r="D6411">
        <v>103</v>
      </c>
      <c r="E6411" t="s">
        <v>4449</v>
      </c>
      <c r="F6411" t="s">
        <v>4450</v>
      </c>
      <c r="H6411" t="str">
        <f t="shared" si="100"/>
        <v>有BOM表可用</v>
      </c>
    </row>
    <row r="6412" spans="1:8" x14ac:dyDescent="0.15">
      <c r="A6412" t="s">
        <v>873</v>
      </c>
      <c r="B6412" t="s">
        <v>869</v>
      </c>
      <c r="C6412" t="s">
        <v>869</v>
      </c>
      <c r="D6412">
        <v>103</v>
      </c>
      <c r="E6412" t="s">
        <v>4449</v>
      </c>
      <c r="F6412" t="s">
        <v>4450</v>
      </c>
      <c r="H6412" t="str">
        <f t="shared" si="100"/>
        <v>有BOM表可用</v>
      </c>
    </row>
    <row r="6413" spans="1:8" x14ac:dyDescent="0.15">
      <c r="A6413" t="s">
        <v>17662</v>
      </c>
      <c r="B6413" t="s">
        <v>11157</v>
      </c>
      <c r="C6413" t="s">
        <v>11158</v>
      </c>
      <c r="D6413">
        <v>103</v>
      </c>
      <c r="E6413" t="s">
        <v>4453</v>
      </c>
      <c r="F6413" t="s">
        <v>4450</v>
      </c>
      <c r="H6413" t="str">
        <f t="shared" si="100"/>
        <v>无BOM表可用</v>
      </c>
    </row>
    <row r="6414" spans="1:8" x14ac:dyDescent="0.15">
      <c r="A6414" t="s">
        <v>1660</v>
      </c>
      <c r="B6414" t="s">
        <v>1661</v>
      </c>
      <c r="C6414" t="s">
        <v>63</v>
      </c>
      <c r="D6414">
        <v>103</v>
      </c>
      <c r="E6414" t="s">
        <v>4449</v>
      </c>
      <c r="F6414" t="s">
        <v>4450</v>
      </c>
      <c r="H6414" t="str">
        <f t="shared" si="100"/>
        <v>有BOM表可用</v>
      </c>
    </row>
    <row r="6415" spans="1:8" x14ac:dyDescent="0.15">
      <c r="A6415" t="s">
        <v>17663</v>
      </c>
      <c r="B6415" t="s">
        <v>1664</v>
      </c>
      <c r="C6415" t="s">
        <v>590</v>
      </c>
      <c r="D6415">
        <v>103</v>
      </c>
      <c r="E6415" t="s">
        <v>4453</v>
      </c>
      <c r="F6415" t="s">
        <v>4457</v>
      </c>
      <c r="H6415" t="str">
        <f t="shared" si="100"/>
        <v>无BOM表不可用</v>
      </c>
    </row>
    <row r="6416" spans="1:8" x14ac:dyDescent="0.15">
      <c r="A6416" t="s">
        <v>2774</v>
      </c>
      <c r="B6416" t="s">
        <v>2776</v>
      </c>
      <c r="C6416" t="s">
        <v>2775</v>
      </c>
      <c r="D6416">
        <v>103</v>
      </c>
      <c r="E6416" t="s">
        <v>4449</v>
      </c>
      <c r="F6416" t="s">
        <v>4450</v>
      </c>
      <c r="H6416" t="str">
        <f t="shared" si="100"/>
        <v>有BOM表可用</v>
      </c>
    </row>
    <row r="6417" spans="1:8" x14ac:dyDescent="0.15">
      <c r="A6417" t="s">
        <v>17664</v>
      </c>
      <c r="B6417" t="s">
        <v>12847</v>
      </c>
      <c r="C6417" t="s">
        <v>11704</v>
      </c>
      <c r="D6417">
        <v>103</v>
      </c>
      <c r="E6417" t="s">
        <v>4453</v>
      </c>
      <c r="F6417" t="s">
        <v>4450</v>
      </c>
      <c r="H6417" t="str">
        <f t="shared" si="100"/>
        <v>无BOM表可用</v>
      </c>
    </row>
    <row r="6418" spans="1:8" x14ac:dyDescent="0.15">
      <c r="A6418" t="s">
        <v>7373</v>
      </c>
      <c r="B6418" t="s">
        <v>7374</v>
      </c>
      <c r="C6418" t="s">
        <v>6531</v>
      </c>
      <c r="D6418">
        <v>103</v>
      </c>
      <c r="E6418" t="s">
        <v>4449</v>
      </c>
      <c r="F6418" t="s">
        <v>4450</v>
      </c>
      <c r="H6418" t="str">
        <f t="shared" si="100"/>
        <v>有BOM表可用</v>
      </c>
    </row>
    <row r="6419" spans="1:8" x14ac:dyDescent="0.15">
      <c r="A6419" t="s">
        <v>7375</v>
      </c>
      <c r="B6419" t="s">
        <v>6030</v>
      </c>
      <c r="C6419" t="s">
        <v>6030</v>
      </c>
      <c r="D6419">
        <v>103</v>
      </c>
      <c r="E6419" t="s">
        <v>4449</v>
      </c>
      <c r="F6419" t="s">
        <v>4450</v>
      </c>
      <c r="H6419" t="str">
        <f t="shared" si="100"/>
        <v>有BOM表可用</v>
      </c>
    </row>
    <row r="6420" spans="1:8" x14ac:dyDescent="0.15">
      <c r="A6420" t="s">
        <v>7376</v>
      </c>
      <c r="B6420" t="s">
        <v>7377</v>
      </c>
      <c r="C6420" t="s">
        <v>7377</v>
      </c>
      <c r="D6420">
        <v>103</v>
      </c>
      <c r="E6420" t="s">
        <v>4453</v>
      </c>
      <c r="F6420" t="s">
        <v>4450</v>
      </c>
      <c r="H6420" t="str">
        <f t="shared" si="100"/>
        <v>无BOM表可用</v>
      </c>
    </row>
    <row r="6421" spans="1:8" x14ac:dyDescent="0.15">
      <c r="A6421" t="s">
        <v>7378</v>
      </c>
      <c r="B6421" t="s">
        <v>6533</v>
      </c>
      <c r="C6421" t="s">
        <v>6533</v>
      </c>
      <c r="D6421">
        <v>103</v>
      </c>
      <c r="E6421" t="s">
        <v>4449</v>
      </c>
      <c r="F6421" t="s">
        <v>4450</v>
      </c>
      <c r="H6421" t="str">
        <f t="shared" si="100"/>
        <v>有BOM表可用</v>
      </c>
    </row>
    <row r="6422" spans="1:8" x14ac:dyDescent="0.15">
      <c r="A6422" t="s">
        <v>7379</v>
      </c>
      <c r="B6422" t="s">
        <v>6070</v>
      </c>
      <c r="C6422" t="s">
        <v>6070</v>
      </c>
      <c r="D6422">
        <v>103</v>
      </c>
      <c r="E6422" t="s">
        <v>4449</v>
      </c>
      <c r="F6422" t="s">
        <v>4450</v>
      </c>
      <c r="H6422" t="str">
        <f t="shared" si="100"/>
        <v>有BOM表可用</v>
      </c>
    </row>
    <row r="6423" spans="1:8" x14ac:dyDescent="0.15">
      <c r="A6423" t="s">
        <v>1630</v>
      </c>
      <c r="B6423" t="s">
        <v>1624</v>
      </c>
      <c r="C6423" t="s">
        <v>81</v>
      </c>
      <c r="D6423">
        <v>103</v>
      </c>
      <c r="E6423" t="s">
        <v>4449</v>
      </c>
      <c r="F6423" t="s">
        <v>4450</v>
      </c>
      <c r="H6423" t="str">
        <f t="shared" si="100"/>
        <v>有BOM表可用</v>
      </c>
    </row>
    <row r="6424" spans="1:8" x14ac:dyDescent="0.15">
      <c r="A6424" t="s">
        <v>670</v>
      </c>
      <c r="B6424" t="s">
        <v>672</v>
      </c>
      <c r="C6424" t="s">
        <v>671</v>
      </c>
      <c r="D6424">
        <v>103</v>
      </c>
      <c r="E6424" t="s">
        <v>4449</v>
      </c>
      <c r="F6424" t="s">
        <v>4450</v>
      </c>
      <c r="H6424" t="str">
        <f t="shared" si="100"/>
        <v>有BOM表可用</v>
      </c>
    </row>
    <row r="6425" spans="1:8" x14ac:dyDescent="0.15">
      <c r="A6425" t="s">
        <v>17669</v>
      </c>
      <c r="B6425" t="s">
        <v>15049</v>
      </c>
      <c r="C6425" t="s">
        <v>5778</v>
      </c>
      <c r="D6425">
        <v>102</v>
      </c>
      <c r="E6425" t="s">
        <v>4449</v>
      </c>
      <c r="F6425" t="s">
        <v>4450</v>
      </c>
      <c r="H6425" t="str">
        <f t="shared" si="100"/>
        <v>有BOM表可用</v>
      </c>
    </row>
    <row r="6426" spans="1:8" x14ac:dyDescent="0.15">
      <c r="A6426" t="s">
        <v>17670</v>
      </c>
      <c r="B6426" t="s">
        <v>16833</v>
      </c>
      <c r="C6426" t="s">
        <v>6164</v>
      </c>
      <c r="D6426">
        <v>102</v>
      </c>
      <c r="E6426" t="s">
        <v>4449</v>
      </c>
      <c r="F6426" t="s">
        <v>4450</v>
      </c>
      <c r="H6426" t="str">
        <f t="shared" si="100"/>
        <v>有BOM表可用</v>
      </c>
    </row>
    <row r="6427" spans="1:8" x14ac:dyDescent="0.15">
      <c r="A6427" t="s">
        <v>5726</v>
      </c>
      <c r="B6427" t="s">
        <v>5727</v>
      </c>
      <c r="C6427" t="s">
        <v>5728</v>
      </c>
      <c r="D6427">
        <v>102</v>
      </c>
      <c r="E6427" t="s">
        <v>4449</v>
      </c>
      <c r="F6427" t="s">
        <v>4450</v>
      </c>
      <c r="H6427" t="str">
        <f t="shared" si="100"/>
        <v>有BOM表可用</v>
      </c>
    </row>
    <row r="6428" spans="1:8" x14ac:dyDescent="0.15">
      <c r="A6428" t="s">
        <v>5729</v>
      </c>
      <c r="B6428" t="s">
        <v>1746</v>
      </c>
      <c r="C6428" t="s">
        <v>5730</v>
      </c>
      <c r="D6428">
        <v>102</v>
      </c>
      <c r="E6428" t="s">
        <v>4449</v>
      </c>
      <c r="F6428" t="s">
        <v>4450</v>
      </c>
      <c r="H6428" t="str">
        <f t="shared" si="100"/>
        <v>有BOM表可用</v>
      </c>
    </row>
    <row r="6429" spans="1:8" x14ac:dyDescent="0.15">
      <c r="A6429" t="s">
        <v>5731</v>
      </c>
      <c r="B6429" t="s">
        <v>3758</v>
      </c>
      <c r="C6429" t="s">
        <v>5732</v>
      </c>
      <c r="D6429">
        <v>102</v>
      </c>
      <c r="E6429" t="s">
        <v>4449</v>
      </c>
      <c r="F6429" t="s">
        <v>4450</v>
      </c>
      <c r="H6429" t="str">
        <f t="shared" si="100"/>
        <v>有BOM表可用</v>
      </c>
    </row>
    <row r="6430" spans="1:8" x14ac:dyDescent="0.15">
      <c r="A6430" t="s">
        <v>4830</v>
      </c>
      <c r="B6430" t="s">
        <v>90</v>
      </c>
      <c r="C6430" t="s">
        <v>4831</v>
      </c>
      <c r="D6430">
        <v>102</v>
      </c>
      <c r="E6430" t="s">
        <v>4449</v>
      </c>
      <c r="F6430" t="s">
        <v>4450</v>
      </c>
      <c r="H6430" t="str">
        <f t="shared" si="100"/>
        <v>有BOM表可用</v>
      </c>
    </row>
    <row r="6431" spans="1:8" x14ac:dyDescent="0.15">
      <c r="A6431" t="s">
        <v>4832</v>
      </c>
      <c r="B6431" t="s">
        <v>337</v>
      </c>
      <c r="C6431" t="s">
        <v>4833</v>
      </c>
      <c r="D6431">
        <v>102</v>
      </c>
      <c r="E6431" t="s">
        <v>4449</v>
      </c>
      <c r="F6431" t="s">
        <v>4450</v>
      </c>
      <c r="H6431" t="str">
        <f t="shared" si="100"/>
        <v>有BOM表可用</v>
      </c>
    </row>
    <row r="6432" spans="1:8" x14ac:dyDescent="0.15">
      <c r="A6432" t="s">
        <v>4834</v>
      </c>
      <c r="B6432" t="s">
        <v>4835</v>
      </c>
      <c r="C6432" t="s">
        <v>4836</v>
      </c>
      <c r="D6432">
        <v>102</v>
      </c>
      <c r="E6432" t="s">
        <v>4449</v>
      </c>
      <c r="F6432" t="s">
        <v>4450</v>
      </c>
      <c r="H6432" t="str">
        <f t="shared" si="100"/>
        <v>有BOM表可用</v>
      </c>
    </row>
    <row r="6433" spans="1:8" x14ac:dyDescent="0.15">
      <c r="A6433" t="s">
        <v>4837</v>
      </c>
      <c r="B6433" t="s">
        <v>4704</v>
      </c>
      <c r="C6433" t="s">
        <v>4838</v>
      </c>
      <c r="D6433">
        <v>102</v>
      </c>
      <c r="E6433" t="s">
        <v>4449</v>
      </c>
      <c r="F6433" t="s">
        <v>4450</v>
      </c>
      <c r="H6433" t="str">
        <f t="shared" si="100"/>
        <v>有BOM表可用</v>
      </c>
    </row>
    <row r="6434" spans="1:8" x14ac:dyDescent="0.15">
      <c r="A6434" t="s">
        <v>4839</v>
      </c>
      <c r="B6434" t="s">
        <v>4554</v>
      </c>
      <c r="C6434" t="s">
        <v>4555</v>
      </c>
      <c r="D6434">
        <v>102</v>
      </c>
      <c r="E6434" t="s">
        <v>4453</v>
      </c>
      <c r="F6434" t="s">
        <v>4450</v>
      </c>
      <c r="H6434" t="str">
        <f t="shared" si="100"/>
        <v>无BOM表可用</v>
      </c>
    </row>
    <row r="6435" spans="1:8" x14ac:dyDescent="0.15">
      <c r="A6435" t="s">
        <v>4802</v>
      </c>
      <c r="B6435" t="s">
        <v>4803</v>
      </c>
      <c r="C6435" t="s">
        <v>4804</v>
      </c>
      <c r="D6435">
        <v>102</v>
      </c>
      <c r="E6435" t="s">
        <v>4453</v>
      </c>
      <c r="F6435" t="s">
        <v>4450</v>
      </c>
      <c r="H6435" t="str">
        <f t="shared" si="100"/>
        <v>无BOM表可用</v>
      </c>
    </row>
    <row r="6436" spans="1:8" x14ac:dyDescent="0.15">
      <c r="A6436" t="s">
        <v>4805</v>
      </c>
      <c r="B6436" t="s">
        <v>4806</v>
      </c>
      <c r="C6436" t="s">
        <v>4804</v>
      </c>
      <c r="D6436">
        <v>102</v>
      </c>
      <c r="E6436" t="s">
        <v>4453</v>
      </c>
      <c r="F6436" t="s">
        <v>4450</v>
      </c>
      <c r="H6436" t="str">
        <f t="shared" si="100"/>
        <v>无BOM表可用</v>
      </c>
    </row>
    <row r="6437" spans="1:8" x14ac:dyDescent="0.15">
      <c r="A6437" t="s">
        <v>4807</v>
      </c>
      <c r="B6437" t="s">
        <v>925</v>
      </c>
      <c r="C6437" t="s">
        <v>4808</v>
      </c>
      <c r="D6437">
        <v>102</v>
      </c>
      <c r="E6437" t="s">
        <v>4453</v>
      </c>
      <c r="F6437" t="s">
        <v>4450</v>
      </c>
      <c r="H6437" t="str">
        <f t="shared" si="100"/>
        <v>无BOM表可用</v>
      </c>
    </row>
    <row r="6438" spans="1:8" x14ac:dyDescent="0.15">
      <c r="A6438" t="s">
        <v>4809</v>
      </c>
      <c r="B6438" t="s">
        <v>1018</v>
      </c>
      <c r="C6438" t="s">
        <v>64</v>
      </c>
      <c r="D6438">
        <v>102</v>
      </c>
      <c r="E6438" t="s">
        <v>4453</v>
      </c>
      <c r="F6438" t="s">
        <v>4450</v>
      </c>
      <c r="H6438" t="str">
        <f t="shared" si="100"/>
        <v>无BOM表可用</v>
      </c>
    </row>
    <row r="6439" spans="1:8" x14ac:dyDescent="0.15">
      <c r="A6439" t="s">
        <v>5650</v>
      </c>
      <c r="B6439" t="s">
        <v>5651</v>
      </c>
      <c r="C6439" t="s">
        <v>4920</v>
      </c>
      <c r="D6439">
        <v>103</v>
      </c>
      <c r="E6439" t="s">
        <v>4453</v>
      </c>
      <c r="F6439" t="s">
        <v>4450</v>
      </c>
      <c r="H6439" t="str">
        <f t="shared" si="100"/>
        <v>无BOM表可用</v>
      </c>
    </row>
    <row r="6440" spans="1:8" x14ac:dyDescent="0.15">
      <c r="A6440" t="s">
        <v>5652</v>
      </c>
      <c r="B6440" t="s">
        <v>2951</v>
      </c>
      <c r="C6440" t="s">
        <v>13</v>
      </c>
      <c r="D6440">
        <v>103</v>
      </c>
      <c r="E6440" t="s">
        <v>4453</v>
      </c>
      <c r="F6440" t="s">
        <v>4457</v>
      </c>
      <c r="H6440" t="str">
        <f t="shared" si="100"/>
        <v>无BOM表不可用</v>
      </c>
    </row>
    <row r="6441" spans="1:8" x14ac:dyDescent="0.15">
      <c r="A6441" t="s">
        <v>5653</v>
      </c>
      <c r="B6441" t="s">
        <v>5654</v>
      </c>
      <c r="C6441" t="s">
        <v>336</v>
      </c>
      <c r="D6441">
        <v>103</v>
      </c>
      <c r="E6441" t="s">
        <v>4453</v>
      </c>
      <c r="F6441" t="s">
        <v>4450</v>
      </c>
      <c r="H6441" t="str">
        <f t="shared" si="100"/>
        <v>无BOM表可用</v>
      </c>
    </row>
    <row r="6442" spans="1:8" x14ac:dyDescent="0.15">
      <c r="A6442" t="s">
        <v>5655</v>
      </c>
      <c r="B6442" t="s">
        <v>5656</v>
      </c>
      <c r="C6442" t="s">
        <v>67</v>
      </c>
      <c r="D6442">
        <v>103</v>
      </c>
      <c r="E6442" t="s">
        <v>4453</v>
      </c>
      <c r="F6442" t="s">
        <v>4450</v>
      </c>
      <c r="H6442" t="str">
        <f t="shared" si="100"/>
        <v>无BOM表可用</v>
      </c>
    </row>
    <row r="6443" spans="1:8" x14ac:dyDescent="0.15">
      <c r="A6443" t="s">
        <v>1162</v>
      </c>
      <c r="B6443" t="s">
        <v>1163</v>
      </c>
      <c r="C6443" t="s">
        <v>67</v>
      </c>
      <c r="D6443">
        <v>103</v>
      </c>
      <c r="E6443" t="s">
        <v>4449</v>
      </c>
      <c r="F6443" t="s">
        <v>4450</v>
      </c>
      <c r="H6443" t="str">
        <f t="shared" si="100"/>
        <v>有BOM表可用</v>
      </c>
    </row>
    <row r="6444" spans="1:8" x14ac:dyDescent="0.15">
      <c r="A6444" t="s">
        <v>15515</v>
      </c>
      <c r="B6444" t="s">
        <v>8958</v>
      </c>
      <c r="C6444" t="s">
        <v>2069</v>
      </c>
      <c r="D6444">
        <v>103</v>
      </c>
      <c r="E6444" t="s">
        <v>4453</v>
      </c>
      <c r="F6444" t="s">
        <v>4450</v>
      </c>
      <c r="H6444" t="str">
        <f t="shared" si="100"/>
        <v>无BOM表可用</v>
      </c>
    </row>
    <row r="6445" spans="1:8" x14ac:dyDescent="0.15">
      <c r="A6445" t="s">
        <v>2211</v>
      </c>
      <c r="B6445" t="s">
        <v>2212</v>
      </c>
      <c r="C6445" t="s">
        <v>69</v>
      </c>
      <c r="D6445">
        <v>103</v>
      </c>
      <c r="E6445" t="s">
        <v>4449</v>
      </c>
      <c r="F6445" t="s">
        <v>4450</v>
      </c>
      <c r="H6445" t="str">
        <f t="shared" si="100"/>
        <v>有BOM表可用</v>
      </c>
    </row>
    <row r="6446" spans="1:8" x14ac:dyDescent="0.15">
      <c r="A6446" t="s">
        <v>2241</v>
      </c>
      <c r="B6446" t="s">
        <v>66</v>
      </c>
      <c r="C6446" t="s">
        <v>66</v>
      </c>
      <c r="D6446">
        <v>103</v>
      </c>
      <c r="E6446" t="s">
        <v>4449</v>
      </c>
      <c r="F6446" t="s">
        <v>4450</v>
      </c>
      <c r="H6446" t="str">
        <f t="shared" si="100"/>
        <v>有BOM表可用</v>
      </c>
    </row>
    <row r="6447" spans="1:8" x14ac:dyDescent="0.15">
      <c r="A6447" t="s">
        <v>2242</v>
      </c>
      <c r="B6447" t="s">
        <v>2243</v>
      </c>
      <c r="C6447" t="s">
        <v>66</v>
      </c>
      <c r="D6447">
        <v>103</v>
      </c>
      <c r="E6447" t="s">
        <v>4449</v>
      </c>
      <c r="F6447" t="s">
        <v>4450</v>
      </c>
      <c r="H6447" t="str">
        <f t="shared" si="100"/>
        <v>有BOM表可用</v>
      </c>
    </row>
    <row r="6448" spans="1:8" x14ac:dyDescent="0.15">
      <c r="A6448" t="s">
        <v>781</v>
      </c>
      <c r="B6448" t="s">
        <v>782</v>
      </c>
      <c r="C6448" t="s">
        <v>66</v>
      </c>
      <c r="D6448">
        <v>103</v>
      </c>
      <c r="E6448" t="s">
        <v>4449</v>
      </c>
      <c r="F6448" t="s">
        <v>4450</v>
      </c>
      <c r="H6448" t="str">
        <f t="shared" si="100"/>
        <v>有BOM表可用</v>
      </c>
    </row>
    <row r="6449" spans="1:8" x14ac:dyDescent="0.15">
      <c r="A6449" t="s">
        <v>13000</v>
      </c>
      <c r="B6449" t="s">
        <v>10146</v>
      </c>
      <c r="C6449" t="s">
        <v>10147</v>
      </c>
      <c r="D6449">
        <v>102</v>
      </c>
      <c r="E6449" t="s">
        <v>4449</v>
      </c>
      <c r="F6449" t="s">
        <v>4450</v>
      </c>
      <c r="H6449" t="str">
        <f t="shared" si="100"/>
        <v>有BOM表可用</v>
      </c>
    </row>
    <row r="6450" spans="1:8" x14ac:dyDescent="0.15">
      <c r="A6450" t="s">
        <v>13001</v>
      </c>
      <c r="B6450" t="s">
        <v>9078</v>
      </c>
      <c r="C6450" t="s">
        <v>10864</v>
      </c>
      <c r="D6450">
        <v>102</v>
      </c>
      <c r="E6450" t="s">
        <v>4449</v>
      </c>
      <c r="F6450" t="s">
        <v>4450</v>
      </c>
      <c r="H6450" t="str">
        <f t="shared" si="100"/>
        <v>有BOM表可用</v>
      </c>
    </row>
    <row r="6451" spans="1:8" x14ac:dyDescent="0.15">
      <c r="A6451" t="s">
        <v>13002</v>
      </c>
      <c r="B6451" t="s">
        <v>10618</v>
      </c>
      <c r="C6451" t="s">
        <v>10619</v>
      </c>
      <c r="D6451">
        <v>102</v>
      </c>
      <c r="E6451" t="s">
        <v>4449</v>
      </c>
      <c r="F6451" t="s">
        <v>4450</v>
      </c>
      <c r="H6451" t="str">
        <f t="shared" si="100"/>
        <v>有BOM表可用</v>
      </c>
    </row>
    <row r="6452" spans="1:8" x14ac:dyDescent="0.15">
      <c r="A6452" t="s">
        <v>5667</v>
      </c>
      <c r="B6452" t="s">
        <v>5668</v>
      </c>
      <c r="C6452" t="s">
        <v>5669</v>
      </c>
      <c r="D6452">
        <v>102</v>
      </c>
      <c r="E6452" t="s">
        <v>4449</v>
      </c>
      <c r="F6452" t="s">
        <v>4450</v>
      </c>
      <c r="H6452" t="str">
        <f t="shared" si="100"/>
        <v>有BOM表可用</v>
      </c>
    </row>
    <row r="6453" spans="1:8" x14ac:dyDescent="0.15">
      <c r="A6453" t="s">
        <v>5670</v>
      </c>
      <c r="B6453" t="s">
        <v>5671</v>
      </c>
      <c r="C6453" t="s">
        <v>5672</v>
      </c>
      <c r="D6453">
        <v>102</v>
      </c>
      <c r="E6453" t="s">
        <v>4449</v>
      </c>
      <c r="F6453" t="s">
        <v>4450</v>
      </c>
      <c r="H6453" t="str">
        <f t="shared" si="100"/>
        <v>有BOM表可用</v>
      </c>
    </row>
    <row r="6454" spans="1:8" x14ac:dyDescent="0.15">
      <c r="A6454" t="s">
        <v>5673</v>
      </c>
      <c r="B6454" t="s">
        <v>5515</v>
      </c>
      <c r="C6454" t="s">
        <v>5674</v>
      </c>
      <c r="D6454">
        <v>102</v>
      </c>
      <c r="E6454" t="s">
        <v>4449</v>
      </c>
      <c r="F6454" t="s">
        <v>4450</v>
      </c>
      <c r="H6454" t="str">
        <f t="shared" si="100"/>
        <v>有BOM表可用</v>
      </c>
    </row>
    <row r="6455" spans="1:8" x14ac:dyDescent="0.15">
      <c r="A6455" t="s">
        <v>5675</v>
      </c>
      <c r="B6455" t="s">
        <v>5301</v>
      </c>
      <c r="C6455" t="s">
        <v>5676</v>
      </c>
      <c r="D6455">
        <v>102</v>
      </c>
      <c r="E6455" t="s">
        <v>4449</v>
      </c>
      <c r="F6455" t="s">
        <v>4450</v>
      </c>
      <c r="H6455" t="str">
        <f t="shared" si="100"/>
        <v>有BOM表可用</v>
      </c>
    </row>
    <row r="6456" spans="1:8" x14ac:dyDescent="0.15">
      <c r="A6456" t="s">
        <v>16389</v>
      </c>
      <c r="B6456" t="s">
        <v>454</v>
      </c>
      <c r="C6456" t="s">
        <v>2376</v>
      </c>
      <c r="D6456">
        <v>102</v>
      </c>
      <c r="E6456" t="s">
        <v>4449</v>
      </c>
      <c r="F6456" t="s">
        <v>4450</v>
      </c>
      <c r="H6456" t="str">
        <f t="shared" si="100"/>
        <v>有BOM表可用</v>
      </c>
    </row>
    <row r="6457" spans="1:8" x14ac:dyDescent="0.15">
      <c r="A6457" t="s">
        <v>16390</v>
      </c>
      <c r="B6457" t="s">
        <v>2409</v>
      </c>
      <c r="C6457" t="s">
        <v>2376</v>
      </c>
      <c r="D6457">
        <v>102</v>
      </c>
      <c r="E6457" t="s">
        <v>4453</v>
      </c>
      <c r="F6457" t="s">
        <v>4450</v>
      </c>
      <c r="H6457" t="str">
        <f t="shared" si="100"/>
        <v>无BOM表可用</v>
      </c>
    </row>
    <row r="6458" spans="1:8" x14ac:dyDescent="0.15">
      <c r="A6458" t="s">
        <v>2136</v>
      </c>
      <c r="B6458" t="s">
        <v>2137</v>
      </c>
      <c r="C6458" t="s">
        <v>163</v>
      </c>
      <c r="D6458">
        <v>103</v>
      </c>
      <c r="E6458" t="s">
        <v>4449</v>
      </c>
      <c r="F6458" t="s">
        <v>4450</v>
      </c>
      <c r="H6458" t="str">
        <f t="shared" si="100"/>
        <v>有BOM表可用</v>
      </c>
    </row>
    <row r="6459" spans="1:8" x14ac:dyDescent="0.15">
      <c r="A6459" t="s">
        <v>2140</v>
      </c>
      <c r="B6459" t="s">
        <v>163</v>
      </c>
      <c r="C6459" t="s">
        <v>163</v>
      </c>
      <c r="D6459">
        <v>103</v>
      </c>
      <c r="E6459" t="s">
        <v>4449</v>
      </c>
      <c r="F6459" t="s">
        <v>4450</v>
      </c>
      <c r="H6459" t="str">
        <f t="shared" si="100"/>
        <v>有BOM表可用</v>
      </c>
    </row>
    <row r="6460" spans="1:8" x14ac:dyDescent="0.15">
      <c r="A6460" t="s">
        <v>4762</v>
      </c>
      <c r="B6460" t="s">
        <v>4763</v>
      </c>
      <c r="C6460" t="s">
        <v>875</v>
      </c>
      <c r="D6460">
        <v>103</v>
      </c>
      <c r="E6460" t="s">
        <v>4453</v>
      </c>
      <c r="F6460" t="s">
        <v>4450</v>
      </c>
      <c r="H6460" t="str">
        <f t="shared" si="100"/>
        <v>无BOM表可用</v>
      </c>
    </row>
    <row r="6461" spans="1:8" x14ac:dyDescent="0.15">
      <c r="A6461" t="s">
        <v>926</v>
      </c>
      <c r="B6461" t="s">
        <v>853</v>
      </c>
      <c r="C6461" t="s">
        <v>854</v>
      </c>
      <c r="D6461">
        <v>103</v>
      </c>
      <c r="E6461" t="s">
        <v>4449</v>
      </c>
      <c r="F6461" t="s">
        <v>4450</v>
      </c>
      <c r="H6461" t="str">
        <f t="shared" si="100"/>
        <v>有BOM表可用</v>
      </c>
    </row>
    <row r="6462" spans="1:8" x14ac:dyDescent="0.15">
      <c r="A6462" t="s">
        <v>965</v>
      </c>
      <c r="B6462" t="s">
        <v>16394</v>
      </c>
      <c r="C6462" t="s">
        <v>869</v>
      </c>
      <c r="D6462">
        <v>103</v>
      </c>
      <c r="E6462" t="s">
        <v>4449</v>
      </c>
      <c r="F6462" t="s">
        <v>4450</v>
      </c>
      <c r="H6462" t="str">
        <f t="shared" si="100"/>
        <v>有BOM表可用</v>
      </c>
    </row>
    <row r="6463" spans="1:8" x14ac:dyDescent="0.15">
      <c r="A6463" t="s">
        <v>1521</v>
      </c>
      <c r="B6463" t="s">
        <v>1522</v>
      </c>
      <c r="C6463" t="s">
        <v>1523</v>
      </c>
      <c r="D6463">
        <v>103</v>
      </c>
      <c r="E6463" t="s">
        <v>4449</v>
      </c>
      <c r="F6463" t="s">
        <v>4450</v>
      </c>
      <c r="H6463" t="str">
        <f t="shared" si="100"/>
        <v>有BOM表可用</v>
      </c>
    </row>
    <row r="6464" spans="1:8" x14ac:dyDescent="0.15">
      <c r="A6464" t="s">
        <v>16395</v>
      </c>
      <c r="B6464" t="s">
        <v>4757</v>
      </c>
      <c r="C6464" t="s">
        <v>973</v>
      </c>
      <c r="D6464">
        <v>103</v>
      </c>
      <c r="E6464" t="s">
        <v>4453</v>
      </c>
      <c r="F6464" t="s">
        <v>4450</v>
      </c>
      <c r="H6464" t="str">
        <f t="shared" si="100"/>
        <v>无BOM表可用</v>
      </c>
    </row>
    <row r="6465" spans="1:8" x14ac:dyDescent="0.15">
      <c r="A6465" t="s">
        <v>16358</v>
      </c>
      <c r="B6465" t="s">
        <v>16359</v>
      </c>
      <c r="C6465" t="s">
        <v>2322</v>
      </c>
      <c r="D6465">
        <v>103</v>
      </c>
      <c r="E6465" t="s">
        <v>4453</v>
      </c>
      <c r="F6465" t="s">
        <v>4450</v>
      </c>
      <c r="H6465" t="str">
        <f t="shared" si="100"/>
        <v>无BOM表可用</v>
      </c>
    </row>
    <row r="6466" spans="1:8" x14ac:dyDescent="0.15">
      <c r="A6466" t="s">
        <v>16397</v>
      </c>
      <c r="B6466" t="s">
        <v>170</v>
      </c>
      <c r="C6466" t="s">
        <v>170</v>
      </c>
      <c r="D6466">
        <v>103</v>
      </c>
      <c r="E6466" t="s">
        <v>4449</v>
      </c>
      <c r="F6466" t="s">
        <v>4450</v>
      </c>
      <c r="H6466" t="str">
        <f t="shared" si="100"/>
        <v>有BOM表可用</v>
      </c>
    </row>
    <row r="6467" spans="1:8" x14ac:dyDescent="0.15">
      <c r="A6467" t="s">
        <v>13523</v>
      </c>
      <c r="B6467" t="s">
        <v>1251</v>
      </c>
      <c r="C6467" t="s">
        <v>588</v>
      </c>
      <c r="D6467">
        <v>102</v>
      </c>
      <c r="E6467" t="s">
        <v>4453</v>
      </c>
      <c r="F6467" t="s">
        <v>4450</v>
      </c>
      <c r="H6467" t="str">
        <f t="shared" si="100"/>
        <v>无BOM表可用</v>
      </c>
    </row>
    <row r="6468" spans="1:8" x14ac:dyDescent="0.15">
      <c r="A6468" t="s">
        <v>13524</v>
      </c>
      <c r="B6468" t="s">
        <v>1474</v>
      </c>
      <c r="C6468" t="s">
        <v>56</v>
      </c>
      <c r="D6468">
        <v>102</v>
      </c>
      <c r="E6468" t="s">
        <v>4449</v>
      </c>
      <c r="F6468" t="s">
        <v>4450</v>
      </c>
      <c r="H6468" t="str">
        <f t="shared" ref="H6468:H6531" si="101">E6468&amp;F6468</f>
        <v>有BOM表可用</v>
      </c>
    </row>
    <row r="6469" spans="1:8" x14ac:dyDescent="0.15">
      <c r="A6469" t="s">
        <v>13525</v>
      </c>
      <c r="B6469" t="s">
        <v>1274</v>
      </c>
      <c r="C6469" t="s">
        <v>56</v>
      </c>
      <c r="D6469">
        <v>102</v>
      </c>
      <c r="E6469" t="s">
        <v>4449</v>
      </c>
      <c r="F6469" t="s">
        <v>4450</v>
      </c>
      <c r="H6469" t="str">
        <f t="shared" si="101"/>
        <v>有BOM表可用</v>
      </c>
    </row>
    <row r="6470" spans="1:8" x14ac:dyDescent="0.15">
      <c r="A6470" t="s">
        <v>13526</v>
      </c>
      <c r="B6470" t="s">
        <v>1515</v>
      </c>
      <c r="C6470" t="s">
        <v>1281</v>
      </c>
      <c r="D6470">
        <v>102</v>
      </c>
      <c r="E6470" t="s">
        <v>4449</v>
      </c>
      <c r="F6470" t="s">
        <v>4450</v>
      </c>
      <c r="H6470" t="str">
        <f t="shared" si="101"/>
        <v>有BOM表可用</v>
      </c>
    </row>
    <row r="6471" spans="1:8" x14ac:dyDescent="0.15">
      <c r="A6471" t="s">
        <v>216</v>
      </c>
      <c r="B6471" t="s">
        <v>213</v>
      </c>
      <c r="C6471" t="s">
        <v>213</v>
      </c>
      <c r="D6471">
        <v>103</v>
      </c>
      <c r="E6471" t="s">
        <v>4449</v>
      </c>
      <c r="F6471" t="s">
        <v>4450</v>
      </c>
      <c r="H6471" t="str">
        <f t="shared" si="101"/>
        <v>有BOM表可用</v>
      </c>
    </row>
    <row r="6472" spans="1:8" x14ac:dyDescent="0.15">
      <c r="A6472" t="s">
        <v>3838</v>
      </c>
      <c r="B6472" t="s">
        <v>3839</v>
      </c>
      <c r="C6472" t="s">
        <v>82</v>
      </c>
      <c r="D6472">
        <v>103</v>
      </c>
      <c r="E6472" t="s">
        <v>4453</v>
      </c>
      <c r="F6472" t="s">
        <v>4450</v>
      </c>
      <c r="H6472" t="str">
        <f t="shared" si="101"/>
        <v>无BOM表可用</v>
      </c>
    </row>
    <row r="6473" spans="1:8" x14ac:dyDescent="0.15">
      <c r="A6473" t="s">
        <v>17801</v>
      </c>
      <c r="B6473" t="s">
        <v>17802</v>
      </c>
      <c r="C6473" t="s">
        <v>17802</v>
      </c>
      <c r="D6473">
        <v>103</v>
      </c>
      <c r="E6473" t="s">
        <v>4453</v>
      </c>
      <c r="F6473" t="s">
        <v>4450</v>
      </c>
      <c r="H6473" t="str">
        <f t="shared" si="101"/>
        <v>无BOM表可用</v>
      </c>
    </row>
    <row r="6474" spans="1:8" x14ac:dyDescent="0.15">
      <c r="A6474" t="s">
        <v>4322</v>
      </c>
      <c r="B6474" t="s">
        <v>4323</v>
      </c>
      <c r="C6474" t="s">
        <v>4323</v>
      </c>
      <c r="D6474">
        <v>103</v>
      </c>
      <c r="E6474" t="s">
        <v>4449</v>
      </c>
      <c r="F6474" t="s">
        <v>4450</v>
      </c>
      <c r="H6474" t="str">
        <f t="shared" si="101"/>
        <v>有BOM表可用</v>
      </c>
    </row>
    <row r="6475" spans="1:8" x14ac:dyDescent="0.15">
      <c r="A6475" t="s">
        <v>10539</v>
      </c>
      <c r="B6475" t="s">
        <v>7621</v>
      </c>
      <c r="C6475" t="s">
        <v>13</v>
      </c>
      <c r="D6475">
        <v>103</v>
      </c>
      <c r="E6475" t="s">
        <v>4449</v>
      </c>
      <c r="F6475" t="s">
        <v>4450</v>
      </c>
      <c r="H6475" t="str">
        <f t="shared" si="101"/>
        <v>有BOM表可用</v>
      </c>
    </row>
    <row r="6476" spans="1:8" x14ac:dyDescent="0.15">
      <c r="A6476" t="s">
        <v>10540</v>
      </c>
      <c r="B6476" t="s">
        <v>1152</v>
      </c>
      <c r="C6476" t="s">
        <v>336</v>
      </c>
      <c r="D6476">
        <v>103</v>
      </c>
      <c r="E6476" t="s">
        <v>4449</v>
      </c>
      <c r="F6476" t="s">
        <v>4450</v>
      </c>
      <c r="H6476" t="str">
        <f t="shared" si="101"/>
        <v>有BOM表可用</v>
      </c>
    </row>
    <row r="6477" spans="1:8" x14ac:dyDescent="0.15">
      <c r="A6477" t="s">
        <v>10541</v>
      </c>
      <c r="B6477" t="s">
        <v>5030</v>
      </c>
      <c r="C6477" t="s">
        <v>336</v>
      </c>
      <c r="D6477">
        <v>103</v>
      </c>
      <c r="E6477" t="s">
        <v>4449</v>
      </c>
      <c r="F6477" t="s">
        <v>4450</v>
      </c>
      <c r="H6477" t="str">
        <f t="shared" si="101"/>
        <v>有BOM表可用</v>
      </c>
    </row>
    <row r="6478" spans="1:8" x14ac:dyDescent="0.15">
      <c r="A6478" t="s">
        <v>3654</v>
      </c>
      <c r="B6478" t="s">
        <v>3105</v>
      </c>
      <c r="C6478" t="s">
        <v>3104</v>
      </c>
      <c r="D6478">
        <v>103</v>
      </c>
      <c r="E6478" t="s">
        <v>4449</v>
      </c>
      <c r="F6478" t="s">
        <v>4450</v>
      </c>
      <c r="H6478" t="str">
        <f t="shared" si="101"/>
        <v>有BOM表可用</v>
      </c>
    </row>
    <row r="6479" spans="1:8" x14ac:dyDescent="0.15">
      <c r="A6479" t="s">
        <v>6866</v>
      </c>
      <c r="B6479" t="s">
        <v>3065</v>
      </c>
      <c r="C6479" t="s">
        <v>3065</v>
      </c>
      <c r="D6479">
        <v>103</v>
      </c>
      <c r="E6479" t="s">
        <v>4449</v>
      </c>
      <c r="F6479" t="s">
        <v>4450</v>
      </c>
      <c r="H6479" t="str">
        <f t="shared" si="101"/>
        <v>有BOM表可用</v>
      </c>
    </row>
    <row r="6480" spans="1:8" x14ac:dyDescent="0.15">
      <c r="A6480" t="s">
        <v>6867</v>
      </c>
      <c r="B6480" t="s">
        <v>5936</v>
      </c>
      <c r="C6480" t="s">
        <v>5937</v>
      </c>
      <c r="D6480">
        <v>103</v>
      </c>
      <c r="E6480" t="s">
        <v>4449</v>
      </c>
      <c r="F6480" t="s">
        <v>4457</v>
      </c>
      <c r="H6480" t="str">
        <f t="shared" si="101"/>
        <v>有BOM表不可用</v>
      </c>
    </row>
    <row r="6481" spans="1:8" x14ac:dyDescent="0.15">
      <c r="A6481" t="s">
        <v>6868</v>
      </c>
      <c r="B6481" t="s">
        <v>654</v>
      </c>
      <c r="C6481" t="s">
        <v>654</v>
      </c>
      <c r="D6481">
        <v>103</v>
      </c>
      <c r="E6481" t="s">
        <v>4453</v>
      </c>
      <c r="F6481" t="s">
        <v>4450</v>
      </c>
      <c r="H6481" t="str">
        <f t="shared" si="101"/>
        <v>无BOM表可用</v>
      </c>
    </row>
    <row r="6482" spans="1:8" x14ac:dyDescent="0.15">
      <c r="A6482" t="s">
        <v>17809</v>
      </c>
      <c r="B6482" t="s">
        <v>11847</v>
      </c>
      <c r="C6482" t="s">
        <v>4787</v>
      </c>
      <c r="D6482">
        <v>102</v>
      </c>
      <c r="E6482" t="s">
        <v>4453</v>
      </c>
      <c r="F6482" t="s">
        <v>4450</v>
      </c>
      <c r="H6482" t="str">
        <f t="shared" si="101"/>
        <v>无BOM表可用</v>
      </c>
    </row>
    <row r="6483" spans="1:8" x14ac:dyDescent="0.15">
      <c r="A6483" t="s">
        <v>17810</v>
      </c>
      <c r="B6483" t="s">
        <v>11847</v>
      </c>
      <c r="C6483" t="s">
        <v>5475</v>
      </c>
      <c r="D6483">
        <v>102</v>
      </c>
      <c r="E6483" t="s">
        <v>4449</v>
      </c>
      <c r="F6483" t="s">
        <v>4450</v>
      </c>
      <c r="H6483" t="str">
        <f t="shared" si="101"/>
        <v>有BOM表可用</v>
      </c>
    </row>
    <row r="6484" spans="1:8" x14ac:dyDescent="0.15">
      <c r="A6484" t="s">
        <v>17811</v>
      </c>
      <c r="B6484" t="s">
        <v>11663</v>
      </c>
      <c r="C6484" t="s">
        <v>4486</v>
      </c>
      <c r="D6484">
        <v>102</v>
      </c>
      <c r="E6484" t="s">
        <v>4449</v>
      </c>
      <c r="F6484" t="s">
        <v>4450</v>
      </c>
      <c r="H6484" t="str">
        <f t="shared" si="101"/>
        <v>有BOM表可用</v>
      </c>
    </row>
    <row r="6485" spans="1:8" x14ac:dyDescent="0.15">
      <c r="A6485" t="s">
        <v>17812</v>
      </c>
      <c r="B6485" t="s">
        <v>11979</v>
      </c>
      <c r="C6485" t="s">
        <v>9016</v>
      </c>
      <c r="D6485">
        <v>102</v>
      </c>
      <c r="E6485" t="s">
        <v>4449</v>
      </c>
      <c r="F6485" t="s">
        <v>4450</v>
      </c>
      <c r="H6485" t="str">
        <f t="shared" si="101"/>
        <v>有BOM表可用</v>
      </c>
    </row>
    <row r="6486" spans="1:8" x14ac:dyDescent="0.15">
      <c r="A6486" t="s">
        <v>17813</v>
      </c>
      <c r="B6486" t="s">
        <v>17453</v>
      </c>
      <c r="C6486" t="s">
        <v>4677</v>
      </c>
      <c r="D6486">
        <v>102</v>
      </c>
      <c r="E6486" t="s">
        <v>4449</v>
      </c>
      <c r="F6486" t="s">
        <v>4450</v>
      </c>
      <c r="H6486" t="str">
        <f t="shared" si="101"/>
        <v>有BOM表可用</v>
      </c>
    </row>
    <row r="6487" spans="1:8" x14ac:dyDescent="0.15">
      <c r="A6487" t="s">
        <v>17814</v>
      </c>
      <c r="B6487" t="s">
        <v>15670</v>
      </c>
      <c r="C6487" t="s">
        <v>5994</v>
      </c>
      <c r="D6487">
        <v>102</v>
      </c>
      <c r="E6487" t="s">
        <v>4449</v>
      </c>
      <c r="F6487" t="s">
        <v>4450</v>
      </c>
      <c r="H6487" t="str">
        <f t="shared" si="101"/>
        <v>有BOM表可用</v>
      </c>
    </row>
    <row r="6488" spans="1:8" x14ac:dyDescent="0.15">
      <c r="A6488" t="s">
        <v>17815</v>
      </c>
      <c r="B6488" t="s">
        <v>15276</v>
      </c>
      <c r="C6488" t="s">
        <v>17816</v>
      </c>
      <c r="D6488">
        <v>102</v>
      </c>
      <c r="E6488" t="s">
        <v>4449</v>
      </c>
      <c r="F6488" t="s">
        <v>4450</v>
      </c>
      <c r="H6488" t="str">
        <f t="shared" si="101"/>
        <v>有BOM表可用</v>
      </c>
    </row>
    <row r="6489" spans="1:8" x14ac:dyDescent="0.15">
      <c r="A6489" t="s">
        <v>13556</v>
      </c>
      <c r="B6489" t="s">
        <v>8721</v>
      </c>
      <c r="C6489" t="s">
        <v>8721</v>
      </c>
      <c r="D6489">
        <v>103</v>
      </c>
      <c r="E6489" t="s">
        <v>4453</v>
      </c>
      <c r="F6489" t="s">
        <v>4450</v>
      </c>
      <c r="H6489" t="str">
        <f t="shared" si="101"/>
        <v>无BOM表可用</v>
      </c>
    </row>
    <row r="6490" spans="1:8" x14ac:dyDescent="0.15">
      <c r="A6490" t="s">
        <v>13557</v>
      </c>
      <c r="B6490" t="s">
        <v>13558</v>
      </c>
      <c r="C6490" t="s">
        <v>13558</v>
      </c>
      <c r="D6490">
        <v>103</v>
      </c>
      <c r="E6490" t="s">
        <v>4453</v>
      </c>
      <c r="F6490" t="s">
        <v>4450</v>
      </c>
      <c r="H6490" t="str">
        <f t="shared" si="101"/>
        <v>无BOM表可用</v>
      </c>
    </row>
    <row r="6491" spans="1:8" x14ac:dyDescent="0.15">
      <c r="A6491" t="s">
        <v>13559</v>
      </c>
      <c r="B6491" t="s">
        <v>13560</v>
      </c>
      <c r="C6491" t="s">
        <v>13560</v>
      </c>
      <c r="D6491">
        <v>103</v>
      </c>
      <c r="E6491" t="s">
        <v>4453</v>
      </c>
      <c r="F6491" t="s">
        <v>4450</v>
      </c>
      <c r="H6491" t="str">
        <f t="shared" si="101"/>
        <v>无BOM表可用</v>
      </c>
    </row>
    <row r="6492" spans="1:8" x14ac:dyDescent="0.15">
      <c r="A6492" t="s">
        <v>13561</v>
      </c>
      <c r="B6492" t="s">
        <v>13562</v>
      </c>
      <c r="C6492" t="s">
        <v>13562</v>
      </c>
      <c r="D6492">
        <v>103</v>
      </c>
      <c r="E6492" t="s">
        <v>4453</v>
      </c>
      <c r="F6492" t="s">
        <v>4450</v>
      </c>
      <c r="H6492" t="str">
        <f t="shared" si="101"/>
        <v>无BOM表可用</v>
      </c>
    </row>
    <row r="6493" spans="1:8" x14ac:dyDescent="0.15">
      <c r="A6493" t="s">
        <v>13563</v>
      </c>
      <c r="B6493" t="s">
        <v>8883</v>
      </c>
      <c r="C6493" t="s">
        <v>8883</v>
      </c>
      <c r="D6493">
        <v>103</v>
      </c>
      <c r="E6493" t="s">
        <v>4453</v>
      </c>
      <c r="F6493" t="s">
        <v>4450</v>
      </c>
      <c r="H6493" t="str">
        <f t="shared" si="101"/>
        <v>无BOM表可用</v>
      </c>
    </row>
    <row r="6494" spans="1:8" x14ac:dyDescent="0.15">
      <c r="A6494" t="s">
        <v>13564</v>
      </c>
      <c r="B6494" t="s">
        <v>11420</v>
      </c>
      <c r="C6494" t="s">
        <v>11420</v>
      </c>
      <c r="D6494">
        <v>103</v>
      </c>
      <c r="E6494" t="s">
        <v>4453</v>
      </c>
      <c r="F6494" t="s">
        <v>4450</v>
      </c>
      <c r="H6494" t="str">
        <f t="shared" si="101"/>
        <v>无BOM表可用</v>
      </c>
    </row>
    <row r="6495" spans="1:8" x14ac:dyDescent="0.15">
      <c r="A6495" t="s">
        <v>12481</v>
      </c>
      <c r="B6495" t="s">
        <v>7355</v>
      </c>
      <c r="C6495" t="s">
        <v>87</v>
      </c>
      <c r="D6495">
        <v>102</v>
      </c>
      <c r="E6495" t="s">
        <v>4449</v>
      </c>
      <c r="F6495" t="s">
        <v>4450</v>
      </c>
      <c r="H6495" t="str">
        <f t="shared" si="101"/>
        <v>有BOM表可用</v>
      </c>
    </row>
    <row r="6496" spans="1:8" x14ac:dyDescent="0.15">
      <c r="A6496" t="s">
        <v>12482</v>
      </c>
      <c r="B6496" t="s">
        <v>12483</v>
      </c>
      <c r="C6496" t="s">
        <v>6031</v>
      </c>
      <c r="D6496">
        <v>102</v>
      </c>
      <c r="E6496" t="s">
        <v>4453</v>
      </c>
      <c r="F6496" t="s">
        <v>4450</v>
      </c>
      <c r="H6496" t="str">
        <f t="shared" si="101"/>
        <v>无BOM表可用</v>
      </c>
    </row>
    <row r="6497" spans="1:8" x14ac:dyDescent="0.15">
      <c r="A6497" t="s">
        <v>12484</v>
      </c>
      <c r="B6497" t="s">
        <v>3656</v>
      </c>
      <c r="C6497" t="s">
        <v>85</v>
      </c>
      <c r="D6497">
        <v>102</v>
      </c>
      <c r="E6497" t="s">
        <v>4453</v>
      </c>
      <c r="F6497" t="s">
        <v>4450</v>
      </c>
      <c r="H6497" t="str">
        <f t="shared" si="101"/>
        <v>无BOM表可用</v>
      </c>
    </row>
    <row r="6498" spans="1:8" x14ac:dyDescent="0.15">
      <c r="A6498" t="s">
        <v>12485</v>
      </c>
      <c r="B6498" t="s">
        <v>5823</v>
      </c>
      <c r="C6498" t="s">
        <v>85</v>
      </c>
      <c r="D6498">
        <v>102</v>
      </c>
      <c r="E6498" t="s">
        <v>4449</v>
      </c>
      <c r="F6498" t="s">
        <v>4450</v>
      </c>
      <c r="H6498" t="str">
        <f t="shared" si="101"/>
        <v>有BOM表可用</v>
      </c>
    </row>
    <row r="6499" spans="1:8" x14ac:dyDescent="0.15">
      <c r="A6499" t="s">
        <v>12486</v>
      </c>
      <c r="B6499" t="s">
        <v>6314</v>
      </c>
      <c r="C6499" t="s">
        <v>85</v>
      </c>
      <c r="D6499">
        <v>102</v>
      </c>
      <c r="E6499" t="s">
        <v>4453</v>
      </c>
      <c r="F6499" t="s">
        <v>4450</v>
      </c>
      <c r="H6499" t="str">
        <f t="shared" si="101"/>
        <v>无BOM表可用</v>
      </c>
    </row>
    <row r="6500" spans="1:8" x14ac:dyDescent="0.15">
      <c r="A6500" t="s">
        <v>12487</v>
      </c>
      <c r="B6500" t="s">
        <v>3807</v>
      </c>
      <c r="C6500" t="s">
        <v>85</v>
      </c>
      <c r="D6500">
        <v>102</v>
      </c>
      <c r="E6500" t="s">
        <v>4449</v>
      </c>
      <c r="F6500" t="s">
        <v>4450</v>
      </c>
      <c r="H6500" t="str">
        <f t="shared" si="101"/>
        <v>有BOM表可用</v>
      </c>
    </row>
    <row r="6501" spans="1:8" x14ac:dyDescent="0.15">
      <c r="A6501" t="s">
        <v>12488</v>
      </c>
      <c r="B6501" t="s">
        <v>5633</v>
      </c>
      <c r="C6501" t="s">
        <v>5634</v>
      </c>
      <c r="D6501">
        <v>102</v>
      </c>
      <c r="E6501" t="s">
        <v>4453</v>
      </c>
      <c r="F6501" t="s">
        <v>4450</v>
      </c>
      <c r="H6501" t="str">
        <f t="shared" si="101"/>
        <v>无BOM表可用</v>
      </c>
    </row>
    <row r="6502" spans="1:8" x14ac:dyDescent="0.15">
      <c r="A6502" t="s">
        <v>856</v>
      </c>
      <c r="B6502" t="s">
        <v>854</v>
      </c>
      <c r="C6502" t="s">
        <v>854</v>
      </c>
      <c r="D6502">
        <v>103</v>
      </c>
      <c r="E6502" t="s">
        <v>4449</v>
      </c>
      <c r="F6502" t="s">
        <v>4450</v>
      </c>
      <c r="H6502" t="str">
        <f t="shared" si="101"/>
        <v>有BOM表可用</v>
      </c>
    </row>
    <row r="6503" spans="1:8" x14ac:dyDescent="0.15">
      <c r="A6503" t="s">
        <v>858</v>
      </c>
      <c r="B6503" t="s">
        <v>854</v>
      </c>
      <c r="C6503" t="s">
        <v>854</v>
      </c>
      <c r="D6503">
        <v>103</v>
      </c>
      <c r="E6503" t="s">
        <v>4449</v>
      </c>
      <c r="F6503" t="s">
        <v>4450</v>
      </c>
      <c r="H6503" t="str">
        <f t="shared" si="101"/>
        <v>有BOM表可用</v>
      </c>
    </row>
    <row r="6504" spans="1:8" x14ac:dyDescent="0.15">
      <c r="A6504" t="s">
        <v>18631</v>
      </c>
      <c r="B6504" t="s">
        <v>304</v>
      </c>
      <c r="C6504" t="s">
        <v>304</v>
      </c>
      <c r="D6504">
        <v>103</v>
      </c>
      <c r="E6504" t="s">
        <v>4453</v>
      </c>
      <c r="F6504" t="s">
        <v>4450</v>
      </c>
      <c r="H6504" t="str">
        <f t="shared" si="101"/>
        <v>无BOM表可用</v>
      </c>
    </row>
    <row r="6505" spans="1:8" x14ac:dyDescent="0.15">
      <c r="A6505" t="s">
        <v>18632</v>
      </c>
      <c r="B6505" t="s">
        <v>18633</v>
      </c>
      <c r="C6505" t="s">
        <v>56</v>
      </c>
      <c r="D6505">
        <v>103</v>
      </c>
      <c r="E6505" t="s">
        <v>4453</v>
      </c>
      <c r="F6505" t="s">
        <v>4450</v>
      </c>
      <c r="H6505" t="str">
        <f t="shared" si="101"/>
        <v>无BOM表可用</v>
      </c>
    </row>
    <row r="6506" spans="1:8" x14ac:dyDescent="0.15">
      <c r="A6506" t="s">
        <v>18634</v>
      </c>
      <c r="B6506" t="s">
        <v>14720</v>
      </c>
      <c r="C6506" t="s">
        <v>14720</v>
      </c>
      <c r="D6506">
        <v>103</v>
      </c>
      <c r="E6506" t="s">
        <v>4449</v>
      </c>
      <c r="F6506" t="s">
        <v>4450</v>
      </c>
      <c r="H6506" t="str">
        <f t="shared" si="101"/>
        <v>有BOM表可用</v>
      </c>
    </row>
    <row r="6507" spans="1:8" x14ac:dyDescent="0.15">
      <c r="A6507" t="s">
        <v>18635</v>
      </c>
      <c r="B6507" t="s">
        <v>12127</v>
      </c>
      <c r="C6507" t="s">
        <v>12127</v>
      </c>
      <c r="D6507">
        <v>103</v>
      </c>
      <c r="E6507" t="s">
        <v>4449</v>
      </c>
      <c r="F6507" t="s">
        <v>4450</v>
      </c>
      <c r="H6507" t="str">
        <f t="shared" si="101"/>
        <v>有BOM表可用</v>
      </c>
    </row>
    <row r="6508" spans="1:8" x14ac:dyDescent="0.15">
      <c r="A6508" t="s">
        <v>18636</v>
      </c>
      <c r="B6508" t="s">
        <v>405</v>
      </c>
      <c r="C6508" t="s">
        <v>56</v>
      </c>
      <c r="D6508">
        <v>103</v>
      </c>
      <c r="E6508" t="s">
        <v>4453</v>
      </c>
      <c r="F6508" t="s">
        <v>4450</v>
      </c>
      <c r="H6508" t="str">
        <f t="shared" si="101"/>
        <v>无BOM表可用</v>
      </c>
    </row>
    <row r="6509" spans="1:8" x14ac:dyDescent="0.15">
      <c r="A6509" t="s">
        <v>3921</v>
      </c>
      <c r="B6509" t="s">
        <v>405</v>
      </c>
      <c r="C6509" t="s">
        <v>3922</v>
      </c>
      <c r="D6509">
        <v>103</v>
      </c>
      <c r="E6509" t="s">
        <v>4449</v>
      </c>
      <c r="F6509" t="s">
        <v>4450</v>
      </c>
      <c r="H6509" t="str">
        <f t="shared" si="101"/>
        <v>有BOM表可用</v>
      </c>
    </row>
    <row r="6510" spans="1:8" x14ac:dyDescent="0.15">
      <c r="A6510" t="s">
        <v>10542</v>
      </c>
      <c r="B6510" t="s">
        <v>7037</v>
      </c>
      <c r="C6510" t="s">
        <v>7037</v>
      </c>
      <c r="D6510">
        <v>103</v>
      </c>
      <c r="E6510" t="s">
        <v>4453</v>
      </c>
      <c r="F6510" t="s">
        <v>4450</v>
      </c>
      <c r="H6510" t="str">
        <f t="shared" si="101"/>
        <v>无BOM表可用</v>
      </c>
    </row>
    <row r="6511" spans="1:8" x14ac:dyDescent="0.15">
      <c r="A6511" t="s">
        <v>10543</v>
      </c>
      <c r="B6511" t="s">
        <v>6262</v>
      </c>
      <c r="C6511" t="s">
        <v>6262</v>
      </c>
      <c r="D6511">
        <v>103</v>
      </c>
      <c r="E6511" t="s">
        <v>4453</v>
      </c>
      <c r="F6511" t="s">
        <v>4450</v>
      </c>
      <c r="H6511" t="str">
        <f t="shared" si="101"/>
        <v>无BOM表可用</v>
      </c>
    </row>
    <row r="6512" spans="1:8" x14ac:dyDescent="0.15">
      <c r="A6512" t="s">
        <v>10544</v>
      </c>
      <c r="B6512" t="s">
        <v>10545</v>
      </c>
      <c r="C6512" t="s">
        <v>10545</v>
      </c>
      <c r="D6512">
        <v>103</v>
      </c>
      <c r="E6512" t="s">
        <v>4453</v>
      </c>
      <c r="F6512" t="s">
        <v>4450</v>
      </c>
      <c r="H6512" t="str">
        <f t="shared" si="101"/>
        <v>无BOM表可用</v>
      </c>
    </row>
    <row r="6513" spans="1:8" x14ac:dyDescent="0.15">
      <c r="A6513" t="s">
        <v>10546</v>
      </c>
      <c r="B6513" t="s">
        <v>6412</v>
      </c>
      <c r="C6513" t="s">
        <v>6412</v>
      </c>
      <c r="D6513">
        <v>103</v>
      </c>
      <c r="E6513" t="s">
        <v>4449</v>
      </c>
      <c r="F6513" t="s">
        <v>4450</v>
      </c>
      <c r="H6513" t="str">
        <f t="shared" si="101"/>
        <v>有BOM表可用</v>
      </c>
    </row>
    <row r="6514" spans="1:8" x14ac:dyDescent="0.15">
      <c r="A6514" t="s">
        <v>18639</v>
      </c>
      <c r="B6514" t="s">
        <v>16921</v>
      </c>
      <c r="C6514" t="s">
        <v>6161</v>
      </c>
      <c r="D6514">
        <v>102</v>
      </c>
      <c r="E6514" t="s">
        <v>4449</v>
      </c>
      <c r="F6514" t="s">
        <v>4450</v>
      </c>
      <c r="H6514" t="str">
        <f t="shared" si="101"/>
        <v>有BOM表可用</v>
      </c>
    </row>
    <row r="6515" spans="1:8" x14ac:dyDescent="0.15">
      <c r="A6515" t="s">
        <v>18640</v>
      </c>
      <c r="B6515" t="s">
        <v>15054</v>
      </c>
      <c r="C6515" t="s">
        <v>17896</v>
      </c>
      <c r="D6515">
        <v>102</v>
      </c>
      <c r="E6515" t="s">
        <v>4449</v>
      </c>
      <c r="F6515" t="s">
        <v>4450</v>
      </c>
      <c r="H6515" t="str">
        <f t="shared" si="101"/>
        <v>有BOM表可用</v>
      </c>
    </row>
    <row r="6516" spans="1:8" x14ac:dyDescent="0.15">
      <c r="A6516" t="s">
        <v>10528</v>
      </c>
      <c r="B6516" t="s">
        <v>10529</v>
      </c>
      <c r="C6516" t="s">
        <v>10530</v>
      </c>
      <c r="D6516">
        <v>102</v>
      </c>
      <c r="E6516" t="s">
        <v>4449</v>
      </c>
      <c r="F6516" t="s">
        <v>4450</v>
      </c>
      <c r="H6516" t="str">
        <f t="shared" si="101"/>
        <v>有BOM表可用</v>
      </c>
    </row>
    <row r="6517" spans="1:8" x14ac:dyDescent="0.15">
      <c r="A6517" t="s">
        <v>10531</v>
      </c>
      <c r="B6517" t="s">
        <v>6322</v>
      </c>
      <c r="C6517" t="s">
        <v>10457</v>
      </c>
      <c r="D6517">
        <v>102</v>
      </c>
      <c r="E6517" t="s">
        <v>4449</v>
      </c>
      <c r="F6517" t="s">
        <v>4450</v>
      </c>
      <c r="H6517" t="str">
        <f t="shared" si="101"/>
        <v>有BOM表可用</v>
      </c>
    </row>
    <row r="6518" spans="1:8" x14ac:dyDescent="0.15">
      <c r="A6518" t="s">
        <v>10532</v>
      </c>
      <c r="B6518" t="s">
        <v>6394</v>
      </c>
      <c r="C6518" t="s">
        <v>6395</v>
      </c>
      <c r="D6518">
        <v>102</v>
      </c>
      <c r="E6518" t="s">
        <v>4449</v>
      </c>
      <c r="F6518" t="s">
        <v>4450</v>
      </c>
      <c r="H6518" t="str">
        <f t="shared" si="101"/>
        <v>有BOM表可用</v>
      </c>
    </row>
    <row r="6519" spans="1:8" x14ac:dyDescent="0.15">
      <c r="A6519" t="s">
        <v>10533</v>
      </c>
      <c r="B6519" t="s">
        <v>1746</v>
      </c>
      <c r="C6519" t="s">
        <v>5730</v>
      </c>
      <c r="D6519">
        <v>102</v>
      </c>
      <c r="E6519" t="s">
        <v>4449</v>
      </c>
      <c r="F6519" t="s">
        <v>4450</v>
      </c>
      <c r="H6519" t="str">
        <f t="shared" si="101"/>
        <v>有BOM表可用</v>
      </c>
    </row>
    <row r="6520" spans="1:8" x14ac:dyDescent="0.15">
      <c r="A6520" t="s">
        <v>10534</v>
      </c>
      <c r="B6520" t="s">
        <v>1746</v>
      </c>
      <c r="C6520" t="s">
        <v>6241</v>
      </c>
      <c r="D6520">
        <v>102</v>
      </c>
      <c r="E6520" t="s">
        <v>4449</v>
      </c>
      <c r="F6520" t="s">
        <v>4450</v>
      </c>
      <c r="H6520" t="str">
        <f t="shared" si="101"/>
        <v>有BOM表可用</v>
      </c>
    </row>
    <row r="6521" spans="1:8" x14ac:dyDescent="0.15">
      <c r="A6521" t="s">
        <v>10535</v>
      </c>
      <c r="B6521" t="s">
        <v>6678</v>
      </c>
      <c r="C6521" t="s">
        <v>6679</v>
      </c>
      <c r="D6521">
        <v>102</v>
      </c>
      <c r="E6521" t="s">
        <v>4449</v>
      </c>
      <c r="F6521" t="s">
        <v>4450</v>
      </c>
      <c r="H6521" t="str">
        <f t="shared" si="101"/>
        <v>有BOM表可用</v>
      </c>
    </row>
    <row r="6522" spans="1:8" x14ac:dyDescent="0.15">
      <c r="A6522" t="s">
        <v>6898</v>
      </c>
      <c r="B6522" t="s">
        <v>5092</v>
      </c>
      <c r="C6522" t="s">
        <v>5331</v>
      </c>
      <c r="D6522">
        <v>102</v>
      </c>
      <c r="E6522" t="s">
        <v>4449</v>
      </c>
      <c r="F6522" t="s">
        <v>4450</v>
      </c>
      <c r="H6522" t="str">
        <f t="shared" si="101"/>
        <v>有BOM表可用</v>
      </c>
    </row>
    <row r="6523" spans="1:8" x14ac:dyDescent="0.15">
      <c r="A6523" t="s">
        <v>6899</v>
      </c>
      <c r="B6523" t="s">
        <v>4694</v>
      </c>
      <c r="C6523" t="s">
        <v>4695</v>
      </c>
      <c r="D6523">
        <v>102</v>
      </c>
      <c r="E6523" t="s">
        <v>4449</v>
      </c>
      <c r="F6523" t="s">
        <v>4450</v>
      </c>
      <c r="H6523" t="str">
        <f t="shared" si="101"/>
        <v>有BOM表可用</v>
      </c>
    </row>
    <row r="6524" spans="1:8" x14ac:dyDescent="0.15">
      <c r="A6524" t="s">
        <v>6900</v>
      </c>
      <c r="B6524" t="s">
        <v>337</v>
      </c>
      <c r="C6524" t="s">
        <v>3645</v>
      </c>
      <c r="D6524">
        <v>102</v>
      </c>
      <c r="E6524" t="s">
        <v>4449</v>
      </c>
      <c r="F6524" t="s">
        <v>4450</v>
      </c>
      <c r="H6524" t="str">
        <f t="shared" si="101"/>
        <v>有BOM表可用</v>
      </c>
    </row>
    <row r="6525" spans="1:8" x14ac:dyDescent="0.15">
      <c r="A6525" t="s">
        <v>6901</v>
      </c>
      <c r="B6525" t="s">
        <v>4548</v>
      </c>
      <c r="C6525" t="s">
        <v>4914</v>
      </c>
      <c r="D6525">
        <v>102</v>
      </c>
      <c r="E6525" t="s">
        <v>4449</v>
      </c>
      <c r="F6525" t="s">
        <v>4450</v>
      </c>
      <c r="H6525" t="str">
        <f t="shared" si="101"/>
        <v>有BOM表可用</v>
      </c>
    </row>
    <row r="6526" spans="1:8" x14ac:dyDescent="0.15">
      <c r="A6526" t="s">
        <v>6882</v>
      </c>
      <c r="B6526" t="s">
        <v>769</v>
      </c>
      <c r="C6526" t="s">
        <v>767</v>
      </c>
      <c r="D6526">
        <v>102</v>
      </c>
      <c r="E6526" t="s">
        <v>4453</v>
      </c>
      <c r="F6526" t="s">
        <v>4450</v>
      </c>
      <c r="H6526" t="str">
        <f t="shared" si="101"/>
        <v>无BOM表可用</v>
      </c>
    </row>
    <row r="6527" spans="1:8" x14ac:dyDescent="0.15">
      <c r="A6527" t="s">
        <v>6883</v>
      </c>
      <c r="B6527" t="s">
        <v>5203</v>
      </c>
      <c r="C6527" t="s">
        <v>5203</v>
      </c>
      <c r="D6527">
        <v>102</v>
      </c>
      <c r="E6527" t="s">
        <v>4453</v>
      </c>
      <c r="F6527" t="s">
        <v>4450</v>
      </c>
      <c r="H6527" t="str">
        <f t="shared" si="101"/>
        <v>无BOM表可用</v>
      </c>
    </row>
    <row r="6528" spans="1:8" x14ac:dyDescent="0.15">
      <c r="A6528" t="s">
        <v>159</v>
      </c>
      <c r="B6528" t="s">
        <v>16911</v>
      </c>
      <c r="C6528" t="s">
        <v>160</v>
      </c>
      <c r="D6528">
        <v>103</v>
      </c>
      <c r="E6528" t="s">
        <v>4449</v>
      </c>
      <c r="F6528" t="s">
        <v>4450</v>
      </c>
      <c r="H6528" t="str">
        <f t="shared" si="101"/>
        <v>有BOM表可用</v>
      </c>
    </row>
    <row r="6529" spans="1:8" x14ac:dyDescent="0.15">
      <c r="A6529" t="s">
        <v>16912</v>
      </c>
      <c r="B6529" t="s">
        <v>11704</v>
      </c>
      <c r="C6529" t="s">
        <v>11704</v>
      </c>
      <c r="D6529">
        <v>103</v>
      </c>
      <c r="E6529" t="s">
        <v>4453</v>
      </c>
      <c r="F6529" t="s">
        <v>4450</v>
      </c>
      <c r="H6529" t="str">
        <f t="shared" si="101"/>
        <v>无BOM表可用</v>
      </c>
    </row>
    <row r="6530" spans="1:8" x14ac:dyDescent="0.15">
      <c r="A6530" t="s">
        <v>9186</v>
      </c>
      <c r="B6530" t="s">
        <v>9187</v>
      </c>
      <c r="C6530" t="s">
        <v>9187</v>
      </c>
      <c r="D6530">
        <v>103</v>
      </c>
      <c r="E6530" t="s">
        <v>4453</v>
      </c>
      <c r="F6530" t="s">
        <v>4450</v>
      </c>
      <c r="H6530" t="str">
        <f t="shared" si="101"/>
        <v>无BOM表可用</v>
      </c>
    </row>
    <row r="6531" spans="1:8" x14ac:dyDescent="0.15">
      <c r="A6531" t="s">
        <v>9188</v>
      </c>
      <c r="B6531" t="s">
        <v>6260</v>
      </c>
      <c r="C6531" t="s">
        <v>6260</v>
      </c>
      <c r="D6531">
        <v>103</v>
      </c>
      <c r="E6531" t="s">
        <v>4449</v>
      </c>
      <c r="F6531" t="s">
        <v>4450</v>
      </c>
      <c r="H6531" t="str">
        <f t="shared" si="101"/>
        <v>有BOM表可用</v>
      </c>
    </row>
    <row r="6532" spans="1:8" x14ac:dyDescent="0.15">
      <c r="A6532" t="s">
        <v>9189</v>
      </c>
      <c r="B6532" t="s">
        <v>6030</v>
      </c>
      <c r="C6532" t="s">
        <v>6030</v>
      </c>
      <c r="D6532">
        <v>103</v>
      </c>
      <c r="E6532" t="s">
        <v>4449</v>
      </c>
      <c r="F6532" t="s">
        <v>4450</v>
      </c>
      <c r="H6532" t="str">
        <f t="shared" ref="H6532:H6595" si="102">E6532&amp;F6532</f>
        <v>有BOM表可用</v>
      </c>
    </row>
    <row r="6533" spans="1:8" x14ac:dyDescent="0.15">
      <c r="A6533" t="s">
        <v>16920</v>
      </c>
      <c r="B6533" t="s">
        <v>16921</v>
      </c>
      <c r="C6533" t="s">
        <v>6161</v>
      </c>
      <c r="D6533">
        <v>102</v>
      </c>
      <c r="E6533" t="s">
        <v>4449</v>
      </c>
      <c r="F6533" t="s">
        <v>4450</v>
      </c>
      <c r="H6533" t="str">
        <f t="shared" si="102"/>
        <v>有BOM表可用</v>
      </c>
    </row>
    <row r="6534" spans="1:8" x14ac:dyDescent="0.15">
      <c r="A6534" t="s">
        <v>7134</v>
      </c>
      <c r="B6534" t="s">
        <v>4910</v>
      </c>
      <c r="C6534" t="s">
        <v>4911</v>
      </c>
      <c r="D6534">
        <v>102</v>
      </c>
      <c r="E6534" t="s">
        <v>4449</v>
      </c>
      <c r="F6534" t="s">
        <v>4450</v>
      </c>
      <c r="H6534" t="str">
        <f t="shared" si="102"/>
        <v>有BOM表可用</v>
      </c>
    </row>
    <row r="6535" spans="1:8" x14ac:dyDescent="0.15">
      <c r="A6535" t="s">
        <v>7135</v>
      </c>
      <c r="B6535" t="s">
        <v>4686</v>
      </c>
      <c r="C6535" t="s">
        <v>4687</v>
      </c>
      <c r="D6535">
        <v>102</v>
      </c>
      <c r="E6535" t="s">
        <v>4449</v>
      </c>
      <c r="F6535" t="s">
        <v>4450</v>
      </c>
      <c r="H6535" t="str">
        <f t="shared" si="102"/>
        <v>有BOM表可用</v>
      </c>
    </row>
    <row r="6536" spans="1:8" x14ac:dyDescent="0.15">
      <c r="A6536" t="s">
        <v>7136</v>
      </c>
      <c r="B6536" t="s">
        <v>1261</v>
      </c>
      <c r="C6536" t="s">
        <v>4546</v>
      </c>
      <c r="D6536">
        <v>102</v>
      </c>
      <c r="E6536" t="s">
        <v>4449</v>
      </c>
      <c r="F6536" t="s">
        <v>4450</v>
      </c>
      <c r="H6536" t="str">
        <f t="shared" si="102"/>
        <v>有BOM表可用</v>
      </c>
    </row>
    <row r="6537" spans="1:8" x14ac:dyDescent="0.15">
      <c r="A6537" t="s">
        <v>7137</v>
      </c>
      <c r="B6537" t="s">
        <v>4548</v>
      </c>
      <c r="C6537" t="s">
        <v>7138</v>
      </c>
      <c r="D6537">
        <v>102</v>
      </c>
      <c r="E6537" t="s">
        <v>4449</v>
      </c>
      <c r="F6537" t="s">
        <v>4450</v>
      </c>
      <c r="H6537" t="str">
        <f t="shared" si="102"/>
        <v>有BOM表可用</v>
      </c>
    </row>
    <row r="6538" spans="1:8" x14ac:dyDescent="0.15">
      <c r="A6538" t="s">
        <v>7139</v>
      </c>
      <c r="B6538" t="s">
        <v>7140</v>
      </c>
      <c r="C6538" t="s">
        <v>7141</v>
      </c>
      <c r="D6538">
        <v>102</v>
      </c>
      <c r="E6538" t="s">
        <v>4449</v>
      </c>
      <c r="F6538" t="s">
        <v>4450</v>
      </c>
      <c r="H6538" t="str">
        <f t="shared" si="102"/>
        <v>有BOM表可用</v>
      </c>
    </row>
    <row r="6539" spans="1:8" x14ac:dyDescent="0.15">
      <c r="A6539" t="s">
        <v>7142</v>
      </c>
      <c r="B6539" t="s">
        <v>4554</v>
      </c>
      <c r="C6539" t="s">
        <v>4555</v>
      </c>
      <c r="D6539">
        <v>102</v>
      </c>
      <c r="E6539" t="s">
        <v>4449</v>
      </c>
      <c r="F6539" t="s">
        <v>4450</v>
      </c>
      <c r="H6539" t="str">
        <f t="shared" si="102"/>
        <v>有BOM表可用</v>
      </c>
    </row>
    <row r="6540" spans="1:8" x14ac:dyDescent="0.15">
      <c r="A6540" t="s">
        <v>7107</v>
      </c>
      <c r="B6540" t="s">
        <v>2673</v>
      </c>
      <c r="C6540" t="s">
        <v>65</v>
      </c>
      <c r="D6540">
        <v>102</v>
      </c>
      <c r="E6540" t="s">
        <v>4449</v>
      </c>
      <c r="F6540" t="s">
        <v>4450</v>
      </c>
      <c r="H6540" t="str">
        <f t="shared" si="102"/>
        <v>有BOM表可用</v>
      </c>
    </row>
    <row r="6541" spans="1:8" x14ac:dyDescent="0.15">
      <c r="A6541" t="s">
        <v>7108</v>
      </c>
      <c r="B6541" t="s">
        <v>925</v>
      </c>
      <c r="C6541" t="s">
        <v>6310</v>
      </c>
      <c r="D6541">
        <v>102</v>
      </c>
      <c r="E6541" t="s">
        <v>4453</v>
      </c>
      <c r="F6541" t="s">
        <v>4450</v>
      </c>
      <c r="H6541" t="str">
        <f t="shared" si="102"/>
        <v>无BOM表可用</v>
      </c>
    </row>
    <row r="6542" spans="1:8" x14ac:dyDescent="0.15">
      <c r="A6542" t="s">
        <v>4340</v>
      </c>
      <c r="B6542" t="s">
        <v>4341</v>
      </c>
      <c r="C6542" t="s">
        <v>13</v>
      </c>
      <c r="D6542">
        <v>103</v>
      </c>
      <c r="E6542" t="s">
        <v>4449</v>
      </c>
      <c r="F6542" t="s">
        <v>4450</v>
      </c>
      <c r="H6542" t="str">
        <f t="shared" si="102"/>
        <v>有BOM表可用</v>
      </c>
    </row>
    <row r="6543" spans="1:8" x14ac:dyDescent="0.15">
      <c r="A6543" t="s">
        <v>1153</v>
      </c>
      <c r="B6543" t="s">
        <v>336</v>
      </c>
      <c r="C6543" t="s">
        <v>336</v>
      </c>
      <c r="D6543">
        <v>103</v>
      </c>
      <c r="E6543" t="s">
        <v>4449</v>
      </c>
      <c r="F6543" t="s">
        <v>4450</v>
      </c>
      <c r="H6543" t="str">
        <f t="shared" si="102"/>
        <v>有BOM表可用</v>
      </c>
    </row>
    <row r="6544" spans="1:8" x14ac:dyDescent="0.15">
      <c r="A6544" t="s">
        <v>1154</v>
      </c>
      <c r="B6544" t="s">
        <v>1155</v>
      </c>
      <c r="C6544" t="s">
        <v>336</v>
      </c>
      <c r="D6544">
        <v>103</v>
      </c>
      <c r="E6544" t="s">
        <v>4449</v>
      </c>
      <c r="F6544" t="s">
        <v>4450</v>
      </c>
      <c r="H6544" t="str">
        <f t="shared" si="102"/>
        <v>有BOM表可用</v>
      </c>
    </row>
    <row r="6545" spans="1:8" x14ac:dyDescent="0.15">
      <c r="A6545" t="s">
        <v>8393</v>
      </c>
      <c r="B6545" t="s">
        <v>6255</v>
      </c>
      <c r="C6545" t="s">
        <v>67</v>
      </c>
      <c r="D6545">
        <v>103</v>
      </c>
      <c r="E6545" t="s">
        <v>4449</v>
      </c>
      <c r="F6545" t="s">
        <v>4450</v>
      </c>
      <c r="H6545" t="str">
        <f t="shared" si="102"/>
        <v>有BOM表可用</v>
      </c>
    </row>
    <row r="6546" spans="1:8" x14ac:dyDescent="0.15">
      <c r="A6546" t="s">
        <v>3623</v>
      </c>
      <c r="B6546" t="s">
        <v>3624</v>
      </c>
      <c r="C6546" t="s">
        <v>67</v>
      </c>
      <c r="D6546">
        <v>103</v>
      </c>
      <c r="E6546" t="s">
        <v>4449</v>
      </c>
      <c r="F6546" t="s">
        <v>4450</v>
      </c>
      <c r="H6546" t="str">
        <f t="shared" si="102"/>
        <v>有BOM表可用</v>
      </c>
    </row>
    <row r="6547" spans="1:8" x14ac:dyDescent="0.15">
      <c r="A6547" t="s">
        <v>13578</v>
      </c>
      <c r="B6547" t="s">
        <v>2064</v>
      </c>
      <c r="C6547" t="s">
        <v>2064</v>
      </c>
      <c r="D6547">
        <v>103</v>
      </c>
      <c r="E6547" t="s">
        <v>4453</v>
      </c>
      <c r="F6547" t="s">
        <v>4450</v>
      </c>
      <c r="H6547" t="str">
        <f t="shared" si="102"/>
        <v>无BOM表可用</v>
      </c>
    </row>
    <row r="6548" spans="1:8" x14ac:dyDescent="0.15">
      <c r="A6548" t="s">
        <v>2207</v>
      </c>
      <c r="B6548" t="s">
        <v>2208</v>
      </c>
      <c r="C6548" t="s">
        <v>69</v>
      </c>
      <c r="D6548">
        <v>103</v>
      </c>
      <c r="E6548" t="s">
        <v>4449</v>
      </c>
      <c r="F6548" t="s">
        <v>4450</v>
      </c>
      <c r="H6548" t="str">
        <f t="shared" si="102"/>
        <v>有BOM表可用</v>
      </c>
    </row>
    <row r="6549" spans="1:8" x14ac:dyDescent="0.15">
      <c r="A6549" t="s">
        <v>414</v>
      </c>
      <c r="B6549" t="s">
        <v>415</v>
      </c>
      <c r="C6549" t="s">
        <v>69</v>
      </c>
      <c r="D6549">
        <v>103</v>
      </c>
      <c r="E6549" t="s">
        <v>4449</v>
      </c>
      <c r="F6549" t="s">
        <v>4450</v>
      </c>
      <c r="H6549" t="str">
        <f t="shared" si="102"/>
        <v>有BOM表可用</v>
      </c>
    </row>
    <row r="6550" spans="1:8" x14ac:dyDescent="0.15">
      <c r="A6550" t="s">
        <v>2222</v>
      </c>
      <c r="B6550" t="s">
        <v>2223</v>
      </c>
      <c r="C6550" t="s">
        <v>69</v>
      </c>
      <c r="D6550">
        <v>103</v>
      </c>
      <c r="E6550" t="s">
        <v>4449</v>
      </c>
      <c r="F6550" t="s">
        <v>4450</v>
      </c>
      <c r="H6550" t="str">
        <f t="shared" si="102"/>
        <v>有BOM表可用</v>
      </c>
    </row>
    <row r="6551" spans="1:8" x14ac:dyDescent="0.15">
      <c r="A6551" t="s">
        <v>2228</v>
      </c>
      <c r="B6551" t="s">
        <v>2229</v>
      </c>
      <c r="C6551" t="s">
        <v>69</v>
      </c>
      <c r="D6551">
        <v>103</v>
      </c>
      <c r="E6551" t="s">
        <v>4449</v>
      </c>
      <c r="F6551" t="s">
        <v>4450</v>
      </c>
      <c r="H6551" t="str">
        <f t="shared" si="102"/>
        <v>有BOM表可用</v>
      </c>
    </row>
    <row r="6552" spans="1:8" x14ac:dyDescent="0.15">
      <c r="A6552" t="s">
        <v>13579</v>
      </c>
      <c r="B6552" t="s">
        <v>643</v>
      </c>
      <c r="C6552" t="s">
        <v>66</v>
      </c>
      <c r="D6552">
        <v>103</v>
      </c>
      <c r="E6552" t="s">
        <v>4453</v>
      </c>
      <c r="F6552" t="s">
        <v>4450</v>
      </c>
      <c r="H6552" t="str">
        <f t="shared" si="102"/>
        <v>无BOM表可用</v>
      </c>
    </row>
    <row r="6553" spans="1:8" x14ac:dyDescent="0.15">
      <c r="A6553" t="s">
        <v>11067</v>
      </c>
      <c r="B6553" t="s">
        <v>11068</v>
      </c>
      <c r="C6553" t="s">
        <v>11069</v>
      </c>
      <c r="D6553">
        <v>102</v>
      </c>
      <c r="E6553" t="s">
        <v>4449</v>
      </c>
      <c r="F6553" t="s">
        <v>4450</v>
      </c>
      <c r="H6553" t="str">
        <f t="shared" si="102"/>
        <v>有BOM表可用</v>
      </c>
    </row>
    <row r="6554" spans="1:8" x14ac:dyDescent="0.15">
      <c r="A6554" t="s">
        <v>11070</v>
      </c>
      <c r="B6554" t="s">
        <v>9299</v>
      </c>
      <c r="C6554" t="s">
        <v>11071</v>
      </c>
      <c r="D6554">
        <v>102</v>
      </c>
      <c r="E6554" t="s">
        <v>4453</v>
      </c>
      <c r="F6554" t="s">
        <v>4450</v>
      </c>
      <c r="H6554" t="str">
        <f t="shared" si="102"/>
        <v>无BOM表可用</v>
      </c>
    </row>
    <row r="6555" spans="1:8" x14ac:dyDescent="0.15">
      <c r="A6555" t="s">
        <v>11072</v>
      </c>
      <c r="B6555" t="s">
        <v>11073</v>
      </c>
      <c r="C6555" t="s">
        <v>10144</v>
      </c>
      <c r="D6555">
        <v>102</v>
      </c>
      <c r="E6555" t="s">
        <v>4449</v>
      </c>
      <c r="F6555" t="s">
        <v>4450</v>
      </c>
      <c r="H6555" t="str">
        <f t="shared" si="102"/>
        <v>有BOM表可用</v>
      </c>
    </row>
    <row r="6556" spans="1:8" x14ac:dyDescent="0.15">
      <c r="A6556" t="s">
        <v>11074</v>
      </c>
      <c r="B6556" t="s">
        <v>10152</v>
      </c>
      <c r="C6556" t="s">
        <v>10153</v>
      </c>
      <c r="D6556">
        <v>102</v>
      </c>
      <c r="E6556" t="s">
        <v>4449</v>
      </c>
      <c r="F6556" t="s">
        <v>4450</v>
      </c>
      <c r="H6556" t="str">
        <f t="shared" si="102"/>
        <v>有BOM表可用</v>
      </c>
    </row>
    <row r="6557" spans="1:8" x14ac:dyDescent="0.15">
      <c r="A6557" t="s">
        <v>8402</v>
      </c>
      <c r="B6557" t="s">
        <v>4936</v>
      </c>
      <c r="C6557" t="s">
        <v>6544</v>
      </c>
      <c r="D6557">
        <v>102</v>
      </c>
      <c r="E6557" t="s">
        <v>4449</v>
      </c>
      <c r="F6557" t="s">
        <v>4450</v>
      </c>
      <c r="H6557" t="str">
        <f t="shared" si="102"/>
        <v>有BOM表可用</v>
      </c>
    </row>
    <row r="6558" spans="1:8" x14ac:dyDescent="0.15">
      <c r="A6558" t="s">
        <v>8403</v>
      </c>
      <c r="B6558" t="s">
        <v>5134</v>
      </c>
      <c r="C6558" t="s">
        <v>5135</v>
      </c>
      <c r="D6558">
        <v>102</v>
      </c>
      <c r="E6558" t="s">
        <v>4449</v>
      </c>
      <c r="F6558" t="s">
        <v>4450</v>
      </c>
      <c r="H6558" t="str">
        <f t="shared" si="102"/>
        <v>有BOM表可用</v>
      </c>
    </row>
    <row r="6559" spans="1:8" x14ac:dyDescent="0.15">
      <c r="A6559" t="s">
        <v>8404</v>
      </c>
      <c r="B6559" t="s">
        <v>5515</v>
      </c>
      <c r="C6559" t="s">
        <v>5988</v>
      </c>
      <c r="D6559">
        <v>102</v>
      </c>
      <c r="E6559" t="s">
        <v>4449</v>
      </c>
      <c r="F6559" t="s">
        <v>4450</v>
      </c>
      <c r="H6559" t="str">
        <f t="shared" si="102"/>
        <v>有BOM表可用</v>
      </c>
    </row>
    <row r="6560" spans="1:8" x14ac:dyDescent="0.15">
      <c r="A6560" t="s">
        <v>8405</v>
      </c>
      <c r="B6560" t="s">
        <v>5140</v>
      </c>
      <c r="C6560" t="s">
        <v>5141</v>
      </c>
      <c r="D6560">
        <v>102</v>
      </c>
      <c r="E6560" t="s">
        <v>4449</v>
      </c>
      <c r="F6560" t="s">
        <v>4450</v>
      </c>
      <c r="H6560" t="str">
        <f t="shared" si="102"/>
        <v>有BOM表可用</v>
      </c>
    </row>
    <row r="6561" spans="1:8" x14ac:dyDescent="0.15">
      <c r="A6561" t="s">
        <v>14749</v>
      </c>
      <c r="B6561" t="s">
        <v>2945</v>
      </c>
      <c r="C6561" t="s">
        <v>66</v>
      </c>
      <c r="D6561">
        <v>102</v>
      </c>
      <c r="E6561" t="s">
        <v>4449</v>
      </c>
      <c r="F6561" t="s">
        <v>4450</v>
      </c>
      <c r="H6561" t="str">
        <f t="shared" si="102"/>
        <v>有BOM表可用</v>
      </c>
    </row>
    <row r="6562" spans="1:8" x14ac:dyDescent="0.15">
      <c r="A6562" t="s">
        <v>14750</v>
      </c>
      <c r="B6562" t="s">
        <v>66</v>
      </c>
      <c r="C6562" t="s">
        <v>66</v>
      </c>
      <c r="D6562">
        <v>102</v>
      </c>
      <c r="E6562" t="s">
        <v>4453</v>
      </c>
      <c r="F6562" t="s">
        <v>4450</v>
      </c>
      <c r="H6562" t="str">
        <f t="shared" si="102"/>
        <v>无BOM表可用</v>
      </c>
    </row>
    <row r="6563" spans="1:8" x14ac:dyDescent="0.15">
      <c r="A6563" t="s">
        <v>14751</v>
      </c>
      <c r="B6563" t="s">
        <v>417</v>
      </c>
      <c r="C6563" t="s">
        <v>66</v>
      </c>
      <c r="D6563">
        <v>102</v>
      </c>
      <c r="E6563" t="s">
        <v>4453</v>
      </c>
      <c r="F6563" t="s">
        <v>4457</v>
      </c>
      <c r="H6563" t="str">
        <f t="shared" si="102"/>
        <v>无BOM表不可用</v>
      </c>
    </row>
    <row r="6564" spans="1:8" x14ac:dyDescent="0.15">
      <c r="A6564" t="s">
        <v>14752</v>
      </c>
      <c r="B6564" t="s">
        <v>2967</v>
      </c>
      <c r="C6564" t="s">
        <v>2966</v>
      </c>
      <c r="D6564">
        <v>102</v>
      </c>
      <c r="E6564" t="s">
        <v>4453</v>
      </c>
      <c r="F6564" t="s">
        <v>4450</v>
      </c>
      <c r="H6564" t="str">
        <f t="shared" si="102"/>
        <v>无BOM表可用</v>
      </c>
    </row>
    <row r="6565" spans="1:8" x14ac:dyDescent="0.15">
      <c r="A6565" t="s">
        <v>14753</v>
      </c>
      <c r="B6565" t="s">
        <v>3320</v>
      </c>
      <c r="C6565" t="s">
        <v>2750</v>
      </c>
      <c r="D6565">
        <v>102</v>
      </c>
      <c r="E6565" t="s">
        <v>4449</v>
      </c>
      <c r="F6565" t="s">
        <v>4450</v>
      </c>
      <c r="H6565" t="str">
        <f t="shared" si="102"/>
        <v>有BOM表可用</v>
      </c>
    </row>
    <row r="6566" spans="1:8" x14ac:dyDescent="0.15">
      <c r="A6566" t="s">
        <v>14754</v>
      </c>
      <c r="B6566" t="s">
        <v>718</v>
      </c>
      <c r="C6566" t="s">
        <v>51</v>
      </c>
      <c r="D6566">
        <v>102</v>
      </c>
      <c r="E6566" t="s">
        <v>4449</v>
      </c>
      <c r="F6566" t="s">
        <v>4450</v>
      </c>
      <c r="H6566" t="str">
        <f t="shared" si="102"/>
        <v>有BOM表可用</v>
      </c>
    </row>
    <row r="6567" spans="1:8" x14ac:dyDescent="0.15">
      <c r="A6567" t="s">
        <v>933</v>
      </c>
      <c r="B6567" t="s">
        <v>854</v>
      </c>
      <c r="C6567" t="s">
        <v>854</v>
      </c>
      <c r="D6567">
        <v>103</v>
      </c>
      <c r="E6567" t="s">
        <v>4449</v>
      </c>
      <c r="F6567" t="s">
        <v>4450</v>
      </c>
      <c r="H6567" t="str">
        <f t="shared" si="102"/>
        <v>有BOM表可用</v>
      </c>
    </row>
    <row r="6568" spans="1:8" x14ac:dyDescent="0.15">
      <c r="A6568" t="s">
        <v>938</v>
      </c>
      <c r="B6568" t="s">
        <v>862</v>
      </c>
      <c r="C6568" t="s">
        <v>854</v>
      </c>
      <c r="D6568">
        <v>103</v>
      </c>
      <c r="E6568" t="s">
        <v>4449</v>
      </c>
      <c r="F6568" t="s">
        <v>4450</v>
      </c>
      <c r="H6568" t="str">
        <f t="shared" si="102"/>
        <v>有BOM表可用</v>
      </c>
    </row>
    <row r="6569" spans="1:8" x14ac:dyDescent="0.15">
      <c r="A6569" t="s">
        <v>966</v>
      </c>
      <c r="B6569" t="s">
        <v>967</v>
      </c>
      <c r="C6569" t="s">
        <v>869</v>
      </c>
      <c r="D6569">
        <v>103</v>
      </c>
      <c r="E6569" t="s">
        <v>4449</v>
      </c>
      <c r="F6569" t="s">
        <v>4450</v>
      </c>
      <c r="H6569" t="str">
        <f t="shared" si="102"/>
        <v>有BOM表可用</v>
      </c>
    </row>
    <row r="6570" spans="1:8" x14ac:dyDescent="0.15">
      <c r="A6570" t="s">
        <v>14761</v>
      </c>
      <c r="B6570" t="s">
        <v>14762</v>
      </c>
      <c r="C6570" t="s">
        <v>3581</v>
      </c>
      <c r="D6570">
        <v>103</v>
      </c>
      <c r="E6570" t="s">
        <v>4449</v>
      </c>
      <c r="F6570" t="s">
        <v>4450</v>
      </c>
      <c r="H6570" t="str">
        <f t="shared" si="102"/>
        <v>有BOM表可用</v>
      </c>
    </row>
    <row r="6571" spans="1:8" x14ac:dyDescent="0.15">
      <c r="A6571" t="s">
        <v>1537</v>
      </c>
      <c r="B6571" t="s">
        <v>1538</v>
      </c>
      <c r="C6571" t="s">
        <v>1523</v>
      </c>
      <c r="D6571">
        <v>103</v>
      </c>
      <c r="E6571" t="s">
        <v>4449</v>
      </c>
      <c r="F6571" t="s">
        <v>4450</v>
      </c>
      <c r="H6571" t="str">
        <f t="shared" si="102"/>
        <v>有BOM表可用</v>
      </c>
    </row>
    <row r="6572" spans="1:8" x14ac:dyDescent="0.15">
      <c r="A6572" t="s">
        <v>14763</v>
      </c>
      <c r="B6572" t="s">
        <v>1946</v>
      </c>
      <c r="C6572" t="s">
        <v>1947</v>
      </c>
      <c r="D6572">
        <v>103</v>
      </c>
      <c r="E6572" t="s">
        <v>4453</v>
      </c>
      <c r="F6572" t="s">
        <v>4450</v>
      </c>
      <c r="H6572" t="str">
        <f t="shared" si="102"/>
        <v>无BOM表可用</v>
      </c>
    </row>
    <row r="6573" spans="1:8" x14ac:dyDescent="0.15">
      <c r="A6573" t="s">
        <v>14764</v>
      </c>
      <c r="B6573" t="s">
        <v>2901</v>
      </c>
      <c r="C6573" t="s">
        <v>1597</v>
      </c>
      <c r="D6573">
        <v>103</v>
      </c>
      <c r="E6573" t="s">
        <v>4449</v>
      </c>
      <c r="F6573" t="s">
        <v>4450</v>
      </c>
      <c r="H6573" t="str">
        <f t="shared" si="102"/>
        <v>有BOM表可用</v>
      </c>
    </row>
    <row r="6574" spans="1:8" x14ac:dyDescent="0.15">
      <c r="A6574" t="s">
        <v>14725</v>
      </c>
      <c r="B6574" t="s">
        <v>14726</v>
      </c>
      <c r="C6574" t="s">
        <v>12235</v>
      </c>
      <c r="D6574">
        <v>103</v>
      </c>
      <c r="E6574" t="s">
        <v>4449</v>
      </c>
      <c r="F6574" t="s">
        <v>4450</v>
      </c>
      <c r="H6574" t="str">
        <f t="shared" si="102"/>
        <v>有BOM表可用</v>
      </c>
    </row>
    <row r="6575" spans="1:8" x14ac:dyDescent="0.15">
      <c r="A6575" t="s">
        <v>3344</v>
      </c>
      <c r="B6575" t="s">
        <v>3345</v>
      </c>
      <c r="C6575" t="s">
        <v>3345</v>
      </c>
      <c r="D6575">
        <v>103</v>
      </c>
      <c r="E6575" t="s">
        <v>4449</v>
      </c>
      <c r="F6575" t="s">
        <v>4450</v>
      </c>
      <c r="H6575" t="str">
        <f t="shared" si="102"/>
        <v>有BOM表可用</v>
      </c>
    </row>
    <row r="6576" spans="1:8" x14ac:dyDescent="0.15">
      <c r="A6576" t="s">
        <v>14768</v>
      </c>
      <c r="B6576" t="s">
        <v>4310</v>
      </c>
      <c r="C6576" t="s">
        <v>3443</v>
      </c>
      <c r="D6576">
        <v>103</v>
      </c>
      <c r="E6576" t="s">
        <v>4453</v>
      </c>
      <c r="F6576" t="s">
        <v>4457</v>
      </c>
      <c r="H6576" t="str">
        <f t="shared" si="102"/>
        <v>无BOM表不可用</v>
      </c>
    </row>
    <row r="6577" spans="1:8" x14ac:dyDescent="0.15">
      <c r="A6577" t="s">
        <v>3733</v>
      </c>
      <c r="B6577" t="s">
        <v>3450</v>
      </c>
      <c r="C6577" t="s">
        <v>3450</v>
      </c>
      <c r="D6577">
        <v>103</v>
      </c>
      <c r="E6577" t="s">
        <v>4453</v>
      </c>
      <c r="F6577" t="s">
        <v>4450</v>
      </c>
      <c r="H6577" t="str">
        <f t="shared" si="102"/>
        <v>无BOM表可用</v>
      </c>
    </row>
    <row r="6578" spans="1:8" x14ac:dyDescent="0.15">
      <c r="A6578" t="s">
        <v>14769</v>
      </c>
      <c r="B6578" t="s">
        <v>9031</v>
      </c>
      <c r="C6578" t="s">
        <v>9032</v>
      </c>
      <c r="D6578">
        <v>103</v>
      </c>
      <c r="E6578" t="s">
        <v>4449</v>
      </c>
      <c r="F6578" t="s">
        <v>4450</v>
      </c>
      <c r="H6578" t="str">
        <f t="shared" si="102"/>
        <v>有BOM表可用</v>
      </c>
    </row>
    <row r="6579" spans="1:8" x14ac:dyDescent="0.15">
      <c r="A6579" t="s">
        <v>14770</v>
      </c>
      <c r="B6579" t="s">
        <v>11449</v>
      </c>
      <c r="C6579" t="s">
        <v>11450</v>
      </c>
      <c r="D6579">
        <v>103</v>
      </c>
      <c r="E6579" t="s">
        <v>4449</v>
      </c>
      <c r="F6579" t="s">
        <v>4450</v>
      </c>
      <c r="H6579" t="str">
        <f t="shared" si="102"/>
        <v>有BOM表可用</v>
      </c>
    </row>
    <row r="6580" spans="1:8" x14ac:dyDescent="0.15">
      <c r="A6580" t="s">
        <v>11040</v>
      </c>
      <c r="B6580" t="s">
        <v>11041</v>
      </c>
      <c r="C6580" t="s">
        <v>11042</v>
      </c>
      <c r="D6580">
        <v>102</v>
      </c>
      <c r="E6580" t="s">
        <v>4449</v>
      </c>
      <c r="F6580" t="s">
        <v>4450</v>
      </c>
      <c r="H6580" t="str">
        <f t="shared" si="102"/>
        <v>有BOM表可用</v>
      </c>
    </row>
    <row r="6581" spans="1:8" x14ac:dyDescent="0.15">
      <c r="A6581" t="s">
        <v>11043</v>
      </c>
      <c r="B6581" t="s">
        <v>9408</v>
      </c>
      <c r="C6581" t="s">
        <v>9409</v>
      </c>
      <c r="D6581">
        <v>102</v>
      </c>
      <c r="E6581" t="s">
        <v>4449</v>
      </c>
      <c r="F6581" t="s">
        <v>4450</v>
      </c>
      <c r="H6581" t="str">
        <f t="shared" si="102"/>
        <v>有BOM表可用</v>
      </c>
    </row>
    <row r="6582" spans="1:8" x14ac:dyDescent="0.15">
      <c r="A6582" t="s">
        <v>14737</v>
      </c>
      <c r="B6582" t="s">
        <v>14738</v>
      </c>
      <c r="C6582" t="s">
        <v>14739</v>
      </c>
      <c r="D6582">
        <v>102</v>
      </c>
      <c r="E6582" t="s">
        <v>4449</v>
      </c>
      <c r="F6582" t="s">
        <v>4450</v>
      </c>
      <c r="H6582" t="str">
        <f t="shared" si="102"/>
        <v>有BOM表可用</v>
      </c>
    </row>
    <row r="6583" spans="1:8" x14ac:dyDescent="0.15">
      <c r="A6583" t="s">
        <v>14740</v>
      </c>
      <c r="B6583" t="s">
        <v>1691</v>
      </c>
      <c r="C6583" t="s">
        <v>5994</v>
      </c>
      <c r="D6583">
        <v>102</v>
      </c>
      <c r="E6583" t="s">
        <v>4449</v>
      </c>
      <c r="F6583" t="s">
        <v>4450</v>
      </c>
      <c r="H6583" t="str">
        <f t="shared" si="102"/>
        <v>有BOM表可用</v>
      </c>
    </row>
    <row r="6584" spans="1:8" x14ac:dyDescent="0.15">
      <c r="A6584" t="s">
        <v>10183</v>
      </c>
      <c r="B6584" t="s">
        <v>7905</v>
      </c>
      <c r="C6584" t="s">
        <v>7905</v>
      </c>
      <c r="D6584">
        <v>103</v>
      </c>
      <c r="E6584" t="s">
        <v>4453</v>
      </c>
      <c r="F6584" t="s">
        <v>4450</v>
      </c>
      <c r="H6584" t="str">
        <f t="shared" si="102"/>
        <v>无BOM表可用</v>
      </c>
    </row>
    <row r="6585" spans="1:8" x14ac:dyDescent="0.15">
      <c r="A6585" t="s">
        <v>10184</v>
      </c>
      <c r="B6585" t="s">
        <v>10185</v>
      </c>
      <c r="C6585" t="s">
        <v>10185</v>
      </c>
      <c r="D6585">
        <v>103</v>
      </c>
      <c r="E6585" t="s">
        <v>4453</v>
      </c>
      <c r="F6585" t="s">
        <v>4450</v>
      </c>
      <c r="H6585" t="str">
        <f t="shared" si="102"/>
        <v>无BOM表可用</v>
      </c>
    </row>
    <row r="6586" spans="1:8" x14ac:dyDescent="0.15">
      <c r="A6586" t="s">
        <v>10186</v>
      </c>
      <c r="B6586" t="s">
        <v>10187</v>
      </c>
      <c r="C6586" t="s">
        <v>10187</v>
      </c>
      <c r="D6586">
        <v>103</v>
      </c>
      <c r="E6586" t="s">
        <v>4453</v>
      </c>
      <c r="F6586" t="s">
        <v>4450</v>
      </c>
      <c r="H6586" t="str">
        <f t="shared" si="102"/>
        <v>无BOM表可用</v>
      </c>
    </row>
    <row r="6587" spans="1:8" x14ac:dyDescent="0.15">
      <c r="A6587" t="s">
        <v>10188</v>
      </c>
      <c r="B6587" t="s">
        <v>10189</v>
      </c>
      <c r="C6587" t="s">
        <v>10189</v>
      </c>
      <c r="D6587">
        <v>103</v>
      </c>
      <c r="E6587" t="s">
        <v>4453</v>
      </c>
      <c r="F6587" t="s">
        <v>4450</v>
      </c>
      <c r="H6587" t="str">
        <f t="shared" si="102"/>
        <v>无BOM表可用</v>
      </c>
    </row>
    <row r="6588" spans="1:8" x14ac:dyDescent="0.15">
      <c r="A6588" t="s">
        <v>2347</v>
      </c>
      <c r="B6588" t="s">
        <v>2348</v>
      </c>
      <c r="C6588" t="s">
        <v>198</v>
      </c>
      <c r="D6588">
        <v>107</v>
      </c>
      <c r="E6588" t="s">
        <v>4449</v>
      </c>
      <c r="F6588" t="s">
        <v>4450</v>
      </c>
      <c r="H6588" t="str">
        <f t="shared" si="102"/>
        <v>有BOM表可用</v>
      </c>
    </row>
    <row r="6589" spans="1:8" x14ac:dyDescent="0.15">
      <c r="A6589" t="s">
        <v>15261</v>
      </c>
      <c r="B6589" t="s">
        <v>14642</v>
      </c>
      <c r="C6589" t="s">
        <v>14642</v>
      </c>
      <c r="D6589">
        <v>103</v>
      </c>
      <c r="E6589" t="s">
        <v>4449</v>
      </c>
      <c r="F6589" t="s">
        <v>4450</v>
      </c>
      <c r="H6589" t="str">
        <f t="shared" si="102"/>
        <v>有BOM表可用</v>
      </c>
    </row>
    <row r="6590" spans="1:8" x14ac:dyDescent="0.15">
      <c r="A6590" t="s">
        <v>1298</v>
      </c>
      <c r="B6590" t="s">
        <v>1179</v>
      </c>
      <c r="C6590" t="s">
        <v>6</v>
      </c>
      <c r="D6590">
        <v>103</v>
      </c>
      <c r="E6590" t="s">
        <v>4449</v>
      </c>
      <c r="F6590" t="s">
        <v>4450</v>
      </c>
      <c r="H6590" t="str">
        <f t="shared" si="102"/>
        <v>有BOM表可用</v>
      </c>
    </row>
    <row r="6591" spans="1:8" x14ac:dyDescent="0.15">
      <c r="A6591" t="s">
        <v>15262</v>
      </c>
      <c r="B6591" t="s">
        <v>1190</v>
      </c>
      <c r="C6591" t="s">
        <v>6</v>
      </c>
      <c r="D6591">
        <v>103</v>
      </c>
      <c r="E6591" t="s">
        <v>4449</v>
      </c>
      <c r="F6591" t="s">
        <v>4450</v>
      </c>
      <c r="H6591" t="str">
        <f t="shared" si="102"/>
        <v>有BOM表可用</v>
      </c>
    </row>
    <row r="6592" spans="1:8" x14ac:dyDescent="0.15">
      <c r="A6592" t="s">
        <v>10068</v>
      </c>
      <c r="B6592" t="s">
        <v>4722</v>
      </c>
      <c r="C6592" t="s">
        <v>4723</v>
      </c>
      <c r="D6592">
        <v>103</v>
      </c>
      <c r="E6592" t="s">
        <v>4449</v>
      </c>
      <c r="F6592" t="s">
        <v>4450</v>
      </c>
      <c r="H6592" t="str">
        <f t="shared" si="102"/>
        <v>有BOM表可用</v>
      </c>
    </row>
    <row r="6593" spans="1:8" x14ac:dyDescent="0.15">
      <c r="A6593" t="s">
        <v>10069</v>
      </c>
      <c r="B6593" t="s">
        <v>9031</v>
      </c>
      <c r="C6593" t="s">
        <v>9032</v>
      </c>
      <c r="D6593">
        <v>103</v>
      </c>
      <c r="E6593" t="s">
        <v>4453</v>
      </c>
      <c r="F6593" t="s">
        <v>4457</v>
      </c>
      <c r="H6593" t="str">
        <f t="shared" si="102"/>
        <v>无BOM表不可用</v>
      </c>
    </row>
    <row r="6594" spans="1:8" x14ac:dyDescent="0.15">
      <c r="A6594" t="s">
        <v>10070</v>
      </c>
      <c r="B6594" t="s">
        <v>8783</v>
      </c>
      <c r="C6594" t="s">
        <v>8784</v>
      </c>
      <c r="D6594">
        <v>103</v>
      </c>
      <c r="E6594" t="s">
        <v>4453</v>
      </c>
      <c r="F6594" t="s">
        <v>4457</v>
      </c>
      <c r="H6594" t="str">
        <f t="shared" si="102"/>
        <v>无BOM表不可用</v>
      </c>
    </row>
    <row r="6595" spans="1:8" x14ac:dyDescent="0.15">
      <c r="A6595" t="s">
        <v>10071</v>
      </c>
      <c r="B6595" t="s">
        <v>10072</v>
      </c>
      <c r="C6595" t="s">
        <v>8081</v>
      </c>
      <c r="D6595">
        <v>103</v>
      </c>
      <c r="E6595" t="s">
        <v>4449</v>
      </c>
      <c r="F6595" t="s">
        <v>4457</v>
      </c>
      <c r="H6595" t="str">
        <f t="shared" si="102"/>
        <v>有BOM表不可用</v>
      </c>
    </row>
    <row r="6596" spans="1:8" x14ac:dyDescent="0.15">
      <c r="A6596" t="s">
        <v>12375</v>
      </c>
      <c r="B6596" t="s">
        <v>9383</v>
      </c>
      <c r="C6596" t="s">
        <v>9384</v>
      </c>
      <c r="D6596">
        <v>103</v>
      </c>
      <c r="E6596" t="s">
        <v>4449</v>
      </c>
      <c r="F6596" t="s">
        <v>4450</v>
      </c>
      <c r="H6596" t="str">
        <f t="shared" ref="H6596:H6659" si="103">E6596&amp;F6596</f>
        <v>有BOM表可用</v>
      </c>
    </row>
    <row r="6597" spans="1:8" x14ac:dyDescent="0.15">
      <c r="A6597" t="s">
        <v>10007</v>
      </c>
      <c r="B6597" t="s">
        <v>8376</v>
      </c>
      <c r="C6597" t="s">
        <v>8377</v>
      </c>
      <c r="D6597">
        <v>102</v>
      </c>
      <c r="E6597" t="s">
        <v>4449</v>
      </c>
      <c r="F6597" t="s">
        <v>4450</v>
      </c>
      <c r="H6597" t="str">
        <f t="shared" si="103"/>
        <v>有BOM表可用</v>
      </c>
    </row>
    <row r="6598" spans="1:8" x14ac:dyDescent="0.15">
      <c r="A6598" t="s">
        <v>8195</v>
      </c>
      <c r="B6598" t="s">
        <v>7454</v>
      </c>
      <c r="C6598" t="s">
        <v>7455</v>
      </c>
      <c r="D6598">
        <v>102</v>
      </c>
      <c r="E6598" t="s">
        <v>4449</v>
      </c>
      <c r="F6598" t="s">
        <v>4450</v>
      </c>
      <c r="H6598" t="str">
        <f t="shared" si="103"/>
        <v>有BOM表可用</v>
      </c>
    </row>
    <row r="6599" spans="1:8" x14ac:dyDescent="0.15">
      <c r="A6599" t="s">
        <v>8196</v>
      </c>
      <c r="B6599" t="s">
        <v>7833</v>
      </c>
      <c r="C6599" t="s">
        <v>7834</v>
      </c>
      <c r="D6599">
        <v>102</v>
      </c>
      <c r="E6599" t="s">
        <v>4449</v>
      </c>
      <c r="F6599" t="s">
        <v>4450</v>
      </c>
      <c r="H6599" t="str">
        <f t="shared" si="103"/>
        <v>有BOM表可用</v>
      </c>
    </row>
    <row r="6600" spans="1:8" x14ac:dyDescent="0.15">
      <c r="A6600" t="s">
        <v>16320</v>
      </c>
      <c r="B6600" t="s">
        <v>16321</v>
      </c>
      <c r="C6600" t="s">
        <v>16321</v>
      </c>
      <c r="D6600">
        <v>107</v>
      </c>
      <c r="E6600" t="s">
        <v>4453</v>
      </c>
      <c r="F6600" t="s">
        <v>4450</v>
      </c>
      <c r="H6600" t="str">
        <f t="shared" si="103"/>
        <v>无BOM表可用</v>
      </c>
    </row>
    <row r="6601" spans="1:8" x14ac:dyDescent="0.15">
      <c r="A6601" t="s">
        <v>16322</v>
      </c>
      <c r="B6601" t="s">
        <v>11337</v>
      </c>
      <c r="C6601" t="s">
        <v>11337</v>
      </c>
      <c r="D6601">
        <v>107</v>
      </c>
      <c r="E6601" t="s">
        <v>4453</v>
      </c>
      <c r="F6601" t="s">
        <v>4450</v>
      </c>
      <c r="H6601" t="str">
        <f t="shared" si="103"/>
        <v>无BOM表可用</v>
      </c>
    </row>
    <row r="6602" spans="1:8" x14ac:dyDescent="0.15">
      <c r="A6602" t="s">
        <v>16323</v>
      </c>
      <c r="B6602" t="s">
        <v>12083</v>
      </c>
      <c r="C6602" t="s">
        <v>12083</v>
      </c>
      <c r="D6602">
        <v>107</v>
      </c>
      <c r="E6602" t="s">
        <v>4453</v>
      </c>
      <c r="F6602" t="s">
        <v>4450</v>
      </c>
      <c r="H6602" t="str">
        <f t="shared" si="103"/>
        <v>无BOM表可用</v>
      </c>
    </row>
    <row r="6603" spans="1:8" x14ac:dyDescent="0.15">
      <c r="A6603" t="s">
        <v>16324</v>
      </c>
      <c r="B6603" t="s">
        <v>15364</v>
      </c>
      <c r="C6603" t="s">
        <v>15364</v>
      </c>
      <c r="D6603">
        <v>107</v>
      </c>
      <c r="E6603" t="s">
        <v>4453</v>
      </c>
      <c r="F6603" t="s">
        <v>4450</v>
      </c>
      <c r="H6603" t="str">
        <f t="shared" si="103"/>
        <v>无BOM表可用</v>
      </c>
    </row>
    <row r="6604" spans="1:8" x14ac:dyDescent="0.15">
      <c r="A6604" t="s">
        <v>16325</v>
      </c>
      <c r="B6604" t="s">
        <v>13731</v>
      </c>
      <c r="C6604" t="s">
        <v>13731</v>
      </c>
      <c r="D6604">
        <v>107</v>
      </c>
      <c r="E6604" t="s">
        <v>4453</v>
      </c>
      <c r="F6604" t="s">
        <v>4450</v>
      </c>
      <c r="H6604" t="str">
        <f t="shared" si="103"/>
        <v>无BOM表可用</v>
      </c>
    </row>
    <row r="6605" spans="1:8" x14ac:dyDescent="0.15">
      <c r="A6605" t="s">
        <v>15254</v>
      </c>
      <c r="B6605" t="s">
        <v>2010</v>
      </c>
      <c r="C6605" t="s">
        <v>2010</v>
      </c>
      <c r="D6605">
        <v>102</v>
      </c>
      <c r="E6605" t="s">
        <v>4453</v>
      </c>
      <c r="F6605" t="s">
        <v>4450</v>
      </c>
      <c r="H6605" t="str">
        <f t="shared" si="103"/>
        <v>无BOM表可用</v>
      </c>
    </row>
    <row r="6606" spans="1:8" x14ac:dyDescent="0.15">
      <c r="A6606" t="s">
        <v>15255</v>
      </c>
      <c r="B6606" t="s">
        <v>23</v>
      </c>
      <c r="C6606" t="s">
        <v>23</v>
      </c>
      <c r="D6606">
        <v>102</v>
      </c>
      <c r="E6606" t="s">
        <v>4453</v>
      </c>
      <c r="F6606" t="s">
        <v>4450</v>
      </c>
      <c r="H6606" t="str">
        <f t="shared" si="103"/>
        <v>无BOM表可用</v>
      </c>
    </row>
    <row r="6607" spans="1:8" x14ac:dyDescent="0.15">
      <c r="A6607" t="s">
        <v>15256</v>
      </c>
      <c r="B6607" t="s">
        <v>9374</v>
      </c>
      <c r="C6607" t="s">
        <v>9375</v>
      </c>
      <c r="D6607">
        <v>102</v>
      </c>
      <c r="E6607" t="s">
        <v>4453</v>
      </c>
      <c r="F6607" t="s">
        <v>4450</v>
      </c>
      <c r="H6607" t="str">
        <f t="shared" si="103"/>
        <v>无BOM表可用</v>
      </c>
    </row>
    <row r="6608" spans="1:8" x14ac:dyDescent="0.15">
      <c r="A6608" t="s">
        <v>15257</v>
      </c>
      <c r="B6608" t="s">
        <v>1328</v>
      </c>
      <c r="C6608" t="s">
        <v>7321</v>
      </c>
      <c r="D6608">
        <v>102</v>
      </c>
      <c r="E6608" t="s">
        <v>4449</v>
      </c>
      <c r="F6608" t="s">
        <v>4450</v>
      </c>
      <c r="H6608" t="str">
        <f t="shared" si="103"/>
        <v>有BOM表可用</v>
      </c>
    </row>
    <row r="6609" spans="1:8" x14ac:dyDescent="0.15">
      <c r="A6609" t="s">
        <v>15258</v>
      </c>
      <c r="B6609" t="s">
        <v>1188</v>
      </c>
      <c r="C6609" t="s">
        <v>7321</v>
      </c>
      <c r="D6609">
        <v>102</v>
      </c>
      <c r="E6609" t="s">
        <v>4449</v>
      </c>
      <c r="F6609" t="s">
        <v>4450</v>
      </c>
      <c r="H6609" t="str">
        <f t="shared" si="103"/>
        <v>有BOM表可用</v>
      </c>
    </row>
    <row r="6610" spans="1:8" x14ac:dyDescent="0.15">
      <c r="A6610" t="s">
        <v>15259</v>
      </c>
      <c r="B6610" t="s">
        <v>5412</v>
      </c>
      <c r="C6610" t="s">
        <v>6</v>
      </c>
      <c r="D6610">
        <v>102</v>
      </c>
      <c r="E6610" t="s">
        <v>4453</v>
      </c>
      <c r="F6610" t="s">
        <v>4450</v>
      </c>
      <c r="H6610" t="str">
        <f t="shared" si="103"/>
        <v>无BOM表可用</v>
      </c>
    </row>
    <row r="6611" spans="1:8" x14ac:dyDescent="0.15">
      <c r="A6611" t="s">
        <v>1924</v>
      </c>
      <c r="B6611" t="s">
        <v>1925</v>
      </c>
      <c r="C6611" t="s">
        <v>690</v>
      </c>
      <c r="D6611">
        <v>103</v>
      </c>
      <c r="E6611" t="s">
        <v>4449</v>
      </c>
      <c r="F6611" t="s">
        <v>4450</v>
      </c>
      <c r="H6611" t="str">
        <f t="shared" si="103"/>
        <v>有BOM表可用</v>
      </c>
    </row>
    <row r="6612" spans="1:8" x14ac:dyDescent="0.15">
      <c r="A6612" t="s">
        <v>3966</v>
      </c>
      <c r="B6612" t="s">
        <v>3967</v>
      </c>
      <c r="C6612" t="s">
        <v>690</v>
      </c>
      <c r="D6612">
        <v>103</v>
      </c>
      <c r="E6612" t="s">
        <v>4449</v>
      </c>
      <c r="F6612" t="s">
        <v>4450</v>
      </c>
      <c r="H6612" t="str">
        <f t="shared" si="103"/>
        <v>有BOM表可用</v>
      </c>
    </row>
    <row r="6613" spans="1:8" x14ac:dyDescent="0.15">
      <c r="A6613" t="s">
        <v>16296</v>
      </c>
      <c r="B6613" t="s">
        <v>16297</v>
      </c>
      <c r="C6613" t="s">
        <v>82</v>
      </c>
      <c r="D6613">
        <v>103</v>
      </c>
      <c r="E6613" t="s">
        <v>4453</v>
      </c>
      <c r="F6613" t="s">
        <v>4450</v>
      </c>
      <c r="H6613" t="str">
        <f t="shared" si="103"/>
        <v>无BOM表可用</v>
      </c>
    </row>
    <row r="6614" spans="1:8" x14ac:dyDescent="0.15">
      <c r="A6614" t="s">
        <v>16298</v>
      </c>
      <c r="B6614" t="s">
        <v>12902</v>
      </c>
      <c r="C6614" t="s">
        <v>1787</v>
      </c>
      <c r="D6614">
        <v>103</v>
      </c>
      <c r="E6614" t="s">
        <v>4453</v>
      </c>
      <c r="F6614" t="s">
        <v>4450</v>
      </c>
      <c r="H6614" t="str">
        <f t="shared" si="103"/>
        <v>无BOM表可用</v>
      </c>
    </row>
    <row r="6615" spans="1:8" x14ac:dyDescent="0.15">
      <c r="A6615" t="s">
        <v>1955</v>
      </c>
      <c r="B6615" t="s">
        <v>1956</v>
      </c>
      <c r="C6615" t="s">
        <v>1950</v>
      </c>
      <c r="D6615">
        <v>103</v>
      </c>
      <c r="E6615" t="s">
        <v>4449</v>
      </c>
      <c r="F6615" t="s">
        <v>4450</v>
      </c>
      <c r="H6615" t="str">
        <f t="shared" si="103"/>
        <v>有BOM表可用</v>
      </c>
    </row>
    <row r="6616" spans="1:8" x14ac:dyDescent="0.15">
      <c r="A6616" t="s">
        <v>16995</v>
      </c>
      <c r="B6616" t="s">
        <v>16996</v>
      </c>
      <c r="C6616" t="s">
        <v>16996</v>
      </c>
      <c r="D6616">
        <v>103</v>
      </c>
      <c r="E6616" t="s">
        <v>4453</v>
      </c>
      <c r="F6616" t="s">
        <v>4450</v>
      </c>
      <c r="H6616" t="str">
        <f t="shared" si="103"/>
        <v>无BOM表可用</v>
      </c>
    </row>
    <row r="6617" spans="1:8" x14ac:dyDescent="0.15">
      <c r="A6617" t="s">
        <v>5086</v>
      </c>
      <c r="B6617" t="s">
        <v>3061</v>
      </c>
      <c r="C6617" t="s">
        <v>5087</v>
      </c>
      <c r="D6617">
        <v>103</v>
      </c>
      <c r="E6617" t="s">
        <v>4453</v>
      </c>
      <c r="F6617" t="s">
        <v>4450</v>
      </c>
      <c r="H6617" t="str">
        <f t="shared" si="103"/>
        <v>无BOM表可用</v>
      </c>
    </row>
    <row r="6618" spans="1:8" x14ac:dyDescent="0.15">
      <c r="A6618" t="s">
        <v>5088</v>
      </c>
      <c r="B6618" t="s">
        <v>4671</v>
      </c>
      <c r="C6618" t="s">
        <v>4529</v>
      </c>
      <c r="D6618">
        <v>102</v>
      </c>
      <c r="E6618" t="s">
        <v>4449</v>
      </c>
      <c r="F6618" t="s">
        <v>4450</v>
      </c>
      <c r="H6618" t="str">
        <f t="shared" si="103"/>
        <v>有BOM表可用</v>
      </c>
    </row>
    <row r="6619" spans="1:8" x14ac:dyDescent="0.15">
      <c r="A6619" t="s">
        <v>5089</v>
      </c>
      <c r="B6619" t="s">
        <v>5090</v>
      </c>
      <c r="C6619" t="s">
        <v>4636</v>
      </c>
      <c r="D6619">
        <v>102</v>
      </c>
      <c r="E6619" t="s">
        <v>4449</v>
      </c>
      <c r="F6619" t="s">
        <v>4450</v>
      </c>
      <c r="H6619" t="str">
        <f t="shared" si="103"/>
        <v>有BOM表可用</v>
      </c>
    </row>
    <row r="6620" spans="1:8" x14ac:dyDescent="0.15">
      <c r="A6620" t="s">
        <v>8192</v>
      </c>
      <c r="B6620" t="s">
        <v>7439</v>
      </c>
      <c r="C6620" t="s">
        <v>4651</v>
      </c>
      <c r="D6620">
        <v>102</v>
      </c>
      <c r="E6620" t="s">
        <v>4449</v>
      </c>
      <c r="F6620" t="s">
        <v>4450</v>
      </c>
      <c r="H6620" t="str">
        <f t="shared" si="103"/>
        <v>有BOM表可用</v>
      </c>
    </row>
    <row r="6621" spans="1:8" x14ac:dyDescent="0.15">
      <c r="A6621" t="s">
        <v>8193</v>
      </c>
      <c r="B6621" t="s">
        <v>6815</v>
      </c>
      <c r="C6621" t="s">
        <v>7133</v>
      </c>
      <c r="D6621">
        <v>102</v>
      </c>
      <c r="E6621" t="s">
        <v>4449</v>
      </c>
      <c r="F6621" t="s">
        <v>4450</v>
      </c>
      <c r="H6621" t="str">
        <f t="shared" si="103"/>
        <v>有BOM表可用</v>
      </c>
    </row>
    <row r="6622" spans="1:8" x14ac:dyDescent="0.15">
      <c r="A6622" t="s">
        <v>8194</v>
      </c>
      <c r="B6622" t="s">
        <v>7105</v>
      </c>
      <c r="C6622" t="s">
        <v>7973</v>
      </c>
      <c r="D6622">
        <v>102</v>
      </c>
      <c r="E6622" t="s">
        <v>4449</v>
      </c>
      <c r="F6622" t="s">
        <v>4450</v>
      </c>
      <c r="H6622" t="str">
        <f t="shared" si="103"/>
        <v>有BOM表可用</v>
      </c>
    </row>
    <row r="6623" spans="1:8" x14ac:dyDescent="0.15">
      <c r="A6623" t="s">
        <v>8129</v>
      </c>
      <c r="B6623" t="s">
        <v>7286</v>
      </c>
      <c r="C6623" t="s">
        <v>7289</v>
      </c>
      <c r="D6623">
        <v>102</v>
      </c>
      <c r="E6623" t="s">
        <v>4449</v>
      </c>
      <c r="F6623" t="s">
        <v>4450</v>
      </c>
      <c r="H6623" t="str">
        <f t="shared" si="103"/>
        <v>有BOM表可用</v>
      </c>
    </row>
    <row r="6624" spans="1:8" x14ac:dyDescent="0.15">
      <c r="A6624" t="s">
        <v>8130</v>
      </c>
      <c r="B6624" t="s">
        <v>7058</v>
      </c>
      <c r="C6624" t="s">
        <v>8131</v>
      </c>
      <c r="D6624">
        <v>102</v>
      </c>
      <c r="E6624" t="s">
        <v>4449</v>
      </c>
      <c r="F6624" t="s">
        <v>4450</v>
      </c>
      <c r="H6624" t="str">
        <f t="shared" si="103"/>
        <v>有BOM表可用</v>
      </c>
    </row>
    <row r="6625" spans="1:8" x14ac:dyDescent="0.15">
      <c r="A6625" t="s">
        <v>8132</v>
      </c>
      <c r="B6625" t="s">
        <v>8133</v>
      </c>
      <c r="C6625" t="s">
        <v>8134</v>
      </c>
      <c r="D6625">
        <v>102</v>
      </c>
      <c r="E6625" t="s">
        <v>4449</v>
      </c>
      <c r="F6625" t="s">
        <v>4450</v>
      </c>
      <c r="H6625" t="str">
        <f t="shared" si="103"/>
        <v>有BOM表可用</v>
      </c>
    </row>
    <row r="6626" spans="1:8" x14ac:dyDescent="0.15">
      <c r="A6626" t="s">
        <v>8135</v>
      </c>
      <c r="B6626" t="s">
        <v>7615</v>
      </c>
      <c r="C6626" t="s">
        <v>8136</v>
      </c>
      <c r="D6626">
        <v>102</v>
      </c>
      <c r="E6626" t="s">
        <v>4449</v>
      </c>
      <c r="F6626" t="s">
        <v>4450</v>
      </c>
      <c r="H6626" t="str">
        <f t="shared" si="103"/>
        <v>有BOM表可用</v>
      </c>
    </row>
    <row r="6627" spans="1:8" x14ac:dyDescent="0.15">
      <c r="A6627" t="s">
        <v>8137</v>
      </c>
      <c r="B6627" t="s">
        <v>7615</v>
      </c>
      <c r="C6627" t="s">
        <v>7616</v>
      </c>
      <c r="D6627">
        <v>102</v>
      </c>
      <c r="E6627" t="s">
        <v>4449</v>
      </c>
      <c r="F6627" t="s">
        <v>4450</v>
      </c>
      <c r="H6627" t="str">
        <f t="shared" si="103"/>
        <v>有BOM表可用</v>
      </c>
    </row>
    <row r="6628" spans="1:8" x14ac:dyDescent="0.15">
      <c r="A6628" t="s">
        <v>8138</v>
      </c>
      <c r="B6628" t="s">
        <v>8139</v>
      </c>
      <c r="C6628" t="s">
        <v>8140</v>
      </c>
      <c r="D6628">
        <v>102</v>
      </c>
      <c r="E6628" t="s">
        <v>4449</v>
      </c>
      <c r="F6628" t="s">
        <v>4450</v>
      </c>
      <c r="H6628" t="str">
        <f t="shared" si="103"/>
        <v>有BOM表可用</v>
      </c>
    </row>
    <row r="6629" spans="1:8" x14ac:dyDescent="0.15">
      <c r="A6629" t="s">
        <v>8141</v>
      </c>
      <c r="B6629" t="s">
        <v>7392</v>
      </c>
      <c r="C6629" t="s">
        <v>7393</v>
      </c>
      <c r="D6629">
        <v>102</v>
      </c>
      <c r="E6629" t="s">
        <v>4449</v>
      </c>
      <c r="F6629" t="s">
        <v>4450</v>
      </c>
      <c r="H6629" t="str">
        <f t="shared" si="103"/>
        <v>有BOM表可用</v>
      </c>
    </row>
    <row r="6630" spans="1:8" x14ac:dyDescent="0.15">
      <c r="A6630" t="s">
        <v>8142</v>
      </c>
      <c r="B6630" t="s">
        <v>8143</v>
      </c>
      <c r="C6630" t="s">
        <v>8144</v>
      </c>
      <c r="D6630">
        <v>102</v>
      </c>
      <c r="E6630" t="s">
        <v>4449</v>
      </c>
      <c r="F6630" t="s">
        <v>4450</v>
      </c>
      <c r="H6630" t="str">
        <f t="shared" si="103"/>
        <v>有BOM表可用</v>
      </c>
    </row>
    <row r="6631" spans="1:8" x14ac:dyDescent="0.15">
      <c r="A6631" t="s">
        <v>8145</v>
      </c>
      <c r="B6631" t="s">
        <v>8146</v>
      </c>
      <c r="C6631" t="s">
        <v>7393</v>
      </c>
      <c r="D6631">
        <v>102</v>
      </c>
      <c r="E6631" t="s">
        <v>4449</v>
      </c>
      <c r="F6631" t="s">
        <v>4450</v>
      </c>
      <c r="H6631" t="str">
        <f t="shared" si="103"/>
        <v>有BOM表可用</v>
      </c>
    </row>
    <row r="6632" spans="1:8" x14ac:dyDescent="0.15">
      <c r="A6632" t="s">
        <v>15243</v>
      </c>
      <c r="B6632" t="s">
        <v>15244</v>
      </c>
      <c r="C6632" t="s">
        <v>15245</v>
      </c>
      <c r="D6632">
        <v>107</v>
      </c>
      <c r="E6632" t="s">
        <v>4453</v>
      </c>
      <c r="F6632" t="s">
        <v>4450</v>
      </c>
      <c r="H6632" t="str">
        <f t="shared" si="103"/>
        <v>无BOM表可用</v>
      </c>
    </row>
    <row r="6633" spans="1:8" x14ac:dyDescent="0.15">
      <c r="A6633" t="s">
        <v>15246</v>
      </c>
      <c r="B6633" t="s">
        <v>15247</v>
      </c>
      <c r="C6633" t="s">
        <v>15248</v>
      </c>
      <c r="D6633">
        <v>107</v>
      </c>
      <c r="E6633" t="s">
        <v>4453</v>
      </c>
      <c r="F6633" t="s">
        <v>4450</v>
      </c>
      <c r="H6633" t="str">
        <f t="shared" si="103"/>
        <v>无BOM表可用</v>
      </c>
    </row>
    <row r="6634" spans="1:8" x14ac:dyDescent="0.15">
      <c r="A6634" t="s">
        <v>15249</v>
      </c>
      <c r="B6634" t="s">
        <v>15250</v>
      </c>
      <c r="C6634" t="s">
        <v>15251</v>
      </c>
      <c r="D6634">
        <v>107</v>
      </c>
      <c r="E6634" t="s">
        <v>4453</v>
      </c>
      <c r="F6634" t="s">
        <v>4450</v>
      </c>
      <c r="H6634" t="str">
        <f t="shared" si="103"/>
        <v>无BOM表可用</v>
      </c>
    </row>
    <row r="6635" spans="1:8" x14ac:dyDescent="0.15">
      <c r="A6635" t="s">
        <v>15252</v>
      </c>
      <c r="B6635" t="s">
        <v>12791</v>
      </c>
      <c r="C6635" t="s">
        <v>12791</v>
      </c>
      <c r="D6635">
        <v>107</v>
      </c>
      <c r="E6635" t="s">
        <v>4453</v>
      </c>
      <c r="F6635" t="s">
        <v>4450</v>
      </c>
      <c r="H6635" t="str">
        <f t="shared" si="103"/>
        <v>无BOM表可用</v>
      </c>
    </row>
    <row r="6636" spans="1:8" x14ac:dyDescent="0.15">
      <c r="A6636" t="s">
        <v>15253</v>
      </c>
      <c r="B6636" t="s">
        <v>13283</v>
      </c>
      <c r="C6636" t="s">
        <v>13283</v>
      </c>
      <c r="D6636">
        <v>107</v>
      </c>
      <c r="E6636" t="s">
        <v>4453</v>
      </c>
      <c r="F6636" t="s">
        <v>4450</v>
      </c>
      <c r="H6636" t="str">
        <f t="shared" si="103"/>
        <v>无BOM表可用</v>
      </c>
    </row>
    <row r="6637" spans="1:8" x14ac:dyDescent="0.15">
      <c r="A6637" t="s">
        <v>5031</v>
      </c>
      <c r="B6637" t="s">
        <v>5032</v>
      </c>
      <c r="C6637" t="s">
        <v>4758</v>
      </c>
      <c r="D6637">
        <v>102</v>
      </c>
      <c r="E6637" t="s">
        <v>4449</v>
      </c>
      <c r="F6637" t="s">
        <v>4450</v>
      </c>
      <c r="H6637" t="str">
        <f t="shared" si="103"/>
        <v>有BOM表可用</v>
      </c>
    </row>
    <row r="6638" spans="1:8" x14ac:dyDescent="0.15">
      <c r="A6638" t="s">
        <v>5033</v>
      </c>
      <c r="B6638" t="s">
        <v>4758</v>
      </c>
      <c r="C6638" t="s">
        <v>4758</v>
      </c>
      <c r="D6638">
        <v>102</v>
      </c>
      <c r="E6638" t="s">
        <v>4449</v>
      </c>
      <c r="F6638" t="s">
        <v>4450</v>
      </c>
      <c r="H6638" t="str">
        <f t="shared" si="103"/>
        <v>有BOM表可用</v>
      </c>
    </row>
    <row r="6639" spans="1:8" x14ac:dyDescent="0.15">
      <c r="A6639" t="s">
        <v>5034</v>
      </c>
      <c r="B6639" t="s">
        <v>5035</v>
      </c>
      <c r="C6639" t="s">
        <v>4849</v>
      </c>
      <c r="D6639">
        <v>102</v>
      </c>
      <c r="E6639" t="s">
        <v>4449</v>
      </c>
      <c r="F6639" t="s">
        <v>4450</v>
      </c>
      <c r="H6639" t="str">
        <f t="shared" si="103"/>
        <v>有BOM表可用</v>
      </c>
    </row>
    <row r="6640" spans="1:8" x14ac:dyDescent="0.15">
      <c r="A6640" t="s">
        <v>5036</v>
      </c>
      <c r="B6640" t="s">
        <v>5037</v>
      </c>
      <c r="C6640" t="s">
        <v>2064</v>
      </c>
      <c r="D6640">
        <v>102</v>
      </c>
      <c r="E6640" t="s">
        <v>4453</v>
      </c>
      <c r="F6640" t="s">
        <v>4450</v>
      </c>
      <c r="H6640" t="str">
        <f t="shared" si="103"/>
        <v>无BOM表可用</v>
      </c>
    </row>
    <row r="6641" spans="1:8" x14ac:dyDescent="0.15">
      <c r="A6641" t="s">
        <v>5038</v>
      </c>
      <c r="B6641" t="s">
        <v>735</v>
      </c>
      <c r="C6641" t="s">
        <v>735</v>
      </c>
      <c r="D6641">
        <v>102</v>
      </c>
      <c r="E6641" t="s">
        <v>4453</v>
      </c>
      <c r="F6641" t="s">
        <v>4450</v>
      </c>
      <c r="H6641" t="str">
        <f t="shared" si="103"/>
        <v>无BOM表可用</v>
      </c>
    </row>
    <row r="6642" spans="1:8" x14ac:dyDescent="0.15">
      <c r="A6642" t="s">
        <v>5039</v>
      </c>
      <c r="B6642" t="s">
        <v>3803</v>
      </c>
      <c r="C6642" t="s">
        <v>2364</v>
      </c>
      <c r="D6642">
        <v>102</v>
      </c>
      <c r="E6642" t="s">
        <v>4449</v>
      </c>
      <c r="F6642" t="s">
        <v>4450</v>
      </c>
      <c r="H6642" t="str">
        <f t="shared" si="103"/>
        <v>有BOM表可用</v>
      </c>
    </row>
    <row r="6643" spans="1:8" x14ac:dyDescent="0.15">
      <c r="A6643" t="s">
        <v>15228</v>
      </c>
      <c r="B6643" t="s">
        <v>11097</v>
      </c>
      <c r="C6643" t="s">
        <v>440</v>
      </c>
      <c r="D6643">
        <v>103</v>
      </c>
      <c r="E6643" t="s">
        <v>4449</v>
      </c>
      <c r="F6643" t="s">
        <v>4450</v>
      </c>
      <c r="H6643" t="str">
        <f t="shared" si="103"/>
        <v>有BOM表可用</v>
      </c>
    </row>
    <row r="6644" spans="1:8" x14ac:dyDescent="0.15">
      <c r="A6644" t="s">
        <v>8202</v>
      </c>
      <c r="B6644" t="s">
        <v>7367</v>
      </c>
      <c r="C6644" t="s">
        <v>7367</v>
      </c>
      <c r="D6644">
        <v>102</v>
      </c>
      <c r="E6644" t="s">
        <v>4453</v>
      </c>
      <c r="F6644" t="s">
        <v>4450</v>
      </c>
      <c r="H6644" t="str">
        <f t="shared" si="103"/>
        <v>无BOM表可用</v>
      </c>
    </row>
    <row r="6645" spans="1:8" x14ac:dyDescent="0.15">
      <c r="A6645" t="s">
        <v>8203</v>
      </c>
      <c r="B6645" t="s">
        <v>925</v>
      </c>
      <c r="C6645" t="s">
        <v>8204</v>
      </c>
      <c r="D6645">
        <v>102</v>
      </c>
      <c r="E6645" t="s">
        <v>4453</v>
      </c>
      <c r="F6645" t="s">
        <v>4450</v>
      </c>
      <c r="H6645" t="str">
        <f t="shared" si="103"/>
        <v>无BOM表可用</v>
      </c>
    </row>
    <row r="6646" spans="1:8" x14ac:dyDescent="0.15">
      <c r="A6646" t="s">
        <v>8205</v>
      </c>
      <c r="B6646" t="s">
        <v>925</v>
      </c>
      <c r="C6646" t="s">
        <v>7664</v>
      </c>
      <c r="D6646">
        <v>102</v>
      </c>
      <c r="E6646" t="s">
        <v>4453</v>
      </c>
      <c r="F6646" t="s">
        <v>4450</v>
      </c>
      <c r="H6646" t="str">
        <f t="shared" si="103"/>
        <v>无BOM表可用</v>
      </c>
    </row>
    <row r="6647" spans="1:8" x14ac:dyDescent="0.15">
      <c r="A6647" t="s">
        <v>8206</v>
      </c>
      <c r="B6647" t="s">
        <v>8207</v>
      </c>
      <c r="C6647" t="s">
        <v>7664</v>
      </c>
      <c r="D6647">
        <v>102</v>
      </c>
      <c r="E6647" t="s">
        <v>4453</v>
      </c>
      <c r="F6647" t="s">
        <v>4450</v>
      </c>
      <c r="H6647" t="str">
        <f t="shared" si="103"/>
        <v>无BOM表可用</v>
      </c>
    </row>
    <row r="6648" spans="1:8" x14ac:dyDescent="0.15">
      <c r="A6648" t="s">
        <v>8208</v>
      </c>
      <c r="B6648" t="s">
        <v>8209</v>
      </c>
      <c r="C6648" t="s">
        <v>7666</v>
      </c>
      <c r="D6648">
        <v>102</v>
      </c>
      <c r="E6648" t="s">
        <v>4453</v>
      </c>
      <c r="F6648" t="s">
        <v>4450</v>
      </c>
      <c r="H6648" t="str">
        <f t="shared" si="103"/>
        <v>无BOM表可用</v>
      </c>
    </row>
    <row r="6649" spans="1:8" x14ac:dyDescent="0.15">
      <c r="A6649" t="s">
        <v>10001</v>
      </c>
      <c r="B6649" t="s">
        <v>8657</v>
      </c>
      <c r="C6649" t="s">
        <v>8657</v>
      </c>
      <c r="D6649">
        <v>102</v>
      </c>
      <c r="E6649" t="s">
        <v>4453</v>
      </c>
      <c r="F6649" t="s">
        <v>4450</v>
      </c>
      <c r="H6649" t="str">
        <f t="shared" si="103"/>
        <v>无BOM表可用</v>
      </c>
    </row>
    <row r="6650" spans="1:8" x14ac:dyDescent="0.15">
      <c r="A6650" t="s">
        <v>8180</v>
      </c>
      <c r="B6650" t="s">
        <v>5666</v>
      </c>
      <c r="C6650" t="s">
        <v>4931</v>
      </c>
      <c r="D6650">
        <v>102</v>
      </c>
      <c r="E6650" t="s">
        <v>4449</v>
      </c>
      <c r="F6650" t="s">
        <v>4450</v>
      </c>
      <c r="H6650" t="str">
        <f t="shared" si="103"/>
        <v>有BOM表可用</v>
      </c>
    </row>
    <row r="6651" spans="1:8" x14ac:dyDescent="0.15">
      <c r="A6651" t="s">
        <v>8181</v>
      </c>
      <c r="B6651" t="s">
        <v>8182</v>
      </c>
      <c r="C6651" t="s">
        <v>8183</v>
      </c>
      <c r="D6651">
        <v>102</v>
      </c>
      <c r="E6651" t="s">
        <v>4449</v>
      </c>
      <c r="F6651" t="s">
        <v>4450</v>
      </c>
      <c r="H6651" t="str">
        <f t="shared" si="103"/>
        <v>有BOM表可用</v>
      </c>
    </row>
    <row r="6652" spans="1:8" x14ac:dyDescent="0.15">
      <c r="A6652" t="s">
        <v>13773</v>
      </c>
      <c r="B6652" t="s">
        <v>13774</v>
      </c>
      <c r="C6652" t="s">
        <v>13775</v>
      </c>
      <c r="D6652">
        <v>102</v>
      </c>
      <c r="E6652" t="s">
        <v>4449</v>
      </c>
      <c r="F6652" t="s">
        <v>4450</v>
      </c>
      <c r="H6652" t="str">
        <f t="shared" si="103"/>
        <v>有BOM表可用</v>
      </c>
    </row>
    <row r="6653" spans="1:8" x14ac:dyDescent="0.15">
      <c r="A6653" t="s">
        <v>5571</v>
      </c>
      <c r="B6653" t="s">
        <v>5572</v>
      </c>
      <c r="C6653" t="s">
        <v>5573</v>
      </c>
      <c r="D6653">
        <v>102</v>
      </c>
      <c r="E6653" t="s">
        <v>4449</v>
      </c>
      <c r="F6653" t="s">
        <v>4450</v>
      </c>
      <c r="H6653" t="str">
        <f t="shared" si="103"/>
        <v>有BOM表可用</v>
      </c>
    </row>
    <row r="6654" spans="1:8" x14ac:dyDescent="0.15">
      <c r="A6654" t="s">
        <v>5574</v>
      </c>
      <c r="B6654" t="s">
        <v>5575</v>
      </c>
      <c r="C6654" t="s">
        <v>5576</v>
      </c>
      <c r="D6654">
        <v>102</v>
      </c>
      <c r="E6654" t="s">
        <v>4449</v>
      </c>
      <c r="F6654" t="s">
        <v>4450</v>
      </c>
      <c r="H6654" t="str">
        <f t="shared" si="103"/>
        <v>有BOM表可用</v>
      </c>
    </row>
    <row r="6655" spans="1:8" x14ac:dyDescent="0.15">
      <c r="A6655" t="s">
        <v>5577</v>
      </c>
      <c r="B6655" t="s">
        <v>5578</v>
      </c>
      <c r="C6655" t="s">
        <v>5579</v>
      </c>
      <c r="D6655">
        <v>102</v>
      </c>
      <c r="E6655" t="s">
        <v>4449</v>
      </c>
      <c r="F6655" t="s">
        <v>4450</v>
      </c>
      <c r="H6655" t="str">
        <f t="shared" si="103"/>
        <v>有BOM表可用</v>
      </c>
    </row>
    <row r="6656" spans="1:8" x14ac:dyDescent="0.15">
      <c r="A6656" t="s">
        <v>5580</v>
      </c>
      <c r="B6656" t="s">
        <v>5581</v>
      </c>
      <c r="C6656" t="s">
        <v>5582</v>
      </c>
      <c r="D6656">
        <v>102</v>
      </c>
      <c r="E6656" t="s">
        <v>4449</v>
      </c>
      <c r="F6656" t="s">
        <v>4450</v>
      </c>
      <c r="H6656" t="str">
        <f t="shared" si="103"/>
        <v>有BOM表可用</v>
      </c>
    </row>
    <row r="6657" spans="1:8" x14ac:dyDescent="0.15">
      <c r="A6657" t="s">
        <v>5583</v>
      </c>
      <c r="B6657" t="s">
        <v>5584</v>
      </c>
      <c r="C6657" t="s">
        <v>5585</v>
      </c>
      <c r="D6657">
        <v>102</v>
      </c>
      <c r="E6657" t="s">
        <v>4449</v>
      </c>
      <c r="F6657" t="s">
        <v>4450</v>
      </c>
      <c r="H6657" t="str">
        <f t="shared" si="103"/>
        <v>有BOM表可用</v>
      </c>
    </row>
    <row r="6658" spans="1:8" x14ac:dyDescent="0.15">
      <c r="A6658" t="s">
        <v>5586</v>
      </c>
      <c r="B6658" t="s">
        <v>5153</v>
      </c>
      <c r="C6658" t="s">
        <v>5587</v>
      </c>
      <c r="D6658">
        <v>102</v>
      </c>
      <c r="E6658" t="s">
        <v>4449</v>
      </c>
      <c r="F6658" t="s">
        <v>4450</v>
      </c>
      <c r="H6658" t="str">
        <f t="shared" si="103"/>
        <v>有BOM表可用</v>
      </c>
    </row>
    <row r="6659" spans="1:8" x14ac:dyDescent="0.15">
      <c r="A6659" t="s">
        <v>8109</v>
      </c>
      <c r="B6659" t="s">
        <v>8110</v>
      </c>
      <c r="C6659" t="s">
        <v>8110</v>
      </c>
      <c r="D6659">
        <v>103</v>
      </c>
      <c r="E6659" t="s">
        <v>4453</v>
      </c>
      <c r="F6659" t="s">
        <v>4450</v>
      </c>
      <c r="H6659" t="str">
        <f t="shared" si="103"/>
        <v>无BOM表可用</v>
      </c>
    </row>
    <row r="6660" spans="1:8" x14ac:dyDescent="0.15">
      <c r="A6660" t="s">
        <v>8111</v>
      </c>
      <c r="B6660" t="s">
        <v>8112</v>
      </c>
      <c r="C6660" t="s">
        <v>8112</v>
      </c>
      <c r="D6660">
        <v>103</v>
      </c>
      <c r="E6660" t="s">
        <v>4453</v>
      </c>
      <c r="F6660" t="s">
        <v>4450</v>
      </c>
      <c r="H6660" t="str">
        <f t="shared" ref="H6660:H6723" si="104">E6660&amp;F6660</f>
        <v>无BOM表可用</v>
      </c>
    </row>
    <row r="6661" spans="1:8" x14ac:dyDescent="0.15">
      <c r="A6661" t="s">
        <v>8113</v>
      </c>
      <c r="B6661" t="s">
        <v>8114</v>
      </c>
      <c r="C6661" t="s">
        <v>8114</v>
      </c>
      <c r="D6661">
        <v>103</v>
      </c>
      <c r="E6661" t="s">
        <v>4453</v>
      </c>
      <c r="F6661" t="s">
        <v>4450</v>
      </c>
      <c r="H6661" t="str">
        <f t="shared" si="104"/>
        <v>无BOM表可用</v>
      </c>
    </row>
    <row r="6662" spans="1:8" x14ac:dyDescent="0.15">
      <c r="A6662" t="s">
        <v>8115</v>
      </c>
      <c r="B6662" t="s">
        <v>8116</v>
      </c>
      <c r="C6662" t="s">
        <v>8116</v>
      </c>
      <c r="D6662">
        <v>103</v>
      </c>
      <c r="E6662" t="s">
        <v>4453</v>
      </c>
      <c r="F6662" t="s">
        <v>4450</v>
      </c>
      <c r="H6662" t="str">
        <f t="shared" si="104"/>
        <v>无BOM表可用</v>
      </c>
    </row>
    <row r="6663" spans="1:8" x14ac:dyDescent="0.15">
      <c r="A6663" t="s">
        <v>8117</v>
      </c>
      <c r="B6663" t="s">
        <v>8118</v>
      </c>
      <c r="C6663" t="s">
        <v>8118</v>
      </c>
      <c r="D6663">
        <v>103</v>
      </c>
      <c r="E6663" t="s">
        <v>4453</v>
      </c>
      <c r="F6663" t="s">
        <v>4450</v>
      </c>
      <c r="H6663" t="str">
        <f t="shared" si="104"/>
        <v>无BOM表可用</v>
      </c>
    </row>
    <row r="6664" spans="1:8" x14ac:dyDescent="0.15">
      <c r="A6664" t="s">
        <v>8119</v>
      </c>
      <c r="B6664" t="s">
        <v>8120</v>
      </c>
      <c r="C6664" t="s">
        <v>8120</v>
      </c>
      <c r="D6664">
        <v>103</v>
      </c>
      <c r="E6664" t="s">
        <v>4453</v>
      </c>
      <c r="F6664" t="s">
        <v>4450</v>
      </c>
      <c r="H6664" t="str">
        <f t="shared" si="104"/>
        <v>无BOM表可用</v>
      </c>
    </row>
    <row r="6665" spans="1:8" x14ac:dyDescent="0.15">
      <c r="A6665" t="s">
        <v>8066</v>
      </c>
      <c r="B6665" t="s">
        <v>791</v>
      </c>
      <c r="C6665" t="s">
        <v>498</v>
      </c>
      <c r="D6665">
        <v>102</v>
      </c>
      <c r="E6665" t="s">
        <v>4449</v>
      </c>
      <c r="F6665" t="s">
        <v>4450</v>
      </c>
      <c r="H6665" t="str">
        <f t="shared" si="104"/>
        <v>有BOM表可用</v>
      </c>
    </row>
    <row r="6666" spans="1:8" x14ac:dyDescent="0.15">
      <c r="A6666" t="s">
        <v>8067</v>
      </c>
      <c r="B6666" t="s">
        <v>2780</v>
      </c>
      <c r="C6666" t="s">
        <v>2779</v>
      </c>
      <c r="D6666">
        <v>102</v>
      </c>
      <c r="E6666" t="s">
        <v>4449</v>
      </c>
      <c r="F6666" t="s">
        <v>4450</v>
      </c>
      <c r="H6666" t="str">
        <f t="shared" si="104"/>
        <v>有BOM表可用</v>
      </c>
    </row>
    <row r="6667" spans="1:8" x14ac:dyDescent="0.15">
      <c r="A6667" t="s">
        <v>8068</v>
      </c>
      <c r="B6667" t="s">
        <v>925</v>
      </c>
      <c r="C6667" t="s">
        <v>79</v>
      </c>
      <c r="D6667">
        <v>102</v>
      </c>
      <c r="E6667" t="s">
        <v>4453</v>
      </c>
      <c r="F6667" t="s">
        <v>4450</v>
      </c>
      <c r="H6667" t="str">
        <f t="shared" si="104"/>
        <v>无BOM表可用</v>
      </c>
    </row>
    <row r="6668" spans="1:8" x14ac:dyDescent="0.15">
      <c r="A6668" t="s">
        <v>8069</v>
      </c>
      <c r="B6668" t="s">
        <v>285</v>
      </c>
      <c r="C6668" t="s">
        <v>74</v>
      </c>
      <c r="D6668">
        <v>102</v>
      </c>
      <c r="E6668" t="s">
        <v>4449</v>
      </c>
      <c r="F6668" t="s">
        <v>4450</v>
      </c>
      <c r="H6668" t="str">
        <f t="shared" si="104"/>
        <v>有BOM表可用</v>
      </c>
    </row>
    <row r="6669" spans="1:8" x14ac:dyDescent="0.15">
      <c r="A6669" t="s">
        <v>8070</v>
      </c>
      <c r="B6669" t="s">
        <v>359</v>
      </c>
      <c r="C6669" t="s">
        <v>74</v>
      </c>
      <c r="D6669">
        <v>102</v>
      </c>
      <c r="E6669" t="s">
        <v>4449</v>
      </c>
      <c r="F6669" t="s">
        <v>4450</v>
      </c>
      <c r="H6669" t="str">
        <f t="shared" si="104"/>
        <v>有BOM表可用</v>
      </c>
    </row>
    <row r="6670" spans="1:8" x14ac:dyDescent="0.15">
      <c r="A6670" t="s">
        <v>10316</v>
      </c>
      <c r="B6670" t="s">
        <v>5813</v>
      </c>
      <c r="C6670" t="s">
        <v>5813</v>
      </c>
      <c r="D6670">
        <v>103</v>
      </c>
      <c r="E6670" t="s">
        <v>4449</v>
      </c>
      <c r="F6670" t="s">
        <v>4450</v>
      </c>
      <c r="H6670" t="str">
        <f t="shared" si="104"/>
        <v>有BOM表可用</v>
      </c>
    </row>
    <row r="6671" spans="1:8" x14ac:dyDescent="0.15">
      <c r="A6671" t="s">
        <v>10317</v>
      </c>
      <c r="B6671" t="s">
        <v>10318</v>
      </c>
      <c r="C6671" t="s">
        <v>5813</v>
      </c>
      <c r="D6671">
        <v>103</v>
      </c>
      <c r="E6671" t="s">
        <v>4449</v>
      </c>
      <c r="F6671" t="s">
        <v>4450</v>
      </c>
      <c r="H6671" t="str">
        <f t="shared" si="104"/>
        <v>有BOM表可用</v>
      </c>
    </row>
    <row r="6672" spans="1:8" x14ac:dyDescent="0.15">
      <c r="A6672" t="s">
        <v>11506</v>
      </c>
      <c r="B6672" t="s">
        <v>925</v>
      </c>
      <c r="C6672" t="s">
        <v>13</v>
      </c>
      <c r="D6672">
        <v>103</v>
      </c>
      <c r="E6672" t="s">
        <v>4449</v>
      </c>
      <c r="F6672" t="s">
        <v>4450</v>
      </c>
      <c r="H6672" t="str">
        <f t="shared" si="104"/>
        <v>有BOM表可用</v>
      </c>
    </row>
    <row r="6673" spans="1:8" x14ac:dyDescent="0.15">
      <c r="A6673" t="s">
        <v>3149</v>
      </c>
      <c r="B6673" t="s">
        <v>3150</v>
      </c>
      <c r="C6673" t="s">
        <v>339</v>
      </c>
      <c r="D6673">
        <v>103</v>
      </c>
      <c r="E6673" t="s">
        <v>4449</v>
      </c>
      <c r="F6673" t="s">
        <v>4450</v>
      </c>
      <c r="H6673" t="str">
        <f t="shared" si="104"/>
        <v>有BOM表可用</v>
      </c>
    </row>
    <row r="6674" spans="1:8" x14ac:dyDescent="0.15">
      <c r="A6674" t="s">
        <v>4036</v>
      </c>
      <c r="B6674" t="s">
        <v>4037</v>
      </c>
      <c r="C6674" t="s">
        <v>339</v>
      </c>
      <c r="D6674">
        <v>103</v>
      </c>
      <c r="E6674" t="s">
        <v>4449</v>
      </c>
      <c r="F6674" t="s">
        <v>4450</v>
      </c>
      <c r="H6674" t="str">
        <f t="shared" si="104"/>
        <v>有BOM表可用</v>
      </c>
    </row>
    <row r="6675" spans="1:8" x14ac:dyDescent="0.15">
      <c r="A6675" t="s">
        <v>3057</v>
      </c>
      <c r="B6675" t="s">
        <v>2761</v>
      </c>
      <c r="C6675" t="s">
        <v>1091</v>
      </c>
      <c r="D6675">
        <v>103</v>
      </c>
      <c r="E6675" t="s">
        <v>4449</v>
      </c>
      <c r="F6675" t="s">
        <v>4450</v>
      </c>
      <c r="H6675" t="str">
        <f t="shared" si="104"/>
        <v>有BOM表可用</v>
      </c>
    </row>
    <row r="6676" spans="1:8" x14ac:dyDescent="0.15">
      <c r="A6676" t="s">
        <v>13743</v>
      </c>
      <c r="B6676" t="s">
        <v>1977</v>
      </c>
      <c r="C6676" t="s">
        <v>363</v>
      </c>
      <c r="D6676">
        <v>103</v>
      </c>
      <c r="E6676" t="s">
        <v>4449</v>
      </c>
      <c r="F6676" t="s">
        <v>4450</v>
      </c>
      <c r="H6676" t="str">
        <f t="shared" si="104"/>
        <v>有BOM表可用</v>
      </c>
    </row>
    <row r="6677" spans="1:8" x14ac:dyDescent="0.15">
      <c r="A6677" t="s">
        <v>5552</v>
      </c>
      <c r="B6677" t="s">
        <v>5294</v>
      </c>
      <c r="C6677" t="s">
        <v>5553</v>
      </c>
      <c r="D6677">
        <v>102</v>
      </c>
      <c r="E6677" t="s">
        <v>4449</v>
      </c>
      <c r="F6677" t="s">
        <v>4450</v>
      </c>
      <c r="H6677" t="str">
        <f t="shared" si="104"/>
        <v>有BOM表可用</v>
      </c>
    </row>
    <row r="6678" spans="1:8" x14ac:dyDescent="0.15">
      <c r="A6678" t="s">
        <v>5554</v>
      </c>
      <c r="B6678" t="s">
        <v>4933</v>
      </c>
      <c r="C6678" t="s">
        <v>5555</v>
      </c>
      <c r="D6678">
        <v>102</v>
      </c>
      <c r="E6678" t="s">
        <v>4449</v>
      </c>
      <c r="F6678" t="s">
        <v>4450</v>
      </c>
      <c r="H6678" t="str">
        <f t="shared" si="104"/>
        <v>有BOM表可用</v>
      </c>
    </row>
    <row r="6679" spans="1:8" x14ac:dyDescent="0.15">
      <c r="A6679" t="s">
        <v>4587</v>
      </c>
      <c r="B6679" t="s">
        <v>4477</v>
      </c>
      <c r="C6679" t="s">
        <v>4588</v>
      </c>
      <c r="D6679">
        <v>102</v>
      </c>
      <c r="E6679" t="s">
        <v>4449</v>
      </c>
      <c r="F6679" t="s">
        <v>4450</v>
      </c>
      <c r="H6679" t="str">
        <f t="shared" si="104"/>
        <v>有BOM表可用</v>
      </c>
    </row>
    <row r="6680" spans="1:8" x14ac:dyDescent="0.15">
      <c r="A6680" t="s">
        <v>11511</v>
      </c>
      <c r="B6680" t="s">
        <v>11138</v>
      </c>
      <c r="C6680" t="s">
        <v>11512</v>
      </c>
      <c r="D6680">
        <v>102</v>
      </c>
      <c r="E6680" t="s">
        <v>4449</v>
      </c>
      <c r="F6680" t="s">
        <v>4450</v>
      </c>
      <c r="H6680" t="str">
        <f t="shared" si="104"/>
        <v>有BOM表可用</v>
      </c>
    </row>
    <row r="6681" spans="1:8" x14ac:dyDescent="0.15">
      <c r="A6681" t="s">
        <v>11513</v>
      </c>
      <c r="B6681" t="s">
        <v>11514</v>
      </c>
      <c r="C6681" t="s">
        <v>11515</v>
      </c>
      <c r="D6681">
        <v>102</v>
      </c>
      <c r="E6681" t="s">
        <v>4449</v>
      </c>
      <c r="F6681" t="s">
        <v>4450</v>
      </c>
      <c r="H6681" t="str">
        <f t="shared" si="104"/>
        <v>有BOM表可用</v>
      </c>
    </row>
    <row r="6682" spans="1:8" x14ac:dyDescent="0.15">
      <c r="A6682" t="s">
        <v>11516</v>
      </c>
      <c r="B6682" t="s">
        <v>6782</v>
      </c>
      <c r="C6682" t="s">
        <v>5353</v>
      </c>
      <c r="D6682">
        <v>102</v>
      </c>
      <c r="E6682" t="s">
        <v>4449</v>
      </c>
      <c r="F6682" t="s">
        <v>4450</v>
      </c>
      <c r="H6682" t="str">
        <f t="shared" si="104"/>
        <v>有BOM表可用</v>
      </c>
    </row>
    <row r="6683" spans="1:8" x14ac:dyDescent="0.15">
      <c r="A6683" t="s">
        <v>11517</v>
      </c>
      <c r="B6683" t="s">
        <v>90</v>
      </c>
      <c r="C6683" t="s">
        <v>11518</v>
      </c>
      <c r="D6683">
        <v>102</v>
      </c>
      <c r="E6683" t="s">
        <v>4453</v>
      </c>
      <c r="F6683" t="s">
        <v>4450</v>
      </c>
      <c r="H6683" t="str">
        <f t="shared" si="104"/>
        <v>无BOM表可用</v>
      </c>
    </row>
    <row r="6684" spans="1:8" x14ac:dyDescent="0.15">
      <c r="A6684" t="s">
        <v>11519</v>
      </c>
      <c r="B6684" t="s">
        <v>90</v>
      </c>
      <c r="C6684" t="s">
        <v>11518</v>
      </c>
      <c r="D6684">
        <v>102</v>
      </c>
      <c r="E6684" t="s">
        <v>4449</v>
      </c>
      <c r="F6684" t="s">
        <v>4450</v>
      </c>
      <c r="H6684" t="str">
        <f t="shared" si="104"/>
        <v>有BOM表可用</v>
      </c>
    </row>
    <row r="6685" spans="1:8" x14ac:dyDescent="0.15">
      <c r="A6685" t="s">
        <v>7914</v>
      </c>
      <c r="B6685" t="s">
        <v>1894</v>
      </c>
      <c r="C6685" t="s">
        <v>889</v>
      </c>
      <c r="D6685">
        <v>102</v>
      </c>
      <c r="E6685" t="s">
        <v>4453</v>
      </c>
      <c r="F6685" t="s">
        <v>4450</v>
      </c>
      <c r="H6685" t="str">
        <f t="shared" si="104"/>
        <v>无BOM表可用</v>
      </c>
    </row>
    <row r="6686" spans="1:8" x14ac:dyDescent="0.15">
      <c r="A6686" t="s">
        <v>7915</v>
      </c>
      <c r="B6686" t="s">
        <v>1905</v>
      </c>
      <c r="C6686" t="s">
        <v>889</v>
      </c>
      <c r="D6686">
        <v>102</v>
      </c>
      <c r="E6686" t="s">
        <v>4453</v>
      </c>
      <c r="F6686" t="s">
        <v>4450</v>
      </c>
      <c r="H6686" t="str">
        <f t="shared" si="104"/>
        <v>无BOM表可用</v>
      </c>
    </row>
    <row r="6687" spans="1:8" x14ac:dyDescent="0.15">
      <c r="A6687" t="s">
        <v>7916</v>
      </c>
      <c r="B6687" t="s">
        <v>1425</v>
      </c>
      <c r="C6687" t="s">
        <v>588</v>
      </c>
      <c r="D6687">
        <v>102</v>
      </c>
      <c r="E6687" t="s">
        <v>4453</v>
      </c>
      <c r="F6687" t="s">
        <v>4450</v>
      </c>
      <c r="H6687" t="str">
        <f t="shared" si="104"/>
        <v>无BOM表可用</v>
      </c>
    </row>
    <row r="6688" spans="1:8" x14ac:dyDescent="0.15">
      <c r="A6688" t="s">
        <v>7917</v>
      </c>
      <c r="B6688" t="s">
        <v>1452</v>
      </c>
      <c r="C6688" t="s">
        <v>1254</v>
      </c>
      <c r="D6688">
        <v>102</v>
      </c>
      <c r="E6688" t="s">
        <v>4449</v>
      </c>
      <c r="F6688" t="s">
        <v>4450</v>
      </c>
      <c r="H6688" t="str">
        <f t="shared" si="104"/>
        <v>有BOM表可用</v>
      </c>
    </row>
    <row r="6689" spans="1:8" x14ac:dyDescent="0.15">
      <c r="A6689" t="s">
        <v>7918</v>
      </c>
      <c r="B6689" t="s">
        <v>7919</v>
      </c>
      <c r="C6689" t="s">
        <v>56</v>
      </c>
      <c r="D6689">
        <v>102</v>
      </c>
      <c r="E6689" t="s">
        <v>4453</v>
      </c>
      <c r="F6689" t="s">
        <v>4450</v>
      </c>
      <c r="H6689" t="str">
        <f t="shared" si="104"/>
        <v>无BOM表可用</v>
      </c>
    </row>
    <row r="6690" spans="1:8" x14ac:dyDescent="0.15">
      <c r="A6690" t="s">
        <v>7920</v>
      </c>
      <c r="B6690" t="s">
        <v>646</v>
      </c>
      <c r="C6690" t="s">
        <v>56</v>
      </c>
      <c r="D6690">
        <v>102</v>
      </c>
      <c r="E6690" t="s">
        <v>4449</v>
      </c>
      <c r="F6690" t="s">
        <v>4450</v>
      </c>
      <c r="H6690" t="str">
        <f t="shared" si="104"/>
        <v>有BOM表可用</v>
      </c>
    </row>
    <row r="6691" spans="1:8" x14ac:dyDescent="0.15">
      <c r="A6691" t="s">
        <v>2843</v>
      </c>
      <c r="B6691" t="s">
        <v>2844</v>
      </c>
      <c r="C6691" t="s">
        <v>213</v>
      </c>
      <c r="D6691">
        <v>103</v>
      </c>
      <c r="E6691" t="s">
        <v>4449</v>
      </c>
      <c r="F6691" t="s">
        <v>4450</v>
      </c>
      <c r="H6691" t="str">
        <f t="shared" si="104"/>
        <v>有BOM表可用</v>
      </c>
    </row>
    <row r="6692" spans="1:8" x14ac:dyDescent="0.15">
      <c r="A6692" t="s">
        <v>833</v>
      </c>
      <c r="B6692" t="s">
        <v>834</v>
      </c>
      <c r="C6692" t="s">
        <v>197</v>
      </c>
      <c r="D6692">
        <v>103</v>
      </c>
      <c r="E6692" t="s">
        <v>4449</v>
      </c>
      <c r="F6692" t="s">
        <v>4450</v>
      </c>
      <c r="H6692" t="str">
        <f t="shared" si="104"/>
        <v>有BOM表可用</v>
      </c>
    </row>
    <row r="6693" spans="1:8" x14ac:dyDescent="0.15">
      <c r="A6693" t="s">
        <v>835</v>
      </c>
      <c r="B6693" t="s">
        <v>836</v>
      </c>
      <c r="C6693" t="s">
        <v>197</v>
      </c>
      <c r="D6693">
        <v>103</v>
      </c>
      <c r="E6693" t="s">
        <v>4449</v>
      </c>
      <c r="F6693" t="s">
        <v>4450</v>
      </c>
      <c r="H6693" t="str">
        <f t="shared" si="104"/>
        <v>有BOM表可用</v>
      </c>
    </row>
    <row r="6694" spans="1:8" x14ac:dyDescent="0.15">
      <c r="A6694" t="s">
        <v>11556</v>
      </c>
      <c r="B6694" t="s">
        <v>6203</v>
      </c>
      <c r="C6694" t="s">
        <v>6203</v>
      </c>
      <c r="D6694">
        <v>103</v>
      </c>
      <c r="E6694" t="s">
        <v>4453</v>
      </c>
      <c r="F6694" t="s">
        <v>4450</v>
      </c>
      <c r="H6694" t="str">
        <f t="shared" si="104"/>
        <v>无BOM表可用</v>
      </c>
    </row>
    <row r="6695" spans="1:8" x14ac:dyDescent="0.15">
      <c r="A6695" t="s">
        <v>7034</v>
      </c>
      <c r="B6695" t="s">
        <v>336</v>
      </c>
      <c r="C6695" t="s">
        <v>336</v>
      </c>
      <c r="D6695">
        <v>103</v>
      </c>
      <c r="E6695" t="s">
        <v>4449</v>
      </c>
      <c r="F6695" t="s">
        <v>4450</v>
      </c>
      <c r="H6695" t="str">
        <f t="shared" si="104"/>
        <v>有BOM表可用</v>
      </c>
    </row>
    <row r="6696" spans="1:8" x14ac:dyDescent="0.15">
      <c r="A6696" t="s">
        <v>7035</v>
      </c>
      <c r="B6696" t="s">
        <v>1170</v>
      </c>
      <c r="C6696" t="s">
        <v>1170</v>
      </c>
      <c r="D6696">
        <v>103</v>
      </c>
      <c r="E6696" t="s">
        <v>4449</v>
      </c>
      <c r="F6696" t="s">
        <v>4450</v>
      </c>
      <c r="H6696" t="str">
        <f t="shared" si="104"/>
        <v>有BOM表可用</v>
      </c>
    </row>
    <row r="6697" spans="1:8" x14ac:dyDescent="0.15">
      <c r="A6697" t="s">
        <v>3131</v>
      </c>
      <c r="B6697" t="s">
        <v>3133</v>
      </c>
      <c r="C6697" t="s">
        <v>3132</v>
      </c>
      <c r="D6697">
        <v>103</v>
      </c>
      <c r="E6697" t="s">
        <v>4449</v>
      </c>
      <c r="F6697" t="s">
        <v>4450</v>
      </c>
      <c r="H6697" t="str">
        <f t="shared" si="104"/>
        <v>有BOM表可用</v>
      </c>
    </row>
    <row r="6698" spans="1:8" x14ac:dyDescent="0.15">
      <c r="A6698" t="s">
        <v>4573</v>
      </c>
      <c r="B6698" t="s">
        <v>3133</v>
      </c>
      <c r="C6698" t="s">
        <v>3132</v>
      </c>
      <c r="D6698">
        <v>103</v>
      </c>
      <c r="E6698" t="s">
        <v>4453</v>
      </c>
      <c r="F6698" t="s">
        <v>4457</v>
      </c>
      <c r="H6698" t="str">
        <f t="shared" si="104"/>
        <v>无BOM表不可用</v>
      </c>
    </row>
    <row r="6699" spans="1:8" x14ac:dyDescent="0.15">
      <c r="A6699" t="s">
        <v>4574</v>
      </c>
      <c r="B6699" t="s">
        <v>4575</v>
      </c>
      <c r="C6699" t="s">
        <v>4576</v>
      </c>
      <c r="D6699">
        <v>103</v>
      </c>
      <c r="E6699" t="s">
        <v>4453</v>
      </c>
      <c r="F6699" t="s">
        <v>4457</v>
      </c>
      <c r="H6699" t="str">
        <f t="shared" si="104"/>
        <v>无BOM表不可用</v>
      </c>
    </row>
    <row r="6700" spans="1:8" x14ac:dyDescent="0.15">
      <c r="A6700" t="s">
        <v>4577</v>
      </c>
      <c r="B6700" t="s">
        <v>3014</v>
      </c>
      <c r="C6700" t="s">
        <v>220</v>
      </c>
      <c r="D6700">
        <v>103</v>
      </c>
      <c r="E6700" t="s">
        <v>4453</v>
      </c>
      <c r="F6700" t="s">
        <v>4457</v>
      </c>
      <c r="H6700" t="str">
        <f t="shared" si="104"/>
        <v>无BOM表不可用</v>
      </c>
    </row>
    <row r="6701" spans="1:8" x14ac:dyDescent="0.15">
      <c r="A6701" t="s">
        <v>4578</v>
      </c>
      <c r="B6701" t="s">
        <v>4579</v>
      </c>
      <c r="C6701" t="s">
        <v>4580</v>
      </c>
      <c r="D6701">
        <v>103</v>
      </c>
      <c r="E6701" t="s">
        <v>4453</v>
      </c>
      <c r="F6701" t="s">
        <v>4457</v>
      </c>
      <c r="H6701" t="str">
        <f t="shared" si="104"/>
        <v>无BOM表不可用</v>
      </c>
    </row>
    <row r="6702" spans="1:8" x14ac:dyDescent="0.15">
      <c r="A6702" t="s">
        <v>4581</v>
      </c>
      <c r="B6702" t="s">
        <v>4582</v>
      </c>
      <c r="C6702" t="s">
        <v>4583</v>
      </c>
      <c r="D6702">
        <v>103</v>
      </c>
      <c r="E6702" t="s">
        <v>4449</v>
      </c>
      <c r="F6702" t="s">
        <v>4450</v>
      </c>
      <c r="H6702" t="str">
        <f t="shared" si="104"/>
        <v>有BOM表可用</v>
      </c>
    </row>
    <row r="6703" spans="1:8" x14ac:dyDescent="0.15">
      <c r="A6703" t="s">
        <v>4584</v>
      </c>
      <c r="B6703" t="s">
        <v>4585</v>
      </c>
      <c r="C6703" t="s">
        <v>4586</v>
      </c>
      <c r="D6703">
        <v>103</v>
      </c>
      <c r="E6703" t="s">
        <v>4449</v>
      </c>
      <c r="F6703" t="s">
        <v>4450</v>
      </c>
      <c r="H6703" t="str">
        <f t="shared" si="104"/>
        <v>有BOM表可用</v>
      </c>
    </row>
    <row r="6704" spans="1:8" x14ac:dyDescent="0.15">
      <c r="A6704" t="s">
        <v>11570</v>
      </c>
      <c r="B6704" t="s">
        <v>11571</v>
      </c>
      <c r="C6704" t="s">
        <v>5475</v>
      </c>
      <c r="D6704">
        <v>102</v>
      </c>
      <c r="E6704" t="s">
        <v>4449</v>
      </c>
      <c r="F6704" t="s">
        <v>4450</v>
      </c>
      <c r="H6704" t="str">
        <f t="shared" si="104"/>
        <v>有BOM表可用</v>
      </c>
    </row>
    <row r="6705" spans="1:8" x14ac:dyDescent="0.15">
      <c r="A6705" t="s">
        <v>11572</v>
      </c>
      <c r="B6705" t="s">
        <v>4781</v>
      </c>
      <c r="C6705" t="s">
        <v>11573</v>
      </c>
      <c r="D6705">
        <v>102</v>
      </c>
      <c r="E6705" t="s">
        <v>4449</v>
      </c>
      <c r="F6705" t="s">
        <v>4450</v>
      </c>
      <c r="H6705" t="str">
        <f t="shared" si="104"/>
        <v>有BOM表可用</v>
      </c>
    </row>
    <row r="6706" spans="1:8" x14ac:dyDescent="0.15">
      <c r="A6706" t="s">
        <v>11574</v>
      </c>
      <c r="B6706" t="s">
        <v>11575</v>
      </c>
      <c r="C6706" t="s">
        <v>4486</v>
      </c>
      <c r="D6706">
        <v>102</v>
      </c>
      <c r="E6706" t="s">
        <v>4449</v>
      </c>
      <c r="F6706" t="s">
        <v>4450</v>
      </c>
      <c r="H6706" t="str">
        <f t="shared" si="104"/>
        <v>有BOM表可用</v>
      </c>
    </row>
    <row r="6707" spans="1:8" x14ac:dyDescent="0.15">
      <c r="A6707" t="s">
        <v>11576</v>
      </c>
      <c r="B6707" t="s">
        <v>11577</v>
      </c>
      <c r="C6707" t="s">
        <v>11578</v>
      </c>
      <c r="D6707">
        <v>102</v>
      </c>
      <c r="E6707" t="s">
        <v>4449</v>
      </c>
      <c r="F6707" t="s">
        <v>4450</v>
      </c>
      <c r="H6707" t="str">
        <f t="shared" si="104"/>
        <v>有BOM表可用</v>
      </c>
    </row>
    <row r="6708" spans="1:8" x14ac:dyDescent="0.15">
      <c r="A6708" t="s">
        <v>11579</v>
      </c>
      <c r="B6708" t="s">
        <v>11580</v>
      </c>
      <c r="C6708" t="s">
        <v>11581</v>
      </c>
      <c r="D6708">
        <v>102</v>
      </c>
      <c r="E6708" t="s">
        <v>4449</v>
      </c>
      <c r="F6708" t="s">
        <v>4450</v>
      </c>
      <c r="H6708" t="str">
        <f t="shared" si="104"/>
        <v>有BOM表可用</v>
      </c>
    </row>
    <row r="6709" spans="1:8" x14ac:dyDescent="0.15">
      <c r="A6709" t="s">
        <v>11582</v>
      </c>
      <c r="B6709" t="s">
        <v>11583</v>
      </c>
      <c r="C6709" t="s">
        <v>11584</v>
      </c>
      <c r="D6709">
        <v>102</v>
      </c>
      <c r="E6709" t="s">
        <v>4449</v>
      </c>
      <c r="F6709" t="s">
        <v>4450</v>
      </c>
      <c r="H6709" t="str">
        <f t="shared" si="104"/>
        <v>有BOM表可用</v>
      </c>
    </row>
    <row r="6710" spans="1:8" x14ac:dyDescent="0.15">
      <c r="A6710" t="s">
        <v>8018</v>
      </c>
      <c r="B6710" t="s">
        <v>8019</v>
      </c>
      <c r="C6710" t="s">
        <v>8019</v>
      </c>
      <c r="D6710">
        <v>103</v>
      </c>
      <c r="E6710" t="s">
        <v>4453</v>
      </c>
      <c r="F6710" t="s">
        <v>4450</v>
      </c>
      <c r="H6710" t="str">
        <f t="shared" si="104"/>
        <v>无BOM表可用</v>
      </c>
    </row>
    <row r="6711" spans="1:8" x14ac:dyDescent="0.15">
      <c r="A6711" t="s">
        <v>7653</v>
      </c>
      <c r="B6711" t="s">
        <v>7268</v>
      </c>
      <c r="C6711" t="s">
        <v>3757</v>
      </c>
      <c r="D6711">
        <v>103</v>
      </c>
      <c r="E6711" t="s">
        <v>4449</v>
      </c>
      <c r="F6711" t="s">
        <v>4450</v>
      </c>
      <c r="H6711" t="str">
        <f t="shared" si="104"/>
        <v>有BOM表可用</v>
      </c>
    </row>
    <row r="6712" spans="1:8" x14ac:dyDescent="0.15">
      <c r="A6712" t="s">
        <v>7654</v>
      </c>
      <c r="B6712" t="s">
        <v>7655</v>
      </c>
      <c r="C6712" t="s">
        <v>7656</v>
      </c>
      <c r="D6712">
        <v>103</v>
      </c>
      <c r="E6712" t="s">
        <v>4453</v>
      </c>
      <c r="F6712" t="s">
        <v>4450</v>
      </c>
      <c r="H6712" t="str">
        <f t="shared" si="104"/>
        <v>无BOM表可用</v>
      </c>
    </row>
    <row r="6713" spans="1:8" x14ac:dyDescent="0.15">
      <c r="A6713" t="s">
        <v>7657</v>
      </c>
      <c r="B6713" t="s">
        <v>4052</v>
      </c>
      <c r="C6713" t="s">
        <v>4052</v>
      </c>
      <c r="D6713">
        <v>103</v>
      </c>
      <c r="E6713" t="s">
        <v>4453</v>
      </c>
      <c r="F6713" t="s">
        <v>4450</v>
      </c>
      <c r="H6713" t="str">
        <f t="shared" si="104"/>
        <v>无BOM表可用</v>
      </c>
    </row>
    <row r="6714" spans="1:8" x14ac:dyDescent="0.15">
      <c r="A6714" t="s">
        <v>7658</v>
      </c>
      <c r="B6714" t="s">
        <v>7659</v>
      </c>
      <c r="C6714" t="s">
        <v>2875</v>
      </c>
      <c r="D6714">
        <v>103</v>
      </c>
      <c r="E6714" t="s">
        <v>4449</v>
      </c>
      <c r="F6714" t="s">
        <v>4450</v>
      </c>
      <c r="H6714" t="str">
        <f t="shared" si="104"/>
        <v>有BOM表可用</v>
      </c>
    </row>
    <row r="6715" spans="1:8" x14ac:dyDescent="0.15">
      <c r="A6715" t="s">
        <v>2416</v>
      </c>
      <c r="B6715" t="s">
        <v>2417</v>
      </c>
      <c r="C6715" t="s">
        <v>77</v>
      </c>
      <c r="D6715">
        <v>103</v>
      </c>
      <c r="E6715" t="s">
        <v>4449</v>
      </c>
      <c r="F6715" t="s">
        <v>4450</v>
      </c>
      <c r="H6715" t="str">
        <f t="shared" si="104"/>
        <v>有BOM表可用</v>
      </c>
    </row>
    <row r="6716" spans="1:8" x14ac:dyDescent="0.15">
      <c r="A6716" t="s">
        <v>6181</v>
      </c>
      <c r="B6716" t="s">
        <v>2966</v>
      </c>
      <c r="C6716" t="s">
        <v>2966</v>
      </c>
      <c r="D6716">
        <v>103</v>
      </c>
      <c r="E6716" t="s">
        <v>4453</v>
      </c>
      <c r="F6716" t="s">
        <v>4450</v>
      </c>
      <c r="H6716" t="str">
        <f t="shared" si="104"/>
        <v>无BOM表可用</v>
      </c>
    </row>
    <row r="6717" spans="1:8" x14ac:dyDescent="0.15">
      <c r="A6717" t="s">
        <v>2845</v>
      </c>
      <c r="B6717" t="s">
        <v>2846</v>
      </c>
      <c r="C6717" t="s">
        <v>340</v>
      </c>
      <c r="D6717">
        <v>103</v>
      </c>
      <c r="E6717" t="s">
        <v>4449</v>
      </c>
      <c r="F6717" t="s">
        <v>4450</v>
      </c>
      <c r="H6717" t="str">
        <f t="shared" si="104"/>
        <v>有BOM表可用</v>
      </c>
    </row>
    <row r="6718" spans="1:8" x14ac:dyDescent="0.15">
      <c r="A6718" t="s">
        <v>6182</v>
      </c>
      <c r="B6718" t="s">
        <v>6183</v>
      </c>
      <c r="C6718" t="s">
        <v>6183</v>
      </c>
      <c r="D6718">
        <v>103</v>
      </c>
      <c r="E6718" t="s">
        <v>4453</v>
      </c>
      <c r="F6718" t="s">
        <v>4450</v>
      </c>
      <c r="H6718" t="str">
        <f t="shared" si="104"/>
        <v>无BOM表可用</v>
      </c>
    </row>
    <row r="6719" spans="1:8" x14ac:dyDescent="0.15">
      <c r="A6719" t="s">
        <v>16212</v>
      </c>
      <c r="B6719" t="s">
        <v>656</v>
      </c>
      <c r="C6719" t="s">
        <v>656</v>
      </c>
      <c r="D6719">
        <v>103</v>
      </c>
      <c r="E6719" t="s">
        <v>4453</v>
      </c>
      <c r="F6719" t="s">
        <v>4457</v>
      </c>
      <c r="H6719" t="str">
        <f t="shared" si="104"/>
        <v>无BOM表不可用</v>
      </c>
    </row>
    <row r="6720" spans="1:8" x14ac:dyDescent="0.15">
      <c r="A6720" t="s">
        <v>16213</v>
      </c>
      <c r="B6720" t="s">
        <v>15005</v>
      </c>
      <c r="C6720" t="s">
        <v>15005</v>
      </c>
      <c r="D6720">
        <v>103</v>
      </c>
      <c r="E6720" t="s">
        <v>4453</v>
      </c>
      <c r="F6720" t="s">
        <v>4457</v>
      </c>
      <c r="H6720" t="str">
        <f t="shared" si="104"/>
        <v>无BOM表不可用</v>
      </c>
    </row>
    <row r="6721" spans="1:8" x14ac:dyDescent="0.15">
      <c r="A6721" t="s">
        <v>16214</v>
      </c>
      <c r="B6721" t="s">
        <v>657</v>
      </c>
      <c r="C6721" t="s">
        <v>656</v>
      </c>
      <c r="D6721">
        <v>103</v>
      </c>
      <c r="E6721" t="s">
        <v>4449</v>
      </c>
      <c r="F6721" t="s">
        <v>4450</v>
      </c>
      <c r="H6721" t="str">
        <f t="shared" si="104"/>
        <v>有BOM表可用</v>
      </c>
    </row>
    <row r="6722" spans="1:8" x14ac:dyDescent="0.15">
      <c r="A6722" t="s">
        <v>12354</v>
      </c>
      <c r="B6722" t="s">
        <v>12355</v>
      </c>
      <c r="C6722" t="s">
        <v>12356</v>
      </c>
      <c r="D6722">
        <v>102</v>
      </c>
      <c r="E6722" t="s">
        <v>4449</v>
      </c>
      <c r="F6722" t="s">
        <v>4450</v>
      </c>
      <c r="H6722" t="str">
        <f t="shared" si="104"/>
        <v>有BOM表可用</v>
      </c>
    </row>
    <row r="6723" spans="1:8" x14ac:dyDescent="0.15">
      <c r="A6723" t="s">
        <v>12357</v>
      </c>
      <c r="B6723" t="s">
        <v>11083</v>
      </c>
      <c r="C6723" t="s">
        <v>11084</v>
      </c>
      <c r="D6723">
        <v>102</v>
      </c>
      <c r="E6723" t="s">
        <v>4449</v>
      </c>
      <c r="F6723" t="s">
        <v>4450</v>
      </c>
      <c r="H6723" t="str">
        <f t="shared" si="104"/>
        <v>有BOM表可用</v>
      </c>
    </row>
    <row r="6724" spans="1:8" x14ac:dyDescent="0.15">
      <c r="A6724" t="s">
        <v>12358</v>
      </c>
      <c r="B6724" t="s">
        <v>9087</v>
      </c>
      <c r="C6724" t="s">
        <v>9088</v>
      </c>
      <c r="D6724">
        <v>102</v>
      </c>
      <c r="E6724" t="s">
        <v>4449</v>
      </c>
      <c r="F6724" t="s">
        <v>4450</v>
      </c>
      <c r="H6724" t="str">
        <f t="shared" ref="H6724:H6787" si="105">E6724&amp;F6724</f>
        <v>有BOM表可用</v>
      </c>
    </row>
    <row r="6725" spans="1:8" x14ac:dyDescent="0.15">
      <c r="A6725" t="s">
        <v>12359</v>
      </c>
      <c r="B6725" t="s">
        <v>12360</v>
      </c>
      <c r="C6725" t="s">
        <v>12361</v>
      </c>
      <c r="D6725">
        <v>102</v>
      </c>
      <c r="E6725" t="s">
        <v>4453</v>
      </c>
      <c r="F6725" t="s">
        <v>4450</v>
      </c>
      <c r="H6725" t="str">
        <f t="shared" si="105"/>
        <v>无BOM表可用</v>
      </c>
    </row>
    <row r="6726" spans="1:8" x14ac:dyDescent="0.15">
      <c r="A6726" t="s">
        <v>12362</v>
      </c>
      <c r="B6726" t="s">
        <v>12360</v>
      </c>
      <c r="C6726" t="s">
        <v>12363</v>
      </c>
      <c r="D6726">
        <v>102</v>
      </c>
      <c r="E6726" t="s">
        <v>4449</v>
      </c>
      <c r="F6726" t="s">
        <v>4450</v>
      </c>
      <c r="H6726" t="str">
        <f t="shared" si="105"/>
        <v>有BOM表可用</v>
      </c>
    </row>
    <row r="6727" spans="1:8" x14ac:dyDescent="0.15">
      <c r="A6727" t="s">
        <v>12364</v>
      </c>
      <c r="B6727" t="s">
        <v>9311</v>
      </c>
      <c r="C6727" t="s">
        <v>10254</v>
      </c>
      <c r="D6727">
        <v>102</v>
      </c>
      <c r="E6727" t="s">
        <v>4449</v>
      </c>
      <c r="F6727" t="s">
        <v>4450</v>
      </c>
      <c r="H6727" t="str">
        <f t="shared" si="105"/>
        <v>有BOM表可用</v>
      </c>
    </row>
    <row r="6728" spans="1:8" x14ac:dyDescent="0.15">
      <c r="A6728" t="s">
        <v>12365</v>
      </c>
      <c r="B6728" t="s">
        <v>12366</v>
      </c>
      <c r="C6728" t="s">
        <v>12367</v>
      </c>
      <c r="D6728">
        <v>102</v>
      </c>
      <c r="E6728" t="s">
        <v>4449</v>
      </c>
      <c r="F6728" t="s">
        <v>4450</v>
      </c>
      <c r="H6728" t="str">
        <f t="shared" si="105"/>
        <v>有BOM表可用</v>
      </c>
    </row>
    <row r="6729" spans="1:8" x14ac:dyDescent="0.15">
      <c r="A6729" t="s">
        <v>12368</v>
      </c>
      <c r="B6729" t="s">
        <v>11249</v>
      </c>
      <c r="C6729" t="s">
        <v>12369</v>
      </c>
      <c r="D6729">
        <v>102</v>
      </c>
      <c r="E6729" t="s">
        <v>4449</v>
      </c>
      <c r="F6729" t="s">
        <v>4450</v>
      </c>
      <c r="H6729" t="str">
        <f t="shared" si="105"/>
        <v>有BOM表可用</v>
      </c>
    </row>
    <row r="6730" spans="1:8" x14ac:dyDescent="0.15">
      <c r="A6730" t="s">
        <v>16880</v>
      </c>
      <c r="B6730" t="s">
        <v>16881</v>
      </c>
      <c r="C6730" t="s">
        <v>16882</v>
      </c>
      <c r="D6730">
        <v>103</v>
      </c>
      <c r="E6730" t="s">
        <v>4453</v>
      </c>
      <c r="F6730" t="s">
        <v>4450</v>
      </c>
      <c r="H6730" t="str">
        <f t="shared" si="105"/>
        <v>无BOM表可用</v>
      </c>
    </row>
    <row r="6731" spans="1:8" x14ac:dyDescent="0.15">
      <c r="A6731" t="s">
        <v>16883</v>
      </c>
      <c r="B6731" t="s">
        <v>16884</v>
      </c>
      <c r="C6731" t="s">
        <v>16884</v>
      </c>
      <c r="D6731">
        <v>103</v>
      </c>
      <c r="E6731" t="s">
        <v>4453</v>
      </c>
      <c r="F6731" t="s">
        <v>4450</v>
      </c>
      <c r="H6731" t="str">
        <f t="shared" si="105"/>
        <v>无BOM表可用</v>
      </c>
    </row>
    <row r="6732" spans="1:8" x14ac:dyDescent="0.15">
      <c r="A6732" t="s">
        <v>16885</v>
      </c>
      <c r="B6732" t="s">
        <v>16886</v>
      </c>
      <c r="C6732" t="s">
        <v>16886</v>
      </c>
      <c r="D6732">
        <v>103</v>
      </c>
      <c r="E6732" t="s">
        <v>4453</v>
      </c>
      <c r="F6732" t="s">
        <v>4450</v>
      </c>
      <c r="H6732" t="str">
        <f t="shared" si="105"/>
        <v>无BOM表可用</v>
      </c>
    </row>
    <row r="6733" spans="1:8" x14ac:dyDescent="0.15">
      <c r="A6733" t="s">
        <v>16887</v>
      </c>
      <c r="B6733" t="s">
        <v>16888</v>
      </c>
      <c r="C6733" t="s">
        <v>16888</v>
      </c>
      <c r="D6733">
        <v>103</v>
      </c>
      <c r="E6733" t="s">
        <v>4453</v>
      </c>
      <c r="F6733" t="s">
        <v>4450</v>
      </c>
      <c r="H6733" t="str">
        <f t="shared" si="105"/>
        <v>无BOM表可用</v>
      </c>
    </row>
    <row r="6734" spans="1:8" x14ac:dyDescent="0.15">
      <c r="A6734" t="s">
        <v>16889</v>
      </c>
      <c r="B6734" t="s">
        <v>16890</v>
      </c>
      <c r="C6734" t="s">
        <v>2918</v>
      </c>
      <c r="D6734">
        <v>103</v>
      </c>
      <c r="E6734" t="s">
        <v>4449</v>
      </c>
      <c r="F6734" t="s">
        <v>4450</v>
      </c>
      <c r="H6734" t="str">
        <f t="shared" si="105"/>
        <v>有BOM表可用</v>
      </c>
    </row>
    <row r="6735" spans="1:8" x14ac:dyDescent="0.15">
      <c r="A6735" t="s">
        <v>7284</v>
      </c>
      <c r="B6735" t="s">
        <v>6703</v>
      </c>
      <c r="C6735" t="s">
        <v>6704</v>
      </c>
      <c r="D6735">
        <v>102</v>
      </c>
      <c r="E6735" t="s">
        <v>4449</v>
      </c>
      <c r="F6735" t="s">
        <v>4450</v>
      </c>
      <c r="H6735" t="str">
        <f t="shared" si="105"/>
        <v>有BOM表可用</v>
      </c>
    </row>
    <row r="6736" spans="1:8" x14ac:dyDescent="0.15">
      <c r="A6736" t="s">
        <v>7336</v>
      </c>
      <c r="B6736" t="s">
        <v>7337</v>
      </c>
      <c r="C6736" t="s">
        <v>7338</v>
      </c>
      <c r="D6736">
        <v>102</v>
      </c>
      <c r="E6736" t="s">
        <v>4449</v>
      </c>
      <c r="F6736" t="s">
        <v>4450</v>
      </c>
      <c r="H6736" t="str">
        <f t="shared" si="105"/>
        <v>有BOM表可用</v>
      </c>
    </row>
    <row r="6737" spans="1:8" x14ac:dyDescent="0.15">
      <c r="A6737" t="s">
        <v>7339</v>
      </c>
      <c r="B6737" t="s">
        <v>7340</v>
      </c>
      <c r="C6737" t="s">
        <v>7341</v>
      </c>
      <c r="D6737">
        <v>102</v>
      </c>
      <c r="E6737" t="s">
        <v>4449</v>
      </c>
      <c r="F6737" t="s">
        <v>4450</v>
      </c>
      <c r="H6737" t="str">
        <f t="shared" si="105"/>
        <v>有BOM表可用</v>
      </c>
    </row>
    <row r="6738" spans="1:8" x14ac:dyDescent="0.15">
      <c r="A6738" t="s">
        <v>7342</v>
      </c>
      <c r="B6738" t="s">
        <v>7343</v>
      </c>
      <c r="C6738" t="s">
        <v>7344</v>
      </c>
      <c r="D6738">
        <v>102</v>
      </c>
      <c r="E6738" t="s">
        <v>4449</v>
      </c>
      <c r="F6738" t="s">
        <v>4450</v>
      </c>
      <c r="H6738" t="str">
        <f t="shared" si="105"/>
        <v>有BOM表可用</v>
      </c>
    </row>
    <row r="6739" spans="1:8" x14ac:dyDescent="0.15">
      <c r="A6739" t="s">
        <v>7345</v>
      </c>
      <c r="B6739" t="s">
        <v>7346</v>
      </c>
      <c r="C6739" t="s">
        <v>7347</v>
      </c>
      <c r="D6739">
        <v>102</v>
      </c>
      <c r="E6739" t="s">
        <v>4449</v>
      </c>
      <c r="F6739" t="s">
        <v>4450</v>
      </c>
      <c r="H6739" t="str">
        <f t="shared" si="105"/>
        <v>有BOM表可用</v>
      </c>
    </row>
    <row r="6740" spans="1:8" x14ac:dyDescent="0.15">
      <c r="A6740" t="s">
        <v>7348</v>
      </c>
      <c r="B6740" t="s">
        <v>7349</v>
      </c>
      <c r="C6740" t="s">
        <v>7350</v>
      </c>
      <c r="D6740">
        <v>102</v>
      </c>
      <c r="E6740" t="s">
        <v>4449</v>
      </c>
      <c r="F6740" t="s">
        <v>4450</v>
      </c>
      <c r="H6740" t="str">
        <f t="shared" si="105"/>
        <v>有BOM表可用</v>
      </c>
    </row>
    <row r="6741" spans="1:8" x14ac:dyDescent="0.15">
      <c r="A6741" t="s">
        <v>7351</v>
      </c>
      <c r="B6741" t="s">
        <v>7352</v>
      </c>
      <c r="C6741" t="s">
        <v>7353</v>
      </c>
      <c r="D6741">
        <v>102</v>
      </c>
      <c r="E6741" t="s">
        <v>4449</v>
      </c>
      <c r="F6741" t="s">
        <v>4450</v>
      </c>
      <c r="H6741" t="str">
        <f t="shared" si="105"/>
        <v>有BOM表可用</v>
      </c>
    </row>
    <row r="6742" spans="1:8" x14ac:dyDescent="0.15">
      <c r="A6742" t="s">
        <v>13870</v>
      </c>
      <c r="B6742" t="s">
        <v>11304</v>
      </c>
      <c r="C6742" t="s">
        <v>11304</v>
      </c>
      <c r="D6742">
        <v>107</v>
      </c>
      <c r="E6742" t="s">
        <v>4453</v>
      </c>
      <c r="F6742" t="s">
        <v>4450</v>
      </c>
      <c r="H6742" t="str">
        <f t="shared" si="105"/>
        <v>无BOM表可用</v>
      </c>
    </row>
    <row r="6743" spans="1:8" x14ac:dyDescent="0.15">
      <c r="A6743" t="s">
        <v>13871</v>
      </c>
      <c r="B6743" t="s">
        <v>3078</v>
      </c>
      <c r="C6743" t="s">
        <v>3078</v>
      </c>
      <c r="D6743">
        <v>107</v>
      </c>
      <c r="E6743" t="s">
        <v>4453</v>
      </c>
      <c r="F6743" t="s">
        <v>4450</v>
      </c>
      <c r="H6743" t="str">
        <f t="shared" si="105"/>
        <v>无BOM表可用</v>
      </c>
    </row>
    <row r="6744" spans="1:8" x14ac:dyDescent="0.15">
      <c r="A6744" t="s">
        <v>13872</v>
      </c>
      <c r="B6744" t="s">
        <v>13422</v>
      </c>
      <c r="C6744" t="s">
        <v>13422</v>
      </c>
      <c r="D6744">
        <v>107</v>
      </c>
      <c r="E6744" t="s">
        <v>4453</v>
      </c>
      <c r="F6744" t="s">
        <v>4450</v>
      </c>
      <c r="H6744" t="str">
        <f t="shared" si="105"/>
        <v>无BOM表可用</v>
      </c>
    </row>
    <row r="6745" spans="1:8" x14ac:dyDescent="0.15">
      <c r="A6745" t="s">
        <v>13873</v>
      </c>
      <c r="B6745" t="s">
        <v>13874</v>
      </c>
      <c r="C6745" t="s">
        <v>13874</v>
      </c>
      <c r="D6745">
        <v>107</v>
      </c>
      <c r="E6745" t="s">
        <v>4453</v>
      </c>
      <c r="F6745" t="s">
        <v>4450</v>
      </c>
      <c r="H6745" t="str">
        <f t="shared" si="105"/>
        <v>无BOM表可用</v>
      </c>
    </row>
    <row r="6746" spans="1:8" x14ac:dyDescent="0.15">
      <c r="A6746" t="s">
        <v>13875</v>
      </c>
      <c r="B6746" t="s">
        <v>13876</v>
      </c>
      <c r="C6746" t="s">
        <v>13876</v>
      </c>
      <c r="D6746">
        <v>107</v>
      </c>
      <c r="E6746" t="s">
        <v>4453</v>
      </c>
      <c r="F6746" t="s">
        <v>4450</v>
      </c>
      <c r="H6746" t="str">
        <f t="shared" si="105"/>
        <v>无BOM表可用</v>
      </c>
    </row>
    <row r="6747" spans="1:8" x14ac:dyDescent="0.15">
      <c r="A6747" t="s">
        <v>13877</v>
      </c>
      <c r="B6747" t="s">
        <v>12080</v>
      </c>
      <c r="C6747" t="s">
        <v>12080</v>
      </c>
      <c r="D6747">
        <v>107</v>
      </c>
      <c r="E6747" t="s">
        <v>4453</v>
      </c>
      <c r="F6747" t="s">
        <v>4450</v>
      </c>
      <c r="H6747" t="str">
        <f t="shared" si="105"/>
        <v>无BOM表可用</v>
      </c>
    </row>
    <row r="6748" spans="1:8" x14ac:dyDescent="0.15">
      <c r="A6748" t="s">
        <v>13878</v>
      </c>
      <c r="B6748" t="s">
        <v>11826</v>
      </c>
      <c r="C6748" t="s">
        <v>11826</v>
      </c>
      <c r="D6748">
        <v>107</v>
      </c>
      <c r="E6748" t="s">
        <v>4453</v>
      </c>
      <c r="F6748" t="s">
        <v>4450</v>
      </c>
      <c r="H6748" t="str">
        <f t="shared" si="105"/>
        <v>无BOM表可用</v>
      </c>
    </row>
    <row r="6749" spans="1:8" x14ac:dyDescent="0.15">
      <c r="A6749" t="s">
        <v>13879</v>
      </c>
      <c r="B6749" t="s">
        <v>13426</v>
      </c>
      <c r="C6749" t="s">
        <v>13426</v>
      </c>
      <c r="D6749">
        <v>107</v>
      </c>
      <c r="E6749" t="s">
        <v>4453</v>
      </c>
      <c r="F6749" t="s">
        <v>4450</v>
      </c>
      <c r="H6749" t="str">
        <f t="shared" si="105"/>
        <v>无BOM表可用</v>
      </c>
    </row>
    <row r="6750" spans="1:8" x14ac:dyDescent="0.15">
      <c r="A6750" t="s">
        <v>11951</v>
      </c>
      <c r="B6750" t="s">
        <v>3405</v>
      </c>
      <c r="C6750" t="s">
        <v>3405</v>
      </c>
      <c r="D6750">
        <v>102</v>
      </c>
      <c r="E6750" t="s">
        <v>4453</v>
      </c>
      <c r="F6750" t="s">
        <v>4450</v>
      </c>
      <c r="H6750" t="str">
        <f t="shared" si="105"/>
        <v>无BOM表可用</v>
      </c>
    </row>
    <row r="6751" spans="1:8" x14ac:dyDescent="0.15">
      <c r="A6751" t="s">
        <v>11952</v>
      </c>
      <c r="B6751" t="s">
        <v>5449</v>
      </c>
      <c r="C6751" t="s">
        <v>11953</v>
      </c>
      <c r="D6751">
        <v>102</v>
      </c>
      <c r="E6751" t="s">
        <v>4453</v>
      </c>
      <c r="F6751" t="s">
        <v>4450</v>
      </c>
      <c r="H6751" t="str">
        <f t="shared" si="105"/>
        <v>无BOM表可用</v>
      </c>
    </row>
    <row r="6752" spans="1:8" x14ac:dyDescent="0.15">
      <c r="A6752" t="s">
        <v>11954</v>
      </c>
      <c r="B6752" t="s">
        <v>1190</v>
      </c>
      <c r="C6752" t="s">
        <v>6</v>
      </c>
      <c r="D6752">
        <v>102</v>
      </c>
      <c r="E6752" t="s">
        <v>4453</v>
      </c>
      <c r="F6752" t="s">
        <v>4450</v>
      </c>
      <c r="H6752" t="str">
        <f t="shared" si="105"/>
        <v>无BOM表可用</v>
      </c>
    </row>
    <row r="6753" spans="1:8" x14ac:dyDescent="0.15">
      <c r="A6753" t="s">
        <v>11955</v>
      </c>
      <c r="B6753" t="s">
        <v>1218</v>
      </c>
      <c r="C6753" t="s">
        <v>7321</v>
      </c>
      <c r="D6753">
        <v>102</v>
      </c>
      <c r="E6753" t="s">
        <v>4449</v>
      </c>
      <c r="F6753" t="s">
        <v>4450</v>
      </c>
      <c r="H6753" t="str">
        <f t="shared" si="105"/>
        <v>有BOM表可用</v>
      </c>
    </row>
    <row r="6754" spans="1:8" x14ac:dyDescent="0.15">
      <c r="A6754" t="s">
        <v>18</v>
      </c>
      <c r="B6754" t="s">
        <v>19</v>
      </c>
      <c r="C6754" t="s">
        <v>19</v>
      </c>
      <c r="D6754">
        <v>103</v>
      </c>
      <c r="E6754" t="s">
        <v>4449</v>
      </c>
      <c r="F6754" t="s">
        <v>4450</v>
      </c>
      <c r="H6754" t="str">
        <f t="shared" si="105"/>
        <v>有BOM表可用</v>
      </c>
    </row>
    <row r="6755" spans="1:8" x14ac:dyDescent="0.15">
      <c r="A6755" t="s">
        <v>914</v>
      </c>
      <c r="B6755" t="s">
        <v>915</v>
      </c>
      <c r="C6755" t="s">
        <v>916</v>
      </c>
      <c r="D6755">
        <v>103</v>
      </c>
      <c r="E6755" t="s">
        <v>4449</v>
      </c>
      <c r="F6755" t="s">
        <v>4450</v>
      </c>
      <c r="H6755" t="str">
        <f t="shared" si="105"/>
        <v>有BOM表可用</v>
      </c>
    </row>
    <row r="6756" spans="1:8" x14ac:dyDescent="0.15">
      <c r="A6756" t="s">
        <v>927</v>
      </c>
      <c r="B6756" t="s">
        <v>928</v>
      </c>
      <c r="C6756" t="s">
        <v>82</v>
      </c>
      <c r="D6756">
        <v>103</v>
      </c>
      <c r="E6756" t="s">
        <v>4449</v>
      </c>
      <c r="F6756" t="s">
        <v>4450</v>
      </c>
      <c r="H6756" t="str">
        <f t="shared" si="105"/>
        <v>有BOM表可用</v>
      </c>
    </row>
    <row r="6757" spans="1:8" x14ac:dyDescent="0.15">
      <c r="A6757" t="s">
        <v>939</v>
      </c>
      <c r="B6757" t="s">
        <v>940</v>
      </c>
      <c r="C6757" t="s">
        <v>82</v>
      </c>
      <c r="D6757">
        <v>103</v>
      </c>
      <c r="E6757" t="s">
        <v>4449</v>
      </c>
      <c r="F6757" t="s">
        <v>4450</v>
      </c>
      <c r="H6757" t="str">
        <f t="shared" si="105"/>
        <v>有BOM表可用</v>
      </c>
    </row>
    <row r="6758" spans="1:8" x14ac:dyDescent="0.15">
      <c r="A6758" t="s">
        <v>942</v>
      </c>
      <c r="B6758" t="s">
        <v>943</v>
      </c>
      <c r="C6758" t="s">
        <v>82</v>
      </c>
      <c r="D6758">
        <v>103</v>
      </c>
      <c r="E6758" t="s">
        <v>4449</v>
      </c>
      <c r="F6758" t="s">
        <v>4450</v>
      </c>
      <c r="H6758" t="str">
        <f t="shared" si="105"/>
        <v>有BOM表可用</v>
      </c>
    </row>
    <row r="6759" spans="1:8" x14ac:dyDescent="0.15">
      <c r="A6759" t="s">
        <v>959</v>
      </c>
      <c r="B6759" t="s">
        <v>960</v>
      </c>
      <c r="C6759" t="s">
        <v>445</v>
      </c>
      <c r="D6759">
        <v>103</v>
      </c>
      <c r="E6759" t="s">
        <v>4449</v>
      </c>
      <c r="F6759" t="s">
        <v>4450</v>
      </c>
      <c r="H6759" t="str">
        <f t="shared" si="105"/>
        <v>有BOM表可用</v>
      </c>
    </row>
    <row r="6760" spans="1:8" x14ac:dyDescent="0.15">
      <c r="A6760" t="s">
        <v>499</v>
      </c>
      <c r="B6760" t="s">
        <v>3805</v>
      </c>
      <c r="C6760" t="s">
        <v>445</v>
      </c>
      <c r="D6760">
        <v>103</v>
      </c>
      <c r="E6760" t="s">
        <v>4449</v>
      </c>
      <c r="F6760" t="s">
        <v>4450</v>
      </c>
      <c r="H6760" t="str">
        <f t="shared" si="105"/>
        <v>有BOM表可用</v>
      </c>
    </row>
    <row r="6761" spans="1:8" x14ac:dyDescent="0.15">
      <c r="A6761" t="s">
        <v>12276</v>
      </c>
      <c r="B6761" t="s">
        <v>12277</v>
      </c>
      <c r="C6761" t="s">
        <v>12278</v>
      </c>
      <c r="D6761">
        <v>103</v>
      </c>
      <c r="E6761" t="s">
        <v>4453</v>
      </c>
      <c r="F6761" t="s">
        <v>4450</v>
      </c>
      <c r="H6761" t="str">
        <f t="shared" si="105"/>
        <v>无BOM表可用</v>
      </c>
    </row>
    <row r="6762" spans="1:8" x14ac:dyDescent="0.15">
      <c r="A6762" t="s">
        <v>13940</v>
      </c>
      <c r="B6762" t="s">
        <v>1547</v>
      </c>
      <c r="C6762" t="s">
        <v>1547</v>
      </c>
      <c r="D6762">
        <v>103</v>
      </c>
      <c r="E6762" t="s">
        <v>4453</v>
      </c>
      <c r="F6762" t="s">
        <v>4450</v>
      </c>
      <c r="H6762" t="str">
        <f t="shared" si="105"/>
        <v>无BOM表可用</v>
      </c>
    </row>
    <row r="6763" spans="1:8" x14ac:dyDescent="0.15">
      <c r="A6763" t="s">
        <v>13941</v>
      </c>
      <c r="B6763" t="s">
        <v>12221</v>
      </c>
      <c r="C6763" t="s">
        <v>12221</v>
      </c>
      <c r="D6763">
        <v>103</v>
      </c>
      <c r="E6763" t="s">
        <v>4449</v>
      </c>
      <c r="F6763" t="s">
        <v>4450</v>
      </c>
      <c r="H6763" t="str">
        <f t="shared" si="105"/>
        <v>有BOM表可用</v>
      </c>
    </row>
    <row r="6764" spans="1:8" x14ac:dyDescent="0.15">
      <c r="A6764" t="s">
        <v>13942</v>
      </c>
      <c r="B6764" t="s">
        <v>13943</v>
      </c>
      <c r="C6764" t="s">
        <v>13944</v>
      </c>
      <c r="D6764">
        <v>103</v>
      </c>
      <c r="E6764" t="s">
        <v>4453</v>
      </c>
      <c r="F6764" t="s">
        <v>4450</v>
      </c>
      <c r="H6764" t="str">
        <f t="shared" si="105"/>
        <v>无BOM表可用</v>
      </c>
    </row>
    <row r="6765" spans="1:8" x14ac:dyDescent="0.15">
      <c r="A6765" t="s">
        <v>4986</v>
      </c>
      <c r="B6765" t="s">
        <v>1027</v>
      </c>
      <c r="C6765" t="s">
        <v>434</v>
      </c>
      <c r="D6765">
        <v>103</v>
      </c>
      <c r="E6765" t="s">
        <v>4449</v>
      </c>
      <c r="F6765" t="s">
        <v>4450</v>
      </c>
      <c r="H6765" t="str">
        <f t="shared" si="105"/>
        <v>有BOM表可用</v>
      </c>
    </row>
    <row r="6766" spans="1:8" x14ac:dyDescent="0.15">
      <c r="A6766" t="s">
        <v>4987</v>
      </c>
      <c r="B6766" t="s">
        <v>434</v>
      </c>
      <c r="C6766" t="s">
        <v>434</v>
      </c>
      <c r="D6766">
        <v>103</v>
      </c>
      <c r="E6766" t="s">
        <v>4449</v>
      </c>
      <c r="F6766" t="s">
        <v>4450</v>
      </c>
      <c r="H6766" t="str">
        <f t="shared" si="105"/>
        <v>有BOM表可用</v>
      </c>
    </row>
    <row r="6767" spans="1:8" x14ac:dyDescent="0.15">
      <c r="A6767" t="s">
        <v>4988</v>
      </c>
      <c r="B6767" t="s">
        <v>434</v>
      </c>
      <c r="C6767" t="s">
        <v>434</v>
      </c>
      <c r="D6767">
        <v>103</v>
      </c>
      <c r="E6767" t="s">
        <v>4449</v>
      </c>
      <c r="F6767" t="s">
        <v>4450</v>
      </c>
      <c r="H6767" t="str">
        <f t="shared" si="105"/>
        <v>有BOM表可用</v>
      </c>
    </row>
    <row r="6768" spans="1:8" x14ac:dyDescent="0.15">
      <c r="A6768" t="s">
        <v>4989</v>
      </c>
      <c r="B6768" t="s">
        <v>435</v>
      </c>
      <c r="C6768" t="s">
        <v>434</v>
      </c>
      <c r="D6768">
        <v>103</v>
      </c>
      <c r="E6768" t="s">
        <v>4449</v>
      </c>
      <c r="F6768" t="s">
        <v>4450</v>
      </c>
      <c r="H6768" t="str">
        <f t="shared" si="105"/>
        <v>有BOM表可用</v>
      </c>
    </row>
    <row r="6769" spans="1:8" x14ac:dyDescent="0.15">
      <c r="A6769" t="s">
        <v>2714</v>
      </c>
      <c r="B6769" t="s">
        <v>2685</v>
      </c>
      <c r="C6769" t="s">
        <v>30</v>
      </c>
      <c r="D6769">
        <v>103</v>
      </c>
      <c r="E6769" t="s">
        <v>4449</v>
      </c>
      <c r="F6769" t="s">
        <v>4450</v>
      </c>
      <c r="H6769" t="str">
        <f t="shared" si="105"/>
        <v>有BOM表可用</v>
      </c>
    </row>
    <row r="6770" spans="1:8" x14ac:dyDescent="0.15">
      <c r="A6770" t="s">
        <v>4990</v>
      </c>
      <c r="B6770" t="s">
        <v>3328</v>
      </c>
      <c r="C6770" t="s">
        <v>606</v>
      </c>
      <c r="D6770">
        <v>103</v>
      </c>
      <c r="E6770" t="s">
        <v>4449</v>
      </c>
      <c r="F6770" t="s">
        <v>4450</v>
      </c>
      <c r="H6770" t="str">
        <f t="shared" si="105"/>
        <v>有BOM表可用</v>
      </c>
    </row>
    <row r="6771" spans="1:8" x14ac:dyDescent="0.15">
      <c r="A6771" t="s">
        <v>4991</v>
      </c>
      <c r="B6771" t="s">
        <v>4992</v>
      </c>
      <c r="C6771" t="s">
        <v>4993</v>
      </c>
      <c r="D6771">
        <v>103</v>
      </c>
      <c r="E6771" t="s">
        <v>4453</v>
      </c>
      <c r="F6771" t="s">
        <v>4450</v>
      </c>
      <c r="H6771" t="str">
        <f t="shared" si="105"/>
        <v>无BOM表可用</v>
      </c>
    </row>
    <row r="6772" spans="1:8" x14ac:dyDescent="0.15">
      <c r="A6772" t="s">
        <v>4994</v>
      </c>
      <c r="B6772" t="s">
        <v>4995</v>
      </c>
      <c r="C6772" t="s">
        <v>4996</v>
      </c>
      <c r="D6772">
        <v>103</v>
      </c>
      <c r="E6772" t="s">
        <v>4453</v>
      </c>
      <c r="F6772" t="s">
        <v>4450</v>
      </c>
      <c r="H6772" t="str">
        <f t="shared" si="105"/>
        <v>无BOM表可用</v>
      </c>
    </row>
    <row r="6773" spans="1:8" x14ac:dyDescent="0.15">
      <c r="A6773" t="s">
        <v>4997</v>
      </c>
      <c r="B6773" t="s">
        <v>4998</v>
      </c>
      <c r="C6773" t="s">
        <v>4999</v>
      </c>
      <c r="D6773">
        <v>102</v>
      </c>
      <c r="E6773" t="s">
        <v>4449</v>
      </c>
      <c r="F6773" t="s">
        <v>4450</v>
      </c>
      <c r="H6773" t="str">
        <f t="shared" si="105"/>
        <v>有BOM表可用</v>
      </c>
    </row>
    <row r="6774" spans="1:8" x14ac:dyDescent="0.15">
      <c r="A6774" t="s">
        <v>5000</v>
      </c>
      <c r="B6774" t="s">
        <v>4629</v>
      </c>
      <c r="C6774" t="s">
        <v>4630</v>
      </c>
      <c r="D6774">
        <v>102</v>
      </c>
      <c r="E6774" t="s">
        <v>4449</v>
      </c>
      <c r="F6774" t="s">
        <v>4450</v>
      </c>
      <c r="H6774" t="str">
        <f t="shared" si="105"/>
        <v>有BOM表可用</v>
      </c>
    </row>
    <row r="6775" spans="1:8" x14ac:dyDescent="0.15">
      <c r="A6775" t="s">
        <v>5001</v>
      </c>
      <c r="B6775" t="s">
        <v>4629</v>
      </c>
      <c r="C6775" t="s">
        <v>4630</v>
      </c>
      <c r="D6775">
        <v>102</v>
      </c>
      <c r="E6775" t="s">
        <v>4449</v>
      </c>
      <c r="F6775" t="s">
        <v>4450</v>
      </c>
      <c r="H6775" t="str">
        <f t="shared" si="105"/>
        <v>有BOM表可用</v>
      </c>
    </row>
    <row r="6776" spans="1:8" x14ac:dyDescent="0.15">
      <c r="A6776" t="s">
        <v>5002</v>
      </c>
      <c r="B6776" t="s">
        <v>4528</v>
      </c>
      <c r="C6776" t="s">
        <v>4529</v>
      </c>
      <c r="D6776">
        <v>102</v>
      </c>
      <c r="E6776" t="s">
        <v>4449</v>
      </c>
      <c r="F6776" t="s">
        <v>4450</v>
      </c>
      <c r="H6776" t="str">
        <f t="shared" si="105"/>
        <v>有BOM表可用</v>
      </c>
    </row>
    <row r="6777" spans="1:8" x14ac:dyDescent="0.15">
      <c r="A6777" t="s">
        <v>5003</v>
      </c>
      <c r="B6777" t="s">
        <v>5004</v>
      </c>
      <c r="C6777" t="s">
        <v>4633</v>
      </c>
      <c r="D6777">
        <v>102</v>
      </c>
      <c r="E6777" t="s">
        <v>4449</v>
      </c>
      <c r="F6777" t="s">
        <v>4450</v>
      </c>
      <c r="H6777" t="str">
        <f t="shared" si="105"/>
        <v>有BOM表可用</v>
      </c>
    </row>
    <row r="6778" spans="1:8" x14ac:dyDescent="0.15">
      <c r="A6778" t="s">
        <v>5005</v>
      </c>
      <c r="B6778" t="s">
        <v>5006</v>
      </c>
      <c r="C6778" t="s">
        <v>4529</v>
      </c>
      <c r="D6778">
        <v>102</v>
      </c>
      <c r="E6778" t="s">
        <v>4449</v>
      </c>
      <c r="F6778" t="s">
        <v>4450</v>
      </c>
      <c r="H6778" t="str">
        <f t="shared" si="105"/>
        <v>有BOM表可用</v>
      </c>
    </row>
    <row r="6779" spans="1:8" x14ac:dyDescent="0.15">
      <c r="A6779" t="s">
        <v>7333</v>
      </c>
      <c r="B6779" t="s">
        <v>7334</v>
      </c>
      <c r="C6779" t="s">
        <v>7335</v>
      </c>
      <c r="D6779">
        <v>102</v>
      </c>
      <c r="E6779" t="s">
        <v>4449</v>
      </c>
      <c r="F6779" t="s">
        <v>4450</v>
      </c>
      <c r="H6779" t="str">
        <f t="shared" si="105"/>
        <v>有BOM表可用</v>
      </c>
    </row>
    <row r="6780" spans="1:8" x14ac:dyDescent="0.15">
      <c r="A6780" t="s">
        <v>7285</v>
      </c>
      <c r="B6780" t="s">
        <v>7286</v>
      </c>
      <c r="C6780" t="s">
        <v>7287</v>
      </c>
      <c r="D6780">
        <v>102</v>
      </c>
      <c r="E6780" t="s">
        <v>4449</v>
      </c>
      <c r="F6780" t="s">
        <v>4450</v>
      </c>
      <c r="H6780" t="str">
        <f t="shared" si="105"/>
        <v>有BOM表可用</v>
      </c>
    </row>
    <row r="6781" spans="1:8" x14ac:dyDescent="0.15">
      <c r="A6781" t="s">
        <v>7288</v>
      </c>
      <c r="B6781" t="s">
        <v>7286</v>
      </c>
      <c r="C6781" t="s">
        <v>7289</v>
      </c>
      <c r="D6781">
        <v>102</v>
      </c>
      <c r="E6781" t="s">
        <v>4449</v>
      </c>
      <c r="F6781" t="s">
        <v>4450</v>
      </c>
      <c r="H6781" t="str">
        <f t="shared" si="105"/>
        <v>有BOM表可用</v>
      </c>
    </row>
    <row r="6782" spans="1:8" x14ac:dyDescent="0.15">
      <c r="A6782" t="s">
        <v>7290</v>
      </c>
      <c r="B6782" t="s">
        <v>7291</v>
      </c>
      <c r="C6782" t="s">
        <v>7292</v>
      </c>
      <c r="D6782">
        <v>102</v>
      </c>
      <c r="E6782" t="s">
        <v>4449</v>
      </c>
      <c r="F6782" t="s">
        <v>4450</v>
      </c>
      <c r="H6782" t="str">
        <f t="shared" si="105"/>
        <v>有BOM表可用</v>
      </c>
    </row>
    <row r="6783" spans="1:8" x14ac:dyDescent="0.15">
      <c r="A6783" t="s">
        <v>7293</v>
      </c>
      <c r="B6783" t="s">
        <v>6706</v>
      </c>
      <c r="C6783" t="s">
        <v>6707</v>
      </c>
      <c r="D6783">
        <v>102</v>
      </c>
      <c r="E6783" t="s">
        <v>4449</v>
      </c>
      <c r="F6783" t="s">
        <v>4450</v>
      </c>
      <c r="H6783" t="str">
        <f t="shared" si="105"/>
        <v>有BOM表可用</v>
      </c>
    </row>
    <row r="6784" spans="1:8" x14ac:dyDescent="0.15">
      <c r="A6784" t="s">
        <v>7294</v>
      </c>
      <c r="B6784" t="s">
        <v>7295</v>
      </c>
      <c r="C6784" t="s">
        <v>7296</v>
      </c>
      <c r="D6784">
        <v>102</v>
      </c>
      <c r="E6784" t="s">
        <v>4449</v>
      </c>
      <c r="F6784" t="s">
        <v>4450</v>
      </c>
      <c r="H6784" t="str">
        <f t="shared" si="105"/>
        <v>有BOM表可用</v>
      </c>
    </row>
    <row r="6785" spans="1:8" x14ac:dyDescent="0.15">
      <c r="A6785" t="s">
        <v>7297</v>
      </c>
      <c r="B6785" t="s">
        <v>7298</v>
      </c>
      <c r="C6785" t="s">
        <v>7299</v>
      </c>
      <c r="D6785">
        <v>102</v>
      </c>
      <c r="E6785" t="s">
        <v>4449</v>
      </c>
      <c r="F6785" t="s">
        <v>4450</v>
      </c>
      <c r="H6785" t="str">
        <f t="shared" si="105"/>
        <v>有BOM表可用</v>
      </c>
    </row>
    <row r="6786" spans="1:8" x14ac:dyDescent="0.15">
      <c r="A6786" t="s">
        <v>7300</v>
      </c>
      <c r="B6786" t="s">
        <v>7301</v>
      </c>
      <c r="C6786" t="s">
        <v>7302</v>
      </c>
      <c r="D6786">
        <v>102</v>
      </c>
      <c r="E6786" t="s">
        <v>4449</v>
      </c>
      <c r="F6786" t="s">
        <v>4450</v>
      </c>
      <c r="H6786" t="str">
        <f t="shared" si="105"/>
        <v>有BOM表可用</v>
      </c>
    </row>
    <row r="6787" spans="1:8" x14ac:dyDescent="0.15">
      <c r="A6787" t="s">
        <v>7303</v>
      </c>
      <c r="B6787" t="s">
        <v>7304</v>
      </c>
      <c r="C6787" t="s">
        <v>7305</v>
      </c>
      <c r="D6787">
        <v>102</v>
      </c>
      <c r="E6787" t="s">
        <v>4449</v>
      </c>
      <c r="F6787" t="s">
        <v>4450</v>
      </c>
      <c r="H6787" t="str">
        <f t="shared" si="105"/>
        <v>有BOM表可用</v>
      </c>
    </row>
    <row r="6788" spans="1:8" x14ac:dyDescent="0.15">
      <c r="A6788" t="s">
        <v>11948</v>
      </c>
      <c r="B6788" t="s">
        <v>11949</v>
      </c>
      <c r="C6788" t="s">
        <v>10857</v>
      </c>
      <c r="D6788">
        <v>107</v>
      </c>
      <c r="E6788" t="s">
        <v>4453</v>
      </c>
      <c r="F6788" t="s">
        <v>4450</v>
      </c>
      <c r="H6788" t="str">
        <f t="shared" ref="H6788:H6851" si="106">E6788&amp;F6788</f>
        <v>无BOM表可用</v>
      </c>
    </row>
    <row r="6789" spans="1:8" x14ac:dyDescent="0.15">
      <c r="A6789" t="s">
        <v>11950</v>
      </c>
      <c r="B6789" t="s">
        <v>10859</v>
      </c>
      <c r="C6789" t="s">
        <v>10859</v>
      </c>
      <c r="D6789">
        <v>107</v>
      </c>
      <c r="E6789" t="s">
        <v>4453</v>
      </c>
      <c r="F6789" t="s">
        <v>4450</v>
      </c>
      <c r="H6789" t="str">
        <f t="shared" si="106"/>
        <v>无BOM表可用</v>
      </c>
    </row>
    <row r="6790" spans="1:8" x14ac:dyDescent="0.15">
      <c r="A6790" t="s">
        <v>4941</v>
      </c>
      <c r="B6790" t="s">
        <v>4120</v>
      </c>
      <c r="C6790" t="s">
        <v>4119</v>
      </c>
      <c r="D6790">
        <v>102</v>
      </c>
      <c r="E6790" t="s">
        <v>4453</v>
      </c>
      <c r="F6790" t="s">
        <v>4450</v>
      </c>
      <c r="H6790" t="str">
        <f t="shared" si="106"/>
        <v>无BOM表可用</v>
      </c>
    </row>
    <row r="6791" spans="1:8" x14ac:dyDescent="0.15">
      <c r="A6791" t="s">
        <v>4942</v>
      </c>
      <c r="B6791" t="s">
        <v>580</v>
      </c>
      <c r="C6791" t="s">
        <v>69</v>
      </c>
      <c r="D6791">
        <v>102</v>
      </c>
      <c r="E6791" t="s">
        <v>4453</v>
      </c>
      <c r="F6791" t="s">
        <v>4450</v>
      </c>
      <c r="H6791" t="str">
        <f t="shared" si="106"/>
        <v>无BOM表可用</v>
      </c>
    </row>
    <row r="6792" spans="1:8" x14ac:dyDescent="0.15">
      <c r="A6792" t="s">
        <v>4943</v>
      </c>
      <c r="B6792" t="s">
        <v>2390</v>
      </c>
      <c r="C6792" t="s">
        <v>2364</v>
      </c>
      <c r="D6792">
        <v>102</v>
      </c>
      <c r="E6792" t="s">
        <v>4449</v>
      </c>
      <c r="F6792" t="s">
        <v>4450</v>
      </c>
      <c r="H6792" t="str">
        <f t="shared" si="106"/>
        <v>有BOM表可用</v>
      </c>
    </row>
    <row r="6793" spans="1:8" x14ac:dyDescent="0.15">
      <c r="A6793" t="s">
        <v>4944</v>
      </c>
      <c r="B6793" t="s">
        <v>2395</v>
      </c>
      <c r="C6793" t="s">
        <v>2364</v>
      </c>
      <c r="D6793">
        <v>102</v>
      </c>
      <c r="E6793" t="s">
        <v>4449</v>
      </c>
      <c r="F6793" t="s">
        <v>4450</v>
      </c>
      <c r="H6793" t="str">
        <f t="shared" si="106"/>
        <v>有BOM表可用</v>
      </c>
    </row>
    <row r="6794" spans="1:8" x14ac:dyDescent="0.15">
      <c r="A6794" t="s">
        <v>11921</v>
      </c>
      <c r="B6794" t="s">
        <v>7</v>
      </c>
      <c r="C6794" t="s">
        <v>7</v>
      </c>
      <c r="D6794">
        <v>103</v>
      </c>
      <c r="E6794" t="s">
        <v>4449</v>
      </c>
      <c r="F6794" t="s">
        <v>4450</v>
      </c>
      <c r="H6794" t="str">
        <f t="shared" si="106"/>
        <v>有BOM表可用</v>
      </c>
    </row>
    <row r="6795" spans="1:8" x14ac:dyDescent="0.15">
      <c r="A6795" t="s">
        <v>7459</v>
      </c>
      <c r="B6795" t="s">
        <v>6347</v>
      </c>
      <c r="C6795" t="s">
        <v>6347</v>
      </c>
      <c r="D6795">
        <v>103</v>
      </c>
      <c r="E6795" t="s">
        <v>4449</v>
      </c>
      <c r="F6795" t="s">
        <v>4450</v>
      </c>
      <c r="H6795" t="str">
        <f t="shared" si="106"/>
        <v>有BOM表可用</v>
      </c>
    </row>
    <row r="6796" spans="1:8" x14ac:dyDescent="0.15">
      <c r="A6796" t="s">
        <v>7460</v>
      </c>
      <c r="B6796" t="s">
        <v>6076</v>
      </c>
      <c r="C6796" t="s">
        <v>5909</v>
      </c>
      <c r="D6796">
        <v>103</v>
      </c>
      <c r="E6796" t="s">
        <v>4449</v>
      </c>
      <c r="F6796" t="s">
        <v>4450</v>
      </c>
      <c r="H6796" t="str">
        <f t="shared" si="106"/>
        <v>有BOM表可用</v>
      </c>
    </row>
    <row r="6797" spans="1:8" x14ac:dyDescent="0.15">
      <c r="A6797" t="s">
        <v>17140</v>
      </c>
      <c r="B6797" t="s">
        <v>14908</v>
      </c>
      <c r="C6797" t="s">
        <v>7299</v>
      </c>
      <c r="D6797">
        <v>102</v>
      </c>
      <c r="E6797" t="s">
        <v>4449</v>
      </c>
      <c r="F6797" t="s">
        <v>4450</v>
      </c>
      <c r="H6797" t="str">
        <f t="shared" si="106"/>
        <v>有BOM表可用</v>
      </c>
    </row>
    <row r="6798" spans="1:8" x14ac:dyDescent="0.15">
      <c r="A6798" t="s">
        <v>17141</v>
      </c>
      <c r="B6798" t="s">
        <v>17142</v>
      </c>
      <c r="C6798" t="s">
        <v>17143</v>
      </c>
      <c r="D6798">
        <v>102</v>
      </c>
      <c r="E6798" t="s">
        <v>4449</v>
      </c>
      <c r="F6798" t="s">
        <v>4450</v>
      </c>
      <c r="H6798" t="str">
        <f t="shared" si="106"/>
        <v>有BOM表可用</v>
      </c>
    </row>
    <row r="6799" spans="1:8" x14ac:dyDescent="0.15">
      <c r="A6799" t="s">
        <v>17144</v>
      </c>
      <c r="B6799" t="s">
        <v>17145</v>
      </c>
      <c r="C6799" t="s">
        <v>17146</v>
      </c>
      <c r="D6799">
        <v>102</v>
      </c>
      <c r="E6799" t="s">
        <v>4449</v>
      </c>
      <c r="F6799" t="s">
        <v>4450</v>
      </c>
      <c r="H6799" t="str">
        <f t="shared" si="106"/>
        <v>有BOM表可用</v>
      </c>
    </row>
    <row r="6800" spans="1:8" x14ac:dyDescent="0.15">
      <c r="A6800" t="s">
        <v>17147</v>
      </c>
      <c r="B6800" t="s">
        <v>17148</v>
      </c>
      <c r="C6800" t="s">
        <v>11581</v>
      </c>
      <c r="D6800">
        <v>102</v>
      </c>
      <c r="E6800" t="s">
        <v>4449</v>
      </c>
      <c r="F6800" t="s">
        <v>4450</v>
      </c>
      <c r="H6800" t="str">
        <f t="shared" si="106"/>
        <v>有BOM表可用</v>
      </c>
    </row>
    <row r="6801" spans="1:8" x14ac:dyDescent="0.15">
      <c r="A6801" t="s">
        <v>19355</v>
      </c>
      <c r="B6801" t="s">
        <v>19356</v>
      </c>
      <c r="C6801" t="s">
        <v>19357</v>
      </c>
      <c r="D6801">
        <v>102</v>
      </c>
      <c r="E6801" t="s">
        <v>4449</v>
      </c>
      <c r="F6801" t="s">
        <v>4450</v>
      </c>
      <c r="H6801" t="str">
        <f t="shared" si="106"/>
        <v>有BOM表可用</v>
      </c>
    </row>
    <row r="6802" spans="1:8" x14ac:dyDescent="0.15">
      <c r="A6802" t="s">
        <v>17149</v>
      </c>
      <c r="B6802" t="s">
        <v>8043</v>
      </c>
      <c r="C6802" t="s">
        <v>15332</v>
      </c>
      <c r="D6802">
        <v>102</v>
      </c>
      <c r="E6802" t="s">
        <v>4449</v>
      </c>
      <c r="F6802" t="s">
        <v>4450</v>
      </c>
      <c r="H6802" t="str">
        <f t="shared" si="106"/>
        <v>有BOM表可用</v>
      </c>
    </row>
    <row r="6803" spans="1:8" x14ac:dyDescent="0.15">
      <c r="A6803" t="s">
        <v>6318</v>
      </c>
      <c r="B6803" t="s">
        <v>6319</v>
      </c>
      <c r="C6803" t="s">
        <v>6320</v>
      </c>
      <c r="D6803">
        <v>102</v>
      </c>
      <c r="E6803" t="s">
        <v>4449</v>
      </c>
      <c r="F6803" t="s">
        <v>4450</v>
      </c>
      <c r="H6803" t="str">
        <f t="shared" si="106"/>
        <v>有BOM表可用</v>
      </c>
    </row>
    <row r="6804" spans="1:8" x14ac:dyDescent="0.15">
      <c r="A6804" t="s">
        <v>6321</v>
      </c>
      <c r="B6804" t="s">
        <v>6322</v>
      </c>
      <c r="C6804" t="s">
        <v>6323</v>
      </c>
      <c r="D6804">
        <v>102</v>
      </c>
      <c r="E6804" t="s">
        <v>4449</v>
      </c>
      <c r="F6804" t="s">
        <v>4450</v>
      </c>
      <c r="H6804" t="str">
        <f t="shared" si="106"/>
        <v>有BOM表可用</v>
      </c>
    </row>
    <row r="6805" spans="1:8" x14ac:dyDescent="0.15">
      <c r="A6805" t="s">
        <v>6324</v>
      </c>
      <c r="B6805" t="s">
        <v>6325</v>
      </c>
      <c r="C6805" t="s">
        <v>6326</v>
      </c>
      <c r="D6805">
        <v>102</v>
      </c>
      <c r="E6805" t="s">
        <v>4449</v>
      </c>
      <c r="F6805" t="s">
        <v>4450</v>
      </c>
      <c r="H6805" t="str">
        <f t="shared" si="106"/>
        <v>有BOM表可用</v>
      </c>
    </row>
    <row r="6806" spans="1:8" x14ac:dyDescent="0.15">
      <c r="A6806" t="s">
        <v>6327</v>
      </c>
      <c r="B6806" t="s">
        <v>6328</v>
      </c>
      <c r="C6806" t="s">
        <v>5126</v>
      </c>
      <c r="D6806">
        <v>102</v>
      </c>
      <c r="E6806" t="s">
        <v>4449</v>
      </c>
      <c r="F6806" t="s">
        <v>4450</v>
      </c>
      <c r="H6806" t="str">
        <f t="shared" si="106"/>
        <v>有BOM表可用</v>
      </c>
    </row>
    <row r="6807" spans="1:8" x14ac:dyDescent="0.15">
      <c r="A6807" t="s">
        <v>5433</v>
      </c>
      <c r="B6807" t="s">
        <v>337</v>
      </c>
      <c r="C6807" t="s">
        <v>3645</v>
      </c>
      <c r="D6807">
        <v>102</v>
      </c>
      <c r="E6807" t="s">
        <v>4449</v>
      </c>
      <c r="F6807" t="s">
        <v>4450</v>
      </c>
      <c r="H6807" t="str">
        <f t="shared" si="106"/>
        <v>有BOM表可用</v>
      </c>
    </row>
    <row r="6808" spans="1:8" x14ac:dyDescent="0.15">
      <c r="A6808" t="s">
        <v>5404</v>
      </c>
      <c r="B6808" t="s">
        <v>5405</v>
      </c>
      <c r="C6808" t="s">
        <v>4657</v>
      </c>
      <c r="D6808">
        <v>102</v>
      </c>
      <c r="E6808" t="s">
        <v>4453</v>
      </c>
      <c r="F6808" t="s">
        <v>4450</v>
      </c>
      <c r="H6808" t="str">
        <f t="shared" si="106"/>
        <v>无BOM表可用</v>
      </c>
    </row>
    <row r="6809" spans="1:8" x14ac:dyDescent="0.15">
      <c r="A6809" t="s">
        <v>5406</v>
      </c>
      <c r="B6809" t="s">
        <v>5407</v>
      </c>
      <c r="C6809" t="s">
        <v>983</v>
      </c>
      <c r="D6809">
        <v>102</v>
      </c>
      <c r="E6809" t="s">
        <v>4453</v>
      </c>
      <c r="F6809" t="s">
        <v>4450</v>
      </c>
      <c r="H6809" t="str">
        <f t="shared" si="106"/>
        <v>无BOM表可用</v>
      </c>
    </row>
    <row r="6810" spans="1:8" x14ac:dyDescent="0.15">
      <c r="A6810" t="s">
        <v>5408</v>
      </c>
      <c r="B6810" t="s">
        <v>925</v>
      </c>
      <c r="C6810" t="s">
        <v>5203</v>
      </c>
      <c r="D6810">
        <v>102</v>
      </c>
      <c r="E6810" t="s">
        <v>4453</v>
      </c>
      <c r="F6810" t="s">
        <v>4450</v>
      </c>
      <c r="H6810" t="str">
        <f t="shared" si="106"/>
        <v>无BOM表可用</v>
      </c>
    </row>
    <row r="6811" spans="1:8" x14ac:dyDescent="0.15">
      <c r="A6811" t="s">
        <v>5409</v>
      </c>
      <c r="B6811" t="s">
        <v>2664</v>
      </c>
      <c r="C6811" t="s">
        <v>1600</v>
      </c>
      <c r="D6811">
        <v>102</v>
      </c>
      <c r="E6811" t="s">
        <v>4453</v>
      </c>
      <c r="F6811" t="s">
        <v>4450</v>
      </c>
      <c r="H6811" t="str">
        <f t="shared" si="106"/>
        <v>无BOM表可用</v>
      </c>
    </row>
    <row r="6812" spans="1:8" x14ac:dyDescent="0.15">
      <c r="A6812" t="s">
        <v>5410</v>
      </c>
      <c r="B6812" t="s">
        <v>2667</v>
      </c>
      <c r="C6812" t="s">
        <v>65</v>
      </c>
      <c r="D6812">
        <v>102</v>
      </c>
      <c r="E6812" t="s">
        <v>4453</v>
      </c>
      <c r="F6812" t="s">
        <v>4450</v>
      </c>
      <c r="H6812" t="str">
        <f t="shared" si="106"/>
        <v>无BOM表可用</v>
      </c>
    </row>
    <row r="6813" spans="1:8" x14ac:dyDescent="0.15">
      <c r="A6813" t="s">
        <v>5441</v>
      </c>
      <c r="B6813" t="s">
        <v>1774</v>
      </c>
      <c r="C6813" t="s">
        <v>1762</v>
      </c>
      <c r="D6813">
        <v>103</v>
      </c>
      <c r="E6813" t="s">
        <v>4453</v>
      </c>
      <c r="F6813" t="s">
        <v>4450</v>
      </c>
      <c r="H6813" t="str">
        <f t="shared" si="106"/>
        <v>无BOM表可用</v>
      </c>
    </row>
    <row r="6814" spans="1:8" x14ac:dyDescent="0.15">
      <c r="A6814" t="s">
        <v>640</v>
      </c>
      <c r="B6814" t="s">
        <v>641</v>
      </c>
      <c r="C6814" t="s">
        <v>67</v>
      </c>
      <c r="D6814">
        <v>103</v>
      </c>
      <c r="E6814" t="s">
        <v>4449</v>
      </c>
      <c r="F6814" t="s">
        <v>4450</v>
      </c>
      <c r="H6814" t="str">
        <f t="shared" si="106"/>
        <v>有BOM表可用</v>
      </c>
    </row>
    <row r="6815" spans="1:8" x14ac:dyDescent="0.15">
      <c r="A6815" t="s">
        <v>731</v>
      </c>
      <c r="B6815" t="s">
        <v>681</v>
      </c>
      <c r="C6815" t="s">
        <v>69</v>
      </c>
      <c r="D6815">
        <v>103</v>
      </c>
      <c r="E6815" t="s">
        <v>4449</v>
      </c>
      <c r="F6815" t="s">
        <v>4450</v>
      </c>
      <c r="H6815" t="str">
        <f t="shared" si="106"/>
        <v>有BOM表可用</v>
      </c>
    </row>
    <row r="6816" spans="1:8" x14ac:dyDescent="0.15">
      <c r="A6816" t="s">
        <v>2217</v>
      </c>
      <c r="B6816" t="s">
        <v>2218</v>
      </c>
      <c r="C6816" t="s">
        <v>69</v>
      </c>
      <c r="D6816">
        <v>103</v>
      </c>
      <c r="E6816" t="s">
        <v>4449</v>
      </c>
      <c r="F6816" t="s">
        <v>4450</v>
      </c>
      <c r="H6816" t="str">
        <f t="shared" si="106"/>
        <v>有BOM表可用</v>
      </c>
    </row>
    <row r="6817" spans="1:8" x14ac:dyDescent="0.15">
      <c r="A6817" t="s">
        <v>3981</v>
      </c>
      <c r="B6817" t="s">
        <v>2945</v>
      </c>
      <c r="C6817" t="s">
        <v>66</v>
      </c>
      <c r="D6817">
        <v>103</v>
      </c>
      <c r="E6817" t="s">
        <v>4449</v>
      </c>
      <c r="F6817" t="s">
        <v>4450</v>
      </c>
      <c r="H6817" t="str">
        <f t="shared" si="106"/>
        <v>有BOM表可用</v>
      </c>
    </row>
    <row r="6818" spans="1:8" x14ac:dyDescent="0.15">
      <c r="A6818" t="s">
        <v>2250</v>
      </c>
      <c r="B6818" t="s">
        <v>2251</v>
      </c>
      <c r="C6818" t="s">
        <v>66</v>
      </c>
      <c r="D6818">
        <v>103</v>
      </c>
      <c r="E6818" t="s">
        <v>4449</v>
      </c>
      <c r="F6818" t="s">
        <v>4450</v>
      </c>
      <c r="H6818" t="str">
        <f t="shared" si="106"/>
        <v>有BOM表可用</v>
      </c>
    </row>
    <row r="6819" spans="1:8" x14ac:dyDescent="0.15">
      <c r="A6819" t="s">
        <v>2252</v>
      </c>
      <c r="B6819" t="s">
        <v>2251</v>
      </c>
      <c r="C6819" t="s">
        <v>66</v>
      </c>
      <c r="D6819">
        <v>103</v>
      </c>
      <c r="E6819" t="s">
        <v>4449</v>
      </c>
      <c r="F6819" t="s">
        <v>4450</v>
      </c>
      <c r="H6819" t="str">
        <f t="shared" si="106"/>
        <v>有BOM表可用</v>
      </c>
    </row>
    <row r="6820" spans="1:8" x14ac:dyDescent="0.15">
      <c r="A6820" t="s">
        <v>12642</v>
      </c>
      <c r="B6820" t="s">
        <v>10607</v>
      </c>
      <c r="C6820" t="s">
        <v>10610</v>
      </c>
      <c r="D6820">
        <v>102</v>
      </c>
      <c r="E6820" t="s">
        <v>4449</v>
      </c>
      <c r="F6820" t="s">
        <v>4450</v>
      </c>
      <c r="H6820" t="str">
        <f t="shared" si="106"/>
        <v>有BOM表可用</v>
      </c>
    </row>
    <row r="6821" spans="1:8" x14ac:dyDescent="0.15">
      <c r="A6821" t="s">
        <v>12643</v>
      </c>
      <c r="B6821" t="s">
        <v>12644</v>
      </c>
      <c r="C6821" t="s">
        <v>11559</v>
      </c>
      <c r="D6821">
        <v>102</v>
      </c>
      <c r="E6821" t="s">
        <v>4449</v>
      </c>
      <c r="F6821" t="s">
        <v>4450</v>
      </c>
      <c r="H6821" t="str">
        <f t="shared" si="106"/>
        <v>有BOM表可用</v>
      </c>
    </row>
    <row r="6822" spans="1:8" x14ac:dyDescent="0.15">
      <c r="A6822" t="s">
        <v>12645</v>
      </c>
      <c r="B6822" t="s">
        <v>12644</v>
      </c>
      <c r="C6822" t="s">
        <v>11561</v>
      </c>
      <c r="D6822">
        <v>102</v>
      </c>
      <c r="E6822" t="s">
        <v>4449</v>
      </c>
      <c r="F6822" t="s">
        <v>4450</v>
      </c>
      <c r="H6822" t="str">
        <f t="shared" si="106"/>
        <v>有BOM表可用</v>
      </c>
    </row>
    <row r="6823" spans="1:8" x14ac:dyDescent="0.15">
      <c r="A6823" t="s">
        <v>6275</v>
      </c>
      <c r="B6823" t="s">
        <v>5566</v>
      </c>
      <c r="C6823" t="s">
        <v>5567</v>
      </c>
      <c r="D6823">
        <v>102</v>
      </c>
      <c r="E6823" t="s">
        <v>4449</v>
      </c>
      <c r="F6823" t="s">
        <v>4450</v>
      </c>
      <c r="H6823" t="str">
        <f t="shared" si="106"/>
        <v>有BOM表可用</v>
      </c>
    </row>
    <row r="6824" spans="1:8" x14ac:dyDescent="0.15">
      <c r="A6824" t="s">
        <v>6276</v>
      </c>
      <c r="B6824" t="s">
        <v>5566</v>
      </c>
      <c r="C6824" t="s">
        <v>5567</v>
      </c>
      <c r="D6824">
        <v>102</v>
      </c>
      <c r="E6824" t="s">
        <v>4449</v>
      </c>
      <c r="F6824" t="s">
        <v>4450</v>
      </c>
      <c r="H6824" t="str">
        <f t="shared" si="106"/>
        <v>有BOM表可用</v>
      </c>
    </row>
    <row r="6825" spans="1:8" x14ac:dyDescent="0.15">
      <c r="A6825" t="s">
        <v>6277</v>
      </c>
      <c r="B6825" t="s">
        <v>6278</v>
      </c>
      <c r="C6825" t="s">
        <v>6279</v>
      </c>
      <c r="D6825">
        <v>102</v>
      </c>
      <c r="E6825" t="s">
        <v>4449</v>
      </c>
      <c r="F6825" t="s">
        <v>4450</v>
      </c>
      <c r="H6825" t="str">
        <f t="shared" si="106"/>
        <v>有BOM表可用</v>
      </c>
    </row>
    <row r="6826" spans="1:8" x14ac:dyDescent="0.15">
      <c r="A6826" t="s">
        <v>6280</v>
      </c>
      <c r="B6826" t="s">
        <v>5512</v>
      </c>
      <c r="C6826" t="s">
        <v>5513</v>
      </c>
      <c r="D6826">
        <v>102</v>
      </c>
      <c r="E6826" t="s">
        <v>4449</v>
      </c>
      <c r="F6826" t="s">
        <v>4450</v>
      </c>
      <c r="H6826" t="str">
        <f t="shared" si="106"/>
        <v>有BOM表可用</v>
      </c>
    </row>
    <row r="6827" spans="1:8" x14ac:dyDescent="0.15">
      <c r="A6827" t="s">
        <v>6281</v>
      </c>
      <c r="B6827" t="s">
        <v>5765</v>
      </c>
      <c r="C6827" t="s">
        <v>6282</v>
      </c>
      <c r="D6827">
        <v>102</v>
      </c>
      <c r="E6827" t="s">
        <v>4449</v>
      </c>
      <c r="F6827" t="s">
        <v>4450</v>
      </c>
      <c r="H6827" t="str">
        <f t="shared" si="106"/>
        <v>有BOM表可用</v>
      </c>
    </row>
    <row r="6828" spans="1:8" x14ac:dyDescent="0.15">
      <c r="A6828" t="s">
        <v>6283</v>
      </c>
      <c r="B6828" t="s">
        <v>5770</v>
      </c>
      <c r="C6828" t="s">
        <v>5771</v>
      </c>
      <c r="D6828">
        <v>102</v>
      </c>
      <c r="E6828" t="s">
        <v>4449</v>
      </c>
      <c r="F6828" t="s">
        <v>4450</v>
      </c>
      <c r="H6828" t="str">
        <f t="shared" si="106"/>
        <v>有BOM表可用</v>
      </c>
    </row>
    <row r="6829" spans="1:8" x14ac:dyDescent="0.15">
      <c r="A6829" t="s">
        <v>16461</v>
      </c>
      <c r="B6829" t="s">
        <v>452</v>
      </c>
      <c r="C6829" t="s">
        <v>2364</v>
      </c>
      <c r="D6829">
        <v>102</v>
      </c>
      <c r="E6829" t="s">
        <v>4449</v>
      </c>
      <c r="F6829" t="s">
        <v>4450</v>
      </c>
      <c r="H6829" t="str">
        <f t="shared" si="106"/>
        <v>有BOM表可用</v>
      </c>
    </row>
    <row r="6830" spans="1:8" x14ac:dyDescent="0.15">
      <c r="A6830" t="s">
        <v>16462</v>
      </c>
      <c r="B6830" t="s">
        <v>2384</v>
      </c>
      <c r="C6830" t="s">
        <v>2376</v>
      </c>
      <c r="D6830">
        <v>102</v>
      </c>
      <c r="E6830" t="s">
        <v>4453</v>
      </c>
      <c r="F6830" t="s">
        <v>4450</v>
      </c>
      <c r="H6830" t="str">
        <f t="shared" si="106"/>
        <v>无BOM表可用</v>
      </c>
    </row>
    <row r="6831" spans="1:8" x14ac:dyDescent="0.15">
      <c r="A6831" t="s">
        <v>16463</v>
      </c>
      <c r="B6831" t="s">
        <v>925</v>
      </c>
      <c r="C6831" t="s">
        <v>2748</v>
      </c>
      <c r="D6831">
        <v>102</v>
      </c>
      <c r="E6831" t="s">
        <v>4453</v>
      </c>
      <c r="F6831" t="s">
        <v>4450</v>
      </c>
      <c r="H6831" t="str">
        <f t="shared" si="106"/>
        <v>无BOM表可用</v>
      </c>
    </row>
    <row r="6832" spans="1:8" x14ac:dyDescent="0.15">
      <c r="A6832" t="s">
        <v>16464</v>
      </c>
      <c r="B6832" t="s">
        <v>2903</v>
      </c>
      <c r="C6832" t="s">
        <v>2748</v>
      </c>
      <c r="D6832">
        <v>102</v>
      </c>
      <c r="E6832" t="s">
        <v>4449</v>
      </c>
      <c r="F6832" t="s">
        <v>4450</v>
      </c>
      <c r="H6832" t="str">
        <f t="shared" si="106"/>
        <v>有BOM表可用</v>
      </c>
    </row>
    <row r="6833" spans="1:8" x14ac:dyDescent="0.15">
      <c r="A6833" t="s">
        <v>16465</v>
      </c>
      <c r="B6833" t="s">
        <v>2766</v>
      </c>
      <c r="C6833" t="s">
        <v>76</v>
      </c>
      <c r="D6833">
        <v>102</v>
      </c>
      <c r="E6833" t="s">
        <v>4449</v>
      </c>
      <c r="F6833" t="s">
        <v>4450</v>
      </c>
      <c r="H6833" t="str">
        <f t="shared" si="106"/>
        <v>有BOM表可用</v>
      </c>
    </row>
    <row r="6834" spans="1:8" x14ac:dyDescent="0.15">
      <c r="A6834" t="s">
        <v>3383</v>
      </c>
      <c r="B6834" t="s">
        <v>3384</v>
      </c>
      <c r="C6834" t="s">
        <v>3384</v>
      </c>
      <c r="D6834">
        <v>103</v>
      </c>
      <c r="E6834" t="s">
        <v>4453</v>
      </c>
      <c r="F6834" t="s">
        <v>4450</v>
      </c>
      <c r="H6834" t="str">
        <f t="shared" si="106"/>
        <v>无BOM表可用</v>
      </c>
    </row>
    <row r="6835" spans="1:8" x14ac:dyDescent="0.15">
      <c r="A6835" t="s">
        <v>1990</v>
      </c>
      <c r="B6835" t="s">
        <v>1989</v>
      </c>
      <c r="C6835" t="s">
        <v>1989</v>
      </c>
      <c r="D6835">
        <v>103</v>
      </c>
      <c r="E6835" t="s">
        <v>4449</v>
      </c>
      <c r="F6835" t="s">
        <v>4450</v>
      </c>
      <c r="H6835" t="str">
        <f t="shared" si="106"/>
        <v>有BOM表可用</v>
      </c>
    </row>
    <row r="6836" spans="1:8" x14ac:dyDescent="0.15">
      <c r="A6836" t="s">
        <v>5366</v>
      </c>
      <c r="B6836" t="s">
        <v>1749</v>
      </c>
      <c r="C6836" t="s">
        <v>1749</v>
      </c>
      <c r="D6836">
        <v>103</v>
      </c>
      <c r="E6836" t="s">
        <v>4453</v>
      </c>
      <c r="F6836" t="s">
        <v>4450</v>
      </c>
      <c r="H6836" t="str">
        <f t="shared" si="106"/>
        <v>无BOM表可用</v>
      </c>
    </row>
    <row r="6837" spans="1:8" x14ac:dyDescent="0.15">
      <c r="A6837" t="s">
        <v>5367</v>
      </c>
      <c r="B6837" t="s">
        <v>1749</v>
      </c>
      <c r="C6837" t="s">
        <v>1749</v>
      </c>
      <c r="D6837">
        <v>103</v>
      </c>
      <c r="E6837" t="s">
        <v>4453</v>
      </c>
      <c r="F6837" t="s">
        <v>4450</v>
      </c>
      <c r="H6837" t="str">
        <f t="shared" si="106"/>
        <v>无BOM表可用</v>
      </c>
    </row>
    <row r="6838" spans="1:8" x14ac:dyDescent="0.15">
      <c r="A6838" t="s">
        <v>5368</v>
      </c>
      <c r="B6838" t="s">
        <v>23</v>
      </c>
      <c r="C6838" t="s">
        <v>23</v>
      </c>
      <c r="D6838">
        <v>103</v>
      </c>
      <c r="E6838" t="s">
        <v>4453</v>
      </c>
      <c r="F6838" t="s">
        <v>4450</v>
      </c>
      <c r="H6838" t="str">
        <f t="shared" si="106"/>
        <v>无BOM表可用</v>
      </c>
    </row>
    <row r="6839" spans="1:8" x14ac:dyDescent="0.15">
      <c r="A6839" t="s">
        <v>5369</v>
      </c>
      <c r="B6839" t="s">
        <v>2033</v>
      </c>
      <c r="C6839" t="s">
        <v>738</v>
      </c>
      <c r="D6839">
        <v>103</v>
      </c>
      <c r="E6839" t="s">
        <v>4453</v>
      </c>
      <c r="F6839" t="s">
        <v>4450</v>
      </c>
      <c r="H6839" t="str">
        <f t="shared" si="106"/>
        <v>无BOM表可用</v>
      </c>
    </row>
    <row r="6840" spans="1:8" x14ac:dyDescent="0.15">
      <c r="A6840" t="s">
        <v>736</v>
      </c>
      <c r="B6840" t="s">
        <v>737</v>
      </c>
      <c r="C6840" t="s">
        <v>738</v>
      </c>
      <c r="D6840">
        <v>103</v>
      </c>
      <c r="E6840" t="s">
        <v>4449</v>
      </c>
      <c r="F6840" t="s">
        <v>4457</v>
      </c>
      <c r="H6840" t="str">
        <f t="shared" si="106"/>
        <v>有BOM表不可用</v>
      </c>
    </row>
    <row r="6841" spans="1:8" x14ac:dyDescent="0.15">
      <c r="A6841" t="s">
        <v>16467</v>
      </c>
      <c r="B6841" t="s">
        <v>14433</v>
      </c>
      <c r="C6841" t="s">
        <v>14433</v>
      </c>
      <c r="D6841">
        <v>103</v>
      </c>
      <c r="E6841" t="s">
        <v>4453</v>
      </c>
      <c r="F6841" t="s">
        <v>4450</v>
      </c>
      <c r="H6841" t="str">
        <f t="shared" si="106"/>
        <v>无BOM表可用</v>
      </c>
    </row>
    <row r="6842" spans="1:8" x14ac:dyDescent="0.15">
      <c r="A6842" t="s">
        <v>1528</v>
      </c>
      <c r="B6842" t="s">
        <v>1529</v>
      </c>
      <c r="C6842" t="s">
        <v>1523</v>
      </c>
      <c r="D6842">
        <v>103</v>
      </c>
      <c r="E6842" t="s">
        <v>4449</v>
      </c>
      <c r="F6842" t="s">
        <v>4450</v>
      </c>
      <c r="H6842" t="str">
        <f t="shared" si="106"/>
        <v>有BOM表可用</v>
      </c>
    </row>
    <row r="6843" spans="1:8" x14ac:dyDescent="0.15">
      <c r="A6843" t="s">
        <v>16468</v>
      </c>
      <c r="B6843" t="s">
        <v>12839</v>
      </c>
      <c r="C6843" t="s">
        <v>1281</v>
      </c>
      <c r="D6843">
        <v>103</v>
      </c>
      <c r="E6843" t="s">
        <v>4453</v>
      </c>
      <c r="F6843" t="s">
        <v>4450</v>
      </c>
      <c r="H6843" t="str">
        <f t="shared" si="106"/>
        <v>无BOM表可用</v>
      </c>
    </row>
    <row r="6844" spans="1:8" x14ac:dyDescent="0.15">
      <c r="A6844" t="s">
        <v>16469</v>
      </c>
      <c r="B6844" t="s">
        <v>1596</v>
      </c>
      <c r="C6844" t="s">
        <v>1597</v>
      </c>
      <c r="D6844">
        <v>103</v>
      </c>
      <c r="E6844" t="s">
        <v>4453</v>
      </c>
      <c r="F6844" t="s">
        <v>4450</v>
      </c>
      <c r="H6844" t="str">
        <f t="shared" si="106"/>
        <v>无BOM表可用</v>
      </c>
    </row>
    <row r="6845" spans="1:8" x14ac:dyDescent="0.15">
      <c r="A6845" t="s">
        <v>15690</v>
      </c>
      <c r="B6845" t="s">
        <v>15691</v>
      </c>
      <c r="C6845" t="s">
        <v>12861</v>
      </c>
      <c r="D6845">
        <v>103</v>
      </c>
      <c r="E6845" t="s">
        <v>4449</v>
      </c>
      <c r="F6845" t="s">
        <v>4450</v>
      </c>
      <c r="H6845" t="str">
        <f t="shared" si="106"/>
        <v>有BOM表可用</v>
      </c>
    </row>
    <row r="6846" spans="1:8" x14ac:dyDescent="0.15">
      <c r="A6846" t="s">
        <v>15692</v>
      </c>
      <c r="B6846" t="s">
        <v>15693</v>
      </c>
      <c r="C6846" t="s">
        <v>12861</v>
      </c>
      <c r="D6846">
        <v>103</v>
      </c>
      <c r="E6846" t="s">
        <v>4449</v>
      </c>
      <c r="F6846" t="s">
        <v>4450</v>
      </c>
      <c r="H6846" t="str">
        <f t="shared" si="106"/>
        <v>有BOM表可用</v>
      </c>
    </row>
    <row r="6847" spans="1:8" x14ac:dyDescent="0.15">
      <c r="A6847" t="s">
        <v>15694</v>
      </c>
      <c r="B6847" t="s">
        <v>15695</v>
      </c>
      <c r="C6847" t="s">
        <v>12861</v>
      </c>
      <c r="D6847">
        <v>103</v>
      </c>
      <c r="E6847" t="s">
        <v>4449</v>
      </c>
      <c r="F6847" t="s">
        <v>4450</v>
      </c>
      <c r="H6847" t="str">
        <f t="shared" si="106"/>
        <v>有BOM表可用</v>
      </c>
    </row>
    <row r="6848" spans="1:8" x14ac:dyDescent="0.15">
      <c r="A6848" t="s">
        <v>2079</v>
      </c>
      <c r="B6848" t="s">
        <v>2080</v>
      </c>
      <c r="C6848" t="s">
        <v>2080</v>
      </c>
      <c r="D6848">
        <v>103</v>
      </c>
      <c r="E6848" t="s">
        <v>4449</v>
      </c>
      <c r="F6848" t="s">
        <v>4450</v>
      </c>
      <c r="H6848" t="str">
        <f t="shared" si="106"/>
        <v>有BOM表可用</v>
      </c>
    </row>
    <row r="6849" spans="1:8" x14ac:dyDescent="0.15">
      <c r="A6849" t="s">
        <v>2085</v>
      </c>
      <c r="B6849" t="s">
        <v>2086</v>
      </c>
      <c r="C6849" t="s">
        <v>2086</v>
      </c>
      <c r="D6849">
        <v>103</v>
      </c>
      <c r="E6849" t="s">
        <v>4449</v>
      </c>
      <c r="F6849" t="s">
        <v>4450</v>
      </c>
      <c r="H6849" t="str">
        <f t="shared" si="106"/>
        <v>有BOM表可用</v>
      </c>
    </row>
    <row r="6850" spans="1:8" x14ac:dyDescent="0.15">
      <c r="A6850" t="s">
        <v>282</v>
      </c>
      <c r="B6850" t="s">
        <v>283</v>
      </c>
      <c r="C6850" t="s">
        <v>36</v>
      </c>
      <c r="D6850">
        <v>103</v>
      </c>
      <c r="E6850" t="s">
        <v>4449</v>
      </c>
      <c r="F6850" t="s">
        <v>4450</v>
      </c>
      <c r="H6850" t="str">
        <f t="shared" si="106"/>
        <v>有BOM表可用</v>
      </c>
    </row>
    <row r="6851" spans="1:8" x14ac:dyDescent="0.15">
      <c r="A6851" t="s">
        <v>673</v>
      </c>
      <c r="B6851" t="s">
        <v>511</v>
      </c>
      <c r="C6851" t="s">
        <v>511</v>
      </c>
      <c r="D6851">
        <v>103</v>
      </c>
      <c r="E6851" t="s">
        <v>4449</v>
      </c>
      <c r="F6851" t="s">
        <v>4450</v>
      </c>
      <c r="H6851" t="str">
        <f t="shared" si="106"/>
        <v>有BOM表可用</v>
      </c>
    </row>
    <row r="6852" spans="1:8" x14ac:dyDescent="0.15">
      <c r="A6852" t="s">
        <v>1553</v>
      </c>
      <c r="B6852" t="s">
        <v>514</v>
      </c>
      <c r="C6852" t="s">
        <v>514</v>
      </c>
      <c r="D6852">
        <v>103</v>
      </c>
      <c r="E6852" t="s">
        <v>4449</v>
      </c>
      <c r="F6852" t="s">
        <v>4450</v>
      </c>
      <c r="H6852" t="str">
        <f t="shared" ref="H6852:H6915" si="107">E6852&amp;F6852</f>
        <v>有BOM表可用</v>
      </c>
    </row>
    <row r="6853" spans="1:8" x14ac:dyDescent="0.15">
      <c r="A6853" t="s">
        <v>16470</v>
      </c>
      <c r="B6853" t="s">
        <v>4813</v>
      </c>
      <c r="C6853" t="s">
        <v>434</v>
      </c>
      <c r="D6853">
        <v>103</v>
      </c>
      <c r="E6853" t="s">
        <v>4453</v>
      </c>
      <c r="F6853" t="s">
        <v>4450</v>
      </c>
      <c r="H6853" t="str">
        <f t="shared" si="107"/>
        <v>无BOM表可用</v>
      </c>
    </row>
    <row r="6854" spans="1:8" x14ac:dyDescent="0.15">
      <c r="A6854" t="s">
        <v>16471</v>
      </c>
      <c r="B6854" t="s">
        <v>16472</v>
      </c>
      <c r="C6854" t="s">
        <v>16473</v>
      </c>
      <c r="D6854">
        <v>103</v>
      </c>
      <c r="E6854" t="s">
        <v>4453</v>
      </c>
      <c r="F6854" t="s">
        <v>4450</v>
      </c>
      <c r="H6854" t="str">
        <f t="shared" si="107"/>
        <v>无BOM表可用</v>
      </c>
    </row>
    <row r="6855" spans="1:8" x14ac:dyDescent="0.15">
      <c r="A6855" t="s">
        <v>16474</v>
      </c>
      <c r="B6855" t="s">
        <v>16475</v>
      </c>
      <c r="C6855" t="s">
        <v>3221</v>
      </c>
      <c r="D6855">
        <v>103</v>
      </c>
      <c r="E6855" t="s">
        <v>4449</v>
      </c>
      <c r="F6855" t="s">
        <v>4450</v>
      </c>
      <c r="H6855" t="str">
        <f t="shared" si="107"/>
        <v>有BOM表可用</v>
      </c>
    </row>
    <row r="6856" spans="1:8" x14ac:dyDescent="0.15">
      <c r="A6856" t="s">
        <v>11483</v>
      </c>
      <c r="B6856" t="s">
        <v>7</v>
      </c>
      <c r="C6856" t="s">
        <v>11484</v>
      </c>
      <c r="D6856">
        <v>102</v>
      </c>
      <c r="E6856" t="s">
        <v>4449</v>
      </c>
      <c r="F6856" t="s">
        <v>4450</v>
      </c>
      <c r="H6856" t="str">
        <f t="shared" si="107"/>
        <v>有BOM表可用</v>
      </c>
    </row>
    <row r="6857" spans="1:8" x14ac:dyDescent="0.15">
      <c r="A6857" t="s">
        <v>11485</v>
      </c>
      <c r="B6857" t="s">
        <v>437</v>
      </c>
      <c r="C6857" t="s">
        <v>11486</v>
      </c>
      <c r="D6857">
        <v>102</v>
      </c>
      <c r="E6857" t="s">
        <v>4449</v>
      </c>
      <c r="F6857" t="s">
        <v>4450</v>
      </c>
      <c r="H6857" t="str">
        <f t="shared" si="107"/>
        <v>有BOM表可用</v>
      </c>
    </row>
    <row r="6858" spans="1:8" x14ac:dyDescent="0.15">
      <c r="A6858" t="s">
        <v>11487</v>
      </c>
      <c r="B6858" t="s">
        <v>11488</v>
      </c>
      <c r="C6858" t="s">
        <v>11489</v>
      </c>
      <c r="D6858">
        <v>102</v>
      </c>
      <c r="E6858" t="s">
        <v>4449</v>
      </c>
      <c r="F6858" t="s">
        <v>4450</v>
      </c>
      <c r="H6858" t="str">
        <f t="shared" si="107"/>
        <v>有BOM表可用</v>
      </c>
    </row>
    <row r="6859" spans="1:8" x14ac:dyDescent="0.15">
      <c r="A6859" t="s">
        <v>11490</v>
      </c>
      <c r="B6859" t="s">
        <v>11394</v>
      </c>
      <c r="C6859" t="s">
        <v>11395</v>
      </c>
      <c r="D6859">
        <v>102</v>
      </c>
      <c r="E6859" t="s">
        <v>4449</v>
      </c>
      <c r="F6859" t="s">
        <v>4450</v>
      </c>
      <c r="H6859" t="str">
        <f t="shared" si="107"/>
        <v>有BOM表可用</v>
      </c>
    </row>
    <row r="6860" spans="1:8" x14ac:dyDescent="0.15">
      <c r="A6860" t="s">
        <v>11491</v>
      </c>
      <c r="B6860" t="s">
        <v>11492</v>
      </c>
      <c r="C6860" t="s">
        <v>11493</v>
      </c>
      <c r="D6860">
        <v>102</v>
      </c>
      <c r="E6860" t="s">
        <v>4449</v>
      </c>
      <c r="F6860" t="s">
        <v>4450</v>
      </c>
      <c r="H6860" t="str">
        <f t="shared" si="107"/>
        <v>有BOM表可用</v>
      </c>
    </row>
    <row r="6861" spans="1:8" x14ac:dyDescent="0.15">
      <c r="A6861" t="s">
        <v>11494</v>
      </c>
      <c r="B6861" t="s">
        <v>11492</v>
      </c>
      <c r="C6861" t="s">
        <v>11493</v>
      </c>
      <c r="D6861">
        <v>102</v>
      </c>
      <c r="E6861" t="s">
        <v>4449</v>
      </c>
      <c r="F6861" t="s">
        <v>4450</v>
      </c>
      <c r="H6861" t="str">
        <f t="shared" si="107"/>
        <v>有BOM表可用</v>
      </c>
    </row>
    <row r="6862" spans="1:8" x14ac:dyDescent="0.15">
      <c r="A6862" t="s">
        <v>15704</v>
      </c>
      <c r="B6862" t="s">
        <v>14220</v>
      </c>
      <c r="C6862" t="s">
        <v>14221</v>
      </c>
      <c r="D6862">
        <v>102</v>
      </c>
      <c r="E6862" t="s">
        <v>4449</v>
      </c>
      <c r="F6862" t="s">
        <v>4450</v>
      </c>
      <c r="H6862" t="str">
        <f t="shared" si="107"/>
        <v>有BOM表可用</v>
      </c>
    </row>
    <row r="6863" spans="1:8" x14ac:dyDescent="0.15">
      <c r="A6863" t="s">
        <v>15705</v>
      </c>
      <c r="B6863" t="s">
        <v>15706</v>
      </c>
      <c r="C6863" t="s">
        <v>14224</v>
      </c>
      <c r="D6863">
        <v>102</v>
      </c>
      <c r="E6863" t="s">
        <v>4449</v>
      </c>
      <c r="F6863" t="s">
        <v>4450</v>
      </c>
      <c r="H6863" t="str">
        <f t="shared" si="107"/>
        <v>有BOM表可用</v>
      </c>
    </row>
    <row r="6864" spans="1:8" x14ac:dyDescent="0.15">
      <c r="A6864" t="s">
        <v>15707</v>
      </c>
      <c r="B6864" t="s">
        <v>15708</v>
      </c>
      <c r="C6864" t="s">
        <v>15709</v>
      </c>
      <c r="D6864">
        <v>102</v>
      </c>
      <c r="E6864" t="s">
        <v>4449</v>
      </c>
      <c r="F6864" t="s">
        <v>4450</v>
      </c>
      <c r="H6864" t="str">
        <f t="shared" si="107"/>
        <v>有BOM表可用</v>
      </c>
    </row>
    <row r="6865" spans="1:8" x14ac:dyDescent="0.15">
      <c r="A6865" t="s">
        <v>15710</v>
      </c>
      <c r="B6865" t="s">
        <v>14332</v>
      </c>
      <c r="C6865" t="s">
        <v>14333</v>
      </c>
      <c r="D6865">
        <v>102</v>
      </c>
      <c r="E6865" t="s">
        <v>4449</v>
      </c>
      <c r="F6865" t="s">
        <v>4450</v>
      </c>
      <c r="H6865" t="str">
        <f t="shared" si="107"/>
        <v>有BOM表可用</v>
      </c>
    </row>
    <row r="6866" spans="1:8" x14ac:dyDescent="0.15">
      <c r="A6866" t="s">
        <v>15711</v>
      </c>
      <c r="B6866" t="s">
        <v>13233</v>
      </c>
      <c r="C6866" t="s">
        <v>15712</v>
      </c>
      <c r="D6866">
        <v>102</v>
      </c>
      <c r="E6866" t="s">
        <v>4449</v>
      </c>
      <c r="F6866" t="s">
        <v>4450</v>
      </c>
      <c r="H6866" t="str">
        <f t="shared" si="107"/>
        <v>有BOM表可用</v>
      </c>
    </row>
    <row r="6867" spans="1:8" x14ac:dyDescent="0.15">
      <c r="A6867" t="s">
        <v>15713</v>
      </c>
      <c r="B6867" t="s">
        <v>1691</v>
      </c>
      <c r="C6867" t="s">
        <v>5994</v>
      </c>
      <c r="D6867">
        <v>102</v>
      </c>
      <c r="E6867" t="s">
        <v>4449</v>
      </c>
      <c r="F6867" t="s">
        <v>4450</v>
      </c>
      <c r="H6867" t="str">
        <f t="shared" si="107"/>
        <v>有BOM表可用</v>
      </c>
    </row>
    <row r="6868" spans="1:8" x14ac:dyDescent="0.15">
      <c r="A6868" t="s">
        <v>9816</v>
      </c>
      <c r="B6868" t="s">
        <v>7699</v>
      </c>
      <c r="C6868" t="s">
        <v>7699</v>
      </c>
      <c r="D6868">
        <v>103</v>
      </c>
      <c r="E6868" t="s">
        <v>4453</v>
      </c>
      <c r="F6868" t="s">
        <v>4450</v>
      </c>
      <c r="H6868" t="str">
        <f t="shared" si="107"/>
        <v>无BOM表可用</v>
      </c>
    </row>
    <row r="6869" spans="1:8" x14ac:dyDescent="0.15">
      <c r="A6869" t="s">
        <v>9817</v>
      </c>
      <c r="B6869" t="s">
        <v>9818</v>
      </c>
      <c r="C6869" t="s">
        <v>9818</v>
      </c>
      <c r="D6869">
        <v>103</v>
      </c>
      <c r="E6869" t="s">
        <v>4453</v>
      </c>
      <c r="F6869" t="s">
        <v>4450</v>
      </c>
      <c r="H6869" t="str">
        <f t="shared" si="107"/>
        <v>无BOM表可用</v>
      </c>
    </row>
    <row r="6870" spans="1:8" x14ac:dyDescent="0.15">
      <c r="A6870" t="s">
        <v>9819</v>
      </c>
      <c r="B6870" t="s">
        <v>9567</v>
      </c>
      <c r="C6870" t="s">
        <v>9567</v>
      </c>
      <c r="D6870">
        <v>103</v>
      </c>
      <c r="E6870" t="s">
        <v>4453</v>
      </c>
      <c r="F6870" t="s">
        <v>4450</v>
      </c>
      <c r="H6870" t="str">
        <f t="shared" si="107"/>
        <v>无BOM表可用</v>
      </c>
    </row>
    <row r="6871" spans="1:8" x14ac:dyDescent="0.15">
      <c r="A6871" t="s">
        <v>9820</v>
      </c>
      <c r="B6871" t="s">
        <v>8461</v>
      </c>
      <c r="C6871" t="s">
        <v>8461</v>
      </c>
      <c r="D6871">
        <v>103</v>
      </c>
      <c r="E6871" t="s">
        <v>4453</v>
      </c>
      <c r="F6871" t="s">
        <v>4450</v>
      </c>
      <c r="H6871" t="str">
        <f t="shared" si="107"/>
        <v>无BOM表可用</v>
      </c>
    </row>
    <row r="6872" spans="1:8" x14ac:dyDescent="0.15">
      <c r="A6872" t="s">
        <v>14606</v>
      </c>
      <c r="B6872" t="s">
        <v>3641</v>
      </c>
      <c r="C6872" t="s">
        <v>3641</v>
      </c>
      <c r="D6872">
        <v>107</v>
      </c>
      <c r="E6872" t="s">
        <v>4453</v>
      </c>
      <c r="F6872" t="s">
        <v>4450</v>
      </c>
      <c r="H6872" t="str">
        <f t="shared" si="107"/>
        <v>无BOM表可用</v>
      </c>
    </row>
    <row r="6873" spans="1:8" x14ac:dyDescent="0.15">
      <c r="A6873" t="s">
        <v>14607</v>
      </c>
      <c r="B6873" t="s">
        <v>14608</v>
      </c>
      <c r="C6873" t="s">
        <v>14608</v>
      </c>
      <c r="D6873">
        <v>107</v>
      </c>
      <c r="E6873" t="s">
        <v>4453</v>
      </c>
      <c r="F6873" t="s">
        <v>4450</v>
      </c>
      <c r="H6873" t="str">
        <f t="shared" si="107"/>
        <v>无BOM表可用</v>
      </c>
    </row>
    <row r="6874" spans="1:8" x14ac:dyDescent="0.15">
      <c r="A6874" t="s">
        <v>14609</v>
      </c>
      <c r="B6874" t="s">
        <v>10815</v>
      </c>
      <c r="C6874" t="s">
        <v>10815</v>
      </c>
      <c r="D6874">
        <v>107</v>
      </c>
      <c r="E6874" t="s">
        <v>4453</v>
      </c>
      <c r="F6874" t="s">
        <v>4450</v>
      </c>
      <c r="H6874" t="str">
        <f t="shared" si="107"/>
        <v>无BOM表可用</v>
      </c>
    </row>
    <row r="6875" spans="1:8" x14ac:dyDescent="0.15">
      <c r="A6875" t="s">
        <v>14610</v>
      </c>
      <c r="B6875" t="s">
        <v>14611</v>
      </c>
      <c r="C6875" t="s">
        <v>14611</v>
      </c>
      <c r="D6875">
        <v>107</v>
      </c>
      <c r="E6875" t="s">
        <v>4453</v>
      </c>
      <c r="F6875" t="s">
        <v>4450</v>
      </c>
      <c r="H6875" t="str">
        <f t="shared" si="107"/>
        <v>无BOM表可用</v>
      </c>
    </row>
    <row r="6876" spans="1:8" x14ac:dyDescent="0.15">
      <c r="A6876" t="s">
        <v>14612</v>
      </c>
      <c r="B6876" t="s">
        <v>2195</v>
      </c>
      <c r="C6876" t="s">
        <v>2195</v>
      </c>
      <c r="D6876">
        <v>107</v>
      </c>
      <c r="E6876" t="s">
        <v>4453</v>
      </c>
      <c r="F6876" t="s">
        <v>4450</v>
      </c>
      <c r="H6876" t="str">
        <f t="shared" si="107"/>
        <v>无BOM表可用</v>
      </c>
    </row>
    <row r="6877" spans="1:8" x14ac:dyDescent="0.15">
      <c r="A6877" t="s">
        <v>17120</v>
      </c>
      <c r="B6877" t="s">
        <v>2565</v>
      </c>
      <c r="C6877" t="s">
        <v>460</v>
      </c>
      <c r="D6877">
        <v>102</v>
      </c>
      <c r="E6877" t="s">
        <v>4449</v>
      </c>
      <c r="F6877" t="s">
        <v>4450</v>
      </c>
      <c r="H6877" t="str">
        <f t="shared" si="107"/>
        <v>有BOM表可用</v>
      </c>
    </row>
    <row r="6878" spans="1:8" x14ac:dyDescent="0.15">
      <c r="A6878" t="s">
        <v>17121</v>
      </c>
      <c r="B6878" t="s">
        <v>784</v>
      </c>
      <c r="C6878" t="s">
        <v>460</v>
      </c>
      <c r="D6878">
        <v>102</v>
      </c>
      <c r="E6878" t="s">
        <v>4449</v>
      </c>
      <c r="F6878" t="s">
        <v>4450</v>
      </c>
      <c r="H6878" t="str">
        <f t="shared" si="107"/>
        <v>有BOM表可用</v>
      </c>
    </row>
    <row r="6879" spans="1:8" x14ac:dyDescent="0.15">
      <c r="A6879" t="s">
        <v>17122</v>
      </c>
      <c r="B6879" t="s">
        <v>4189</v>
      </c>
      <c r="C6879" t="s">
        <v>4189</v>
      </c>
      <c r="D6879">
        <v>102</v>
      </c>
      <c r="E6879" t="s">
        <v>4449</v>
      </c>
      <c r="F6879" t="s">
        <v>4450</v>
      </c>
      <c r="H6879" t="str">
        <f t="shared" si="107"/>
        <v>有BOM表可用</v>
      </c>
    </row>
    <row r="6880" spans="1:8" x14ac:dyDescent="0.15">
      <c r="A6880" t="s">
        <v>17123</v>
      </c>
      <c r="B6880" t="s">
        <v>2646</v>
      </c>
      <c r="C6880" t="s">
        <v>2646</v>
      </c>
      <c r="D6880">
        <v>102</v>
      </c>
      <c r="E6880" t="s">
        <v>4449</v>
      </c>
      <c r="F6880" t="s">
        <v>4450</v>
      </c>
      <c r="H6880" t="str">
        <f t="shared" si="107"/>
        <v>有BOM表可用</v>
      </c>
    </row>
    <row r="6881" spans="1:8" x14ac:dyDescent="0.15">
      <c r="A6881" t="s">
        <v>17124</v>
      </c>
      <c r="B6881" t="s">
        <v>4359</v>
      </c>
      <c r="C6881" t="s">
        <v>9</v>
      </c>
      <c r="D6881">
        <v>102</v>
      </c>
      <c r="E6881" t="s">
        <v>4449</v>
      </c>
      <c r="F6881" t="s">
        <v>4450</v>
      </c>
      <c r="H6881" t="str">
        <f t="shared" si="107"/>
        <v>有BOM表可用</v>
      </c>
    </row>
    <row r="6882" spans="1:8" x14ac:dyDescent="0.15">
      <c r="A6882" t="s">
        <v>17125</v>
      </c>
      <c r="B6882" t="s">
        <v>4310</v>
      </c>
      <c r="C6882" t="s">
        <v>4853</v>
      </c>
      <c r="D6882">
        <v>102</v>
      </c>
      <c r="E6882" t="s">
        <v>4453</v>
      </c>
      <c r="F6882" t="s">
        <v>4450</v>
      </c>
      <c r="H6882" t="str">
        <f t="shared" si="107"/>
        <v>无BOM表可用</v>
      </c>
    </row>
    <row r="6883" spans="1:8" x14ac:dyDescent="0.15">
      <c r="A6883" t="s">
        <v>17126</v>
      </c>
      <c r="B6883" t="s">
        <v>3728</v>
      </c>
      <c r="C6883" t="s">
        <v>17127</v>
      </c>
      <c r="D6883">
        <v>102</v>
      </c>
      <c r="E6883" t="s">
        <v>4449</v>
      </c>
      <c r="F6883" t="s">
        <v>4450</v>
      </c>
      <c r="H6883" t="str">
        <f t="shared" si="107"/>
        <v>有BOM表可用</v>
      </c>
    </row>
    <row r="6884" spans="1:8" x14ac:dyDescent="0.15">
      <c r="A6884" t="s">
        <v>17128</v>
      </c>
      <c r="B6884" t="s">
        <v>3384</v>
      </c>
      <c r="C6884" t="s">
        <v>3384</v>
      </c>
      <c r="D6884">
        <v>102</v>
      </c>
      <c r="E6884" t="s">
        <v>4453</v>
      </c>
      <c r="F6884" t="s">
        <v>4450</v>
      </c>
      <c r="H6884" t="str">
        <f t="shared" si="107"/>
        <v>无BOM表可用</v>
      </c>
    </row>
    <row r="6885" spans="1:8" x14ac:dyDescent="0.15">
      <c r="A6885" t="s">
        <v>12658</v>
      </c>
      <c r="B6885" t="s">
        <v>278</v>
      </c>
      <c r="C6885" t="s">
        <v>278</v>
      </c>
      <c r="D6885">
        <v>102</v>
      </c>
      <c r="E6885" t="s">
        <v>4453</v>
      </c>
      <c r="F6885" t="s">
        <v>4450</v>
      </c>
      <c r="H6885" t="str">
        <f t="shared" si="107"/>
        <v>无BOM表可用</v>
      </c>
    </row>
    <row r="6886" spans="1:8" x14ac:dyDescent="0.15">
      <c r="A6886" t="s">
        <v>886</v>
      </c>
      <c r="B6886" t="s">
        <v>884</v>
      </c>
      <c r="C6886" t="s">
        <v>884</v>
      </c>
      <c r="D6886">
        <v>103</v>
      </c>
      <c r="E6886" t="s">
        <v>4449</v>
      </c>
      <c r="F6886" t="s">
        <v>4450</v>
      </c>
      <c r="H6886" t="str">
        <f t="shared" si="107"/>
        <v>有BOM表可用</v>
      </c>
    </row>
    <row r="6887" spans="1:8" x14ac:dyDescent="0.15">
      <c r="A6887" t="s">
        <v>1309</v>
      </c>
      <c r="B6887" t="s">
        <v>407</v>
      </c>
      <c r="C6887" t="s">
        <v>407</v>
      </c>
      <c r="D6887">
        <v>103</v>
      </c>
      <c r="E6887" t="s">
        <v>4449</v>
      </c>
      <c r="F6887" t="s">
        <v>4450</v>
      </c>
      <c r="H6887" t="str">
        <f t="shared" si="107"/>
        <v>有BOM表可用</v>
      </c>
    </row>
    <row r="6888" spans="1:8" x14ac:dyDescent="0.15">
      <c r="A6888" t="s">
        <v>1796</v>
      </c>
      <c r="B6888" t="s">
        <v>1759</v>
      </c>
      <c r="C6888" t="s">
        <v>1790</v>
      </c>
      <c r="D6888">
        <v>103</v>
      </c>
      <c r="E6888" t="s">
        <v>4449</v>
      </c>
      <c r="F6888" t="s">
        <v>4450</v>
      </c>
      <c r="H6888" t="str">
        <f t="shared" si="107"/>
        <v>有BOM表可用</v>
      </c>
    </row>
    <row r="6889" spans="1:8" x14ac:dyDescent="0.15">
      <c r="A6889" t="s">
        <v>885</v>
      </c>
      <c r="B6889" t="s">
        <v>843</v>
      </c>
      <c r="C6889" t="s">
        <v>843</v>
      </c>
      <c r="D6889">
        <v>103</v>
      </c>
      <c r="E6889" t="s">
        <v>4449</v>
      </c>
      <c r="F6889" t="s">
        <v>4450</v>
      </c>
      <c r="H6889" t="str">
        <f t="shared" si="107"/>
        <v>有BOM表可用</v>
      </c>
    </row>
    <row r="6890" spans="1:8" x14ac:dyDescent="0.15">
      <c r="A6890" t="s">
        <v>15650</v>
      </c>
      <c r="B6890" t="s">
        <v>9375</v>
      </c>
      <c r="C6890" t="s">
        <v>9375</v>
      </c>
      <c r="D6890">
        <v>103</v>
      </c>
      <c r="E6890" t="s">
        <v>4449</v>
      </c>
      <c r="F6890" t="s">
        <v>4450</v>
      </c>
      <c r="H6890" t="str">
        <f t="shared" si="107"/>
        <v>有BOM表可用</v>
      </c>
    </row>
    <row r="6891" spans="1:8" x14ac:dyDescent="0.15">
      <c r="A6891" t="s">
        <v>1306</v>
      </c>
      <c r="B6891" t="s">
        <v>1183</v>
      </c>
      <c r="C6891" t="s">
        <v>6</v>
      </c>
      <c r="D6891">
        <v>103</v>
      </c>
      <c r="E6891" t="s">
        <v>4449</v>
      </c>
      <c r="F6891" t="s">
        <v>4450</v>
      </c>
      <c r="H6891" t="str">
        <f t="shared" si="107"/>
        <v>有BOM表可用</v>
      </c>
    </row>
    <row r="6892" spans="1:8" x14ac:dyDescent="0.15">
      <c r="A6892" t="s">
        <v>1310</v>
      </c>
      <c r="B6892" t="s">
        <v>1311</v>
      </c>
      <c r="C6892" t="s">
        <v>6</v>
      </c>
      <c r="D6892">
        <v>103</v>
      </c>
      <c r="E6892" t="s">
        <v>4449</v>
      </c>
      <c r="F6892" t="s">
        <v>4450</v>
      </c>
      <c r="H6892" t="str">
        <f t="shared" si="107"/>
        <v>有BOM表可用</v>
      </c>
    </row>
    <row r="6893" spans="1:8" x14ac:dyDescent="0.15">
      <c r="A6893" t="s">
        <v>1326</v>
      </c>
      <c r="B6893" t="s">
        <v>1181</v>
      </c>
      <c r="C6893" t="s">
        <v>6</v>
      </c>
      <c r="D6893">
        <v>103</v>
      </c>
      <c r="E6893" t="s">
        <v>4449</v>
      </c>
      <c r="F6893" t="s">
        <v>4450</v>
      </c>
      <c r="H6893" t="str">
        <f t="shared" si="107"/>
        <v>有BOM表可用</v>
      </c>
    </row>
    <row r="6894" spans="1:8" x14ac:dyDescent="0.15">
      <c r="A6894" t="s">
        <v>15651</v>
      </c>
      <c r="B6894" t="s">
        <v>1190</v>
      </c>
      <c r="C6894" t="s">
        <v>6</v>
      </c>
      <c r="D6894">
        <v>103</v>
      </c>
      <c r="E6894" t="s">
        <v>4449</v>
      </c>
      <c r="F6894" t="s">
        <v>4450</v>
      </c>
      <c r="H6894" t="str">
        <f t="shared" si="107"/>
        <v>有BOM表可用</v>
      </c>
    </row>
    <row r="6895" spans="1:8" x14ac:dyDescent="0.15">
      <c r="A6895" t="s">
        <v>1355</v>
      </c>
      <c r="B6895" t="s">
        <v>1220</v>
      </c>
      <c r="C6895" t="s">
        <v>437</v>
      </c>
      <c r="D6895">
        <v>103</v>
      </c>
      <c r="E6895" t="s">
        <v>4449</v>
      </c>
      <c r="F6895" t="s">
        <v>4450</v>
      </c>
      <c r="H6895" t="str">
        <f t="shared" si="107"/>
        <v>有BOM表可用</v>
      </c>
    </row>
    <row r="6896" spans="1:8" x14ac:dyDescent="0.15">
      <c r="A6896" t="s">
        <v>15652</v>
      </c>
      <c r="B6896" t="s">
        <v>5414</v>
      </c>
      <c r="C6896" t="s">
        <v>437</v>
      </c>
      <c r="D6896">
        <v>103</v>
      </c>
      <c r="E6896" t="s">
        <v>4453</v>
      </c>
      <c r="F6896" t="s">
        <v>4450</v>
      </c>
      <c r="H6896" t="str">
        <f t="shared" si="107"/>
        <v>无BOM表可用</v>
      </c>
    </row>
    <row r="6897" spans="1:8" x14ac:dyDescent="0.15">
      <c r="A6897" t="s">
        <v>11445</v>
      </c>
      <c r="B6897" t="s">
        <v>5383</v>
      </c>
      <c r="C6897" t="s">
        <v>5383</v>
      </c>
      <c r="D6897">
        <v>103</v>
      </c>
      <c r="E6897" t="s">
        <v>4453</v>
      </c>
      <c r="F6897" t="s">
        <v>4450</v>
      </c>
      <c r="H6897" t="str">
        <f t="shared" si="107"/>
        <v>无BOM表可用</v>
      </c>
    </row>
    <row r="6898" spans="1:8" x14ac:dyDescent="0.15">
      <c r="A6898" t="s">
        <v>11446</v>
      </c>
      <c r="B6898" t="s">
        <v>8534</v>
      </c>
      <c r="C6898" t="s">
        <v>3221</v>
      </c>
      <c r="D6898">
        <v>103</v>
      </c>
      <c r="E6898" t="s">
        <v>4449</v>
      </c>
      <c r="F6898" t="s">
        <v>4450</v>
      </c>
      <c r="H6898" t="str">
        <f t="shared" si="107"/>
        <v>有BOM表可用</v>
      </c>
    </row>
    <row r="6899" spans="1:8" x14ac:dyDescent="0.15">
      <c r="A6899" t="s">
        <v>11447</v>
      </c>
      <c r="B6899" t="s">
        <v>3222</v>
      </c>
      <c r="C6899" t="s">
        <v>3221</v>
      </c>
      <c r="D6899">
        <v>103</v>
      </c>
      <c r="E6899" t="s">
        <v>4453</v>
      </c>
      <c r="F6899" t="s">
        <v>4457</v>
      </c>
      <c r="H6899" t="str">
        <f t="shared" si="107"/>
        <v>无BOM表不可用</v>
      </c>
    </row>
    <row r="6900" spans="1:8" x14ac:dyDescent="0.15">
      <c r="A6900" t="s">
        <v>11448</v>
      </c>
      <c r="B6900" t="s">
        <v>11449</v>
      </c>
      <c r="C6900" t="s">
        <v>11450</v>
      </c>
      <c r="D6900">
        <v>103</v>
      </c>
      <c r="E6900" t="s">
        <v>4453</v>
      </c>
      <c r="F6900" t="s">
        <v>4457</v>
      </c>
      <c r="H6900" t="str">
        <f t="shared" si="107"/>
        <v>无BOM表不可用</v>
      </c>
    </row>
    <row r="6901" spans="1:8" x14ac:dyDescent="0.15">
      <c r="A6901" t="s">
        <v>11451</v>
      </c>
      <c r="B6901" t="s">
        <v>8078</v>
      </c>
      <c r="C6901" t="s">
        <v>8079</v>
      </c>
      <c r="D6901">
        <v>103</v>
      </c>
      <c r="E6901" t="s">
        <v>4449</v>
      </c>
      <c r="F6901" t="s">
        <v>4457</v>
      </c>
      <c r="H6901" t="str">
        <f t="shared" si="107"/>
        <v>有BOM表不可用</v>
      </c>
    </row>
    <row r="6902" spans="1:8" x14ac:dyDescent="0.15">
      <c r="A6902" t="s">
        <v>11452</v>
      </c>
      <c r="B6902" t="s">
        <v>3168</v>
      </c>
      <c r="C6902" t="s">
        <v>3167</v>
      </c>
      <c r="D6902">
        <v>103</v>
      </c>
      <c r="E6902" t="s">
        <v>4453</v>
      </c>
      <c r="F6902" t="s">
        <v>4457</v>
      </c>
      <c r="H6902" t="str">
        <f t="shared" si="107"/>
        <v>无BOM表不可用</v>
      </c>
    </row>
    <row r="6903" spans="1:8" x14ac:dyDescent="0.15">
      <c r="A6903" t="s">
        <v>9803</v>
      </c>
      <c r="B6903" t="s">
        <v>8599</v>
      </c>
      <c r="C6903" t="s">
        <v>8600</v>
      </c>
      <c r="D6903">
        <v>102</v>
      </c>
      <c r="E6903" t="s">
        <v>4449</v>
      </c>
      <c r="F6903" t="s">
        <v>4450</v>
      </c>
      <c r="H6903" t="str">
        <f t="shared" si="107"/>
        <v>有BOM表可用</v>
      </c>
    </row>
    <row r="6904" spans="1:8" x14ac:dyDescent="0.15">
      <c r="A6904" t="s">
        <v>9804</v>
      </c>
      <c r="B6904" t="s">
        <v>7677</v>
      </c>
      <c r="C6904" t="s">
        <v>7678</v>
      </c>
      <c r="D6904">
        <v>102</v>
      </c>
      <c r="E6904" t="s">
        <v>4449</v>
      </c>
      <c r="F6904" t="s">
        <v>4450</v>
      </c>
      <c r="H6904" t="str">
        <f t="shared" si="107"/>
        <v>有BOM表可用</v>
      </c>
    </row>
    <row r="6905" spans="1:8" x14ac:dyDescent="0.15">
      <c r="A6905" t="s">
        <v>9805</v>
      </c>
      <c r="B6905" t="s">
        <v>7680</v>
      </c>
      <c r="C6905" t="s">
        <v>7681</v>
      </c>
      <c r="D6905">
        <v>102</v>
      </c>
      <c r="E6905" t="s">
        <v>4449</v>
      </c>
      <c r="F6905" t="s">
        <v>4450</v>
      </c>
      <c r="H6905" t="str">
        <f t="shared" si="107"/>
        <v>有BOM表可用</v>
      </c>
    </row>
    <row r="6906" spans="1:8" x14ac:dyDescent="0.15">
      <c r="A6906" t="s">
        <v>7468</v>
      </c>
      <c r="B6906" t="s">
        <v>7051</v>
      </c>
      <c r="C6906" t="s">
        <v>6954</v>
      </c>
      <c r="D6906">
        <v>102</v>
      </c>
      <c r="E6906" t="s">
        <v>4449</v>
      </c>
      <c r="F6906" t="s">
        <v>4450</v>
      </c>
      <c r="H6906" t="str">
        <f t="shared" si="107"/>
        <v>有BOM表可用</v>
      </c>
    </row>
    <row r="6907" spans="1:8" x14ac:dyDescent="0.15">
      <c r="A6907" t="s">
        <v>7469</v>
      </c>
      <c r="B6907" t="s">
        <v>7205</v>
      </c>
      <c r="C6907" t="s">
        <v>7206</v>
      </c>
      <c r="D6907">
        <v>102</v>
      </c>
      <c r="E6907" t="s">
        <v>4449</v>
      </c>
      <c r="F6907" t="s">
        <v>4450</v>
      </c>
      <c r="H6907" t="str">
        <f t="shared" si="107"/>
        <v>有BOM表可用</v>
      </c>
    </row>
    <row r="6908" spans="1:8" x14ac:dyDescent="0.15">
      <c r="A6908" t="s">
        <v>7518</v>
      </c>
      <c r="B6908" t="s">
        <v>7519</v>
      </c>
      <c r="C6908" t="s">
        <v>7520</v>
      </c>
      <c r="D6908">
        <v>102</v>
      </c>
      <c r="E6908" t="s">
        <v>4449</v>
      </c>
      <c r="F6908" t="s">
        <v>4450</v>
      </c>
      <c r="H6908" t="str">
        <f t="shared" si="107"/>
        <v>有BOM表可用</v>
      </c>
    </row>
    <row r="6909" spans="1:8" x14ac:dyDescent="0.15">
      <c r="A6909" t="s">
        <v>7521</v>
      </c>
      <c r="B6909" t="s">
        <v>7522</v>
      </c>
      <c r="C6909" t="s">
        <v>7523</v>
      </c>
      <c r="D6909">
        <v>102</v>
      </c>
      <c r="E6909" t="s">
        <v>4449</v>
      </c>
      <c r="F6909" t="s">
        <v>4450</v>
      </c>
      <c r="H6909" t="str">
        <f t="shared" si="107"/>
        <v>有BOM表可用</v>
      </c>
    </row>
    <row r="6910" spans="1:8" x14ac:dyDescent="0.15">
      <c r="A6910" t="s">
        <v>7524</v>
      </c>
      <c r="B6910" t="s">
        <v>7525</v>
      </c>
      <c r="C6910" t="s">
        <v>7526</v>
      </c>
      <c r="D6910">
        <v>102</v>
      </c>
      <c r="E6910" t="s">
        <v>4449</v>
      </c>
      <c r="F6910" t="s">
        <v>4450</v>
      </c>
      <c r="H6910" t="str">
        <f t="shared" si="107"/>
        <v>有BOM表可用</v>
      </c>
    </row>
    <row r="6911" spans="1:8" x14ac:dyDescent="0.15">
      <c r="A6911" t="s">
        <v>7527</v>
      </c>
      <c r="B6911" t="s">
        <v>6962</v>
      </c>
      <c r="C6911" t="s">
        <v>6963</v>
      </c>
      <c r="D6911">
        <v>102</v>
      </c>
      <c r="E6911" t="s">
        <v>4449</v>
      </c>
      <c r="F6911" t="s">
        <v>4450</v>
      </c>
      <c r="H6911" t="str">
        <f t="shared" si="107"/>
        <v>有BOM表可用</v>
      </c>
    </row>
    <row r="6912" spans="1:8" x14ac:dyDescent="0.15">
      <c r="A6912" t="s">
        <v>16484</v>
      </c>
      <c r="B6912" t="s">
        <v>16485</v>
      </c>
      <c r="C6912" t="s">
        <v>2979</v>
      </c>
      <c r="D6912">
        <v>107</v>
      </c>
      <c r="E6912" t="s">
        <v>4453</v>
      </c>
      <c r="F6912" t="s">
        <v>4450</v>
      </c>
      <c r="H6912" t="str">
        <f t="shared" si="107"/>
        <v>无BOM表可用</v>
      </c>
    </row>
    <row r="6913" spans="1:8" x14ac:dyDescent="0.15">
      <c r="A6913" t="s">
        <v>4139</v>
      </c>
      <c r="B6913" t="s">
        <v>2979</v>
      </c>
      <c r="C6913" t="s">
        <v>2979</v>
      </c>
      <c r="D6913">
        <v>107</v>
      </c>
      <c r="E6913" t="s">
        <v>4453</v>
      </c>
      <c r="F6913" t="s">
        <v>4450</v>
      </c>
      <c r="H6913" t="str">
        <f t="shared" si="107"/>
        <v>无BOM表可用</v>
      </c>
    </row>
    <row r="6914" spans="1:8" x14ac:dyDescent="0.15">
      <c r="A6914" t="s">
        <v>2978</v>
      </c>
      <c r="B6914" t="s">
        <v>2979</v>
      </c>
      <c r="C6914" t="s">
        <v>2979</v>
      </c>
      <c r="D6914">
        <v>107</v>
      </c>
      <c r="E6914" t="s">
        <v>4453</v>
      </c>
      <c r="F6914" t="s">
        <v>4450</v>
      </c>
      <c r="H6914" t="str">
        <f t="shared" si="107"/>
        <v>无BOM表可用</v>
      </c>
    </row>
    <row r="6915" spans="1:8" x14ac:dyDescent="0.15">
      <c r="A6915" t="s">
        <v>16486</v>
      </c>
      <c r="B6915" t="s">
        <v>3078</v>
      </c>
      <c r="C6915" t="s">
        <v>3078</v>
      </c>
      <c r="D6915">
        <v>107</v>
      </c>
      <c r="E6915" t="s">
        <v>4453</v>
      </c>
      <c r="F6915" t="s">
        <v>4450</v>
      </c>
      <c r="H6915" t="str">
        <f t="shared" si="107"/>
        <v>无BOM表可用</v>
      </c>
    </row>
    <row r="6916" spans="1:8" x14ac:dyDescent="0.15">
      <c r="A6916" t="s">
        <v>16487</v>
      </c>
      <c r="B6916" t="s">
        <v>15123</v>
      </c>
      <c r="C6916" t="s">
        <v>15123</v>
      </c>
      <c r="D6916">
        <v>107</v>
      </c>
      <c r="E6916" t="s">
        <v>4453</v>
      </c>
      <c r="F6916" t="s">
        <v>4450</v>
      </c>
      <c r="H6916" t="str">
        <f t="shared" ref="H6916:H6979" si="108">E6916&amp;F6916</f>
        <v>无BOM表可用</v>
      </c>
    </row>
    <row r="6917" spans="1:8" x14ac:dyDescent="0.15">
      <c r="A6917" t="s">
        <v>16488</v>
      </c>
      <c r="B6917" t="s">
        <v>14207</v>
      </c>
      <c r="C6917" t="s">
        <v>14207</v>
      </c>
      <c r="D6917">
        <v>107</v>
      </c>
      <c r="E6917" t="s">
        <v>4453</v>
      </c>
      <c r="F6917" t="s">
        <v>4450</v>
      </c>
      <c r="H6917" t="str">
        <f t="shared" si="108"/>
        <v>无BOM表可用</v>
      </c>
    </row>
    <row r="6918" spans="1:8" x14ac:dyDescent="0.15">
      <c r="A6918" t="s">
        <v>16489</v>
      </c>
      <c r="B6918" t="s">
        <v>12795</v>
      </c>
      <c r="C6918" t="s">
        <v>12795</v>
      </c>
      <c r="D6918">
        <v>107</v>
      </c>
      <c r="E6918" t="s">
        <v>4453</v>
      </c>
      <c r="F6918" t="s">
        <v>4450</v>
      </c>
      <c r="H6918" t="str">
        <f t="shared" si="108"/>
        <v>无BOM表可用</v>
      </c>
    </row>
    <row r="6919" spans="1:8" x14ac:dyDescent="0.15">
      <c r="A6919" t="s">
        <v>16490</v>
      </c>
      <c r="B6919" t="s">
        <v>12795</v>
      </c>
      <c r="C6919" t="s">
        <v>12795</v>
      </c>
      <c r="D6919">
        <v>107</v>
      </c>
      <c r="E6919" t="s">
        <v>4453</v>
      </c>
      <c r="F6919" t="s">
        <v>4450</v>
      </c>
      <c r="H6919" t="str">
        <f t="shared" si="108"/>
        <v>无BOM表可用</v>
      </c>
    </row>
    <row r="6920" spans="1:8" x14ac:dyDescent="0.15">
      <c r="A6920" t="s">
        <v>16491</v>
      </c>
      <c r="B6920" t="s">
        <v>13876</v>
      </c>
      <c r="C6920" t="s">
        <v>13876</v>
      </c>
      <c r="D6920">
        <v>107</v>
      </c>
      <c r="E6920" t="s">
        <v>4453</v>
      </c>
      <c r="F6920" t="s">
        <v>4450</v>
      </c>
      <c r="H6920" t="str">
        <f t="shared" si="108"/>
        <v>无BOM表可用</v>
      </c>
    </row>
    <row r="6921" spans="1:8" x14ac:dyDescent="0.15">
      <c r="A6921" t="s">
        <v>14640</v>
      </c>
      <c r="B6921" t="s">
        <v>5880</v>
      </c>
      <c r="C6921" t="s">
        <v>5881</v>
      </c>
      <c r="D6921">
        <v>102</v>
      </c>
      <c r="E6921" t="s">
        <v>4449</v>
      </c>
      <c r="F6921" t="s">
        <v>4450</v>
      </c>
      <c r="H6921" t="str">
        <f t="shared" si="108"/>
        <v>有BOM表可用</v>
      </c>
    </row>
    <row r="6922" spans="1:8" x14ac:dyDescent="0.15">
      <c r="A6922" t="s">
        <v>14641</v>
      </c>
      <c r="B6922" t="s">
        <v>14642</v>
      </c>
      <c r="C6922" t="s">
        <v>14642</v>
      </c>
      <c r="D6922">
        <v>102</v>
      </c>
      <c r="E6922" t="s">
        <v>4449</v>
      </c>
      <c r="F6922" t="s">
        <v>4450</v>
      </c>
      <c r="H6922" t="str">
        <f t="shared" si="108"/>
        <v>有BOM表可用</v>
      </c>
    </row>
    <row r="6923" spans="1:8" x14ac:dyDescent="0.15">
      <c r="A6923" t="s">
        <v>14643</v>
      </c>
      <c r="B6923" t="s">
        <v>843</v>
      </c>
      <c r="C6923" t="s">
        <v>843</v>
      </c>
      <c r="D6923">
        <v>102</v>
      </c>
      <c r="E6923" t="s">
        <v>4449</v>
      </c>
      <c r="F6923" t="s">
        <v>4450</v>
      </c>
      <c r="H6923" t="str">
        <f t="shared" si="108"/>
        <v>有BOM表可用</v>
      </c>
    </row>
    <row r="6924" spans="1:8" x14ac:dyDescent="0.15">
      <c r="A6924" t="s">
        <v>14644</v>
      </c>
      <c r="B6924" t="s">
        <v>9375</v>
      </c>
      <c r="C6924" t="s">
        <v>9375</v>
      </c>
      <c r="D6924">
        <v>102</v>
      </c>
      <c r="E6924" t="s">
        <v>4453</v>
      </c>
      <c r="F6924" t="s">
        <v>4450</v>
      </c>
      <c r="H6924" t="str">
        <f t="shared" si="108"/>
        <v>无BOM表可用</v>
      </c>
    </row>
    <row r="6925" spans="1:8" x14ac:dyDescent="0.15">
      <c r="A6925" t="s">
        <v>14645</v>
      </c>
      <c r="B6925" t="s">
        <v>1201</v>
      </c>
      <c r="C6925" t="s">
        <v>7321</v>
      </c>
      <c r="D6925">
        <v>102</v>
      </c>
      <c r="E6925" t="s">
        <v>4449</v>
      </c>
      <c r="F6925" t="s">
        <v>4450</v>
      </c>
      <c r="H6925" t="str">
        <f t="shared" si="108"/>
        <v>有BOM表可用</v>
      </c>
    </row>
    <row r="6926" spans="1:8" x14ac:dyDescent="0.15">
      <c r="A6926" t="s">
        <v>1907</v>
      </c>
      <c r="B6926" t="s">
        <v>1908</v>
      </c>
      <c r="C6926" t="s">
        <v>1909</v>
      </c>
      <c r="D6926">
        <v>103</v>
      </c>
      <c r="E6926" t="s">
        <v>4449</v>
      </c>
      <c r="F6926" t="s">
        <v>4450</v>
      </c>
      <c r="H6926" t="str">
        <f t="shared" si="108"/>
        <v>有BOM表可用</v>
      </c>
    </row>
    <row r="6927" spans="1:8" x14ac:dyDescent="0.15">
      <c r="A6927" t="s">
        <v>1519</v>
      </c>
      <c r="B6927" t="s">
        <v>1520</v>
      </c>
      <c r="C6927" t="s">
        <v>583</v>
      </c>
      <c r="D6927">
        <v>103</v>
      </c>
      <c r="E6927" t="s">
        <v>4449</v>
      </c>
      <c r="F6927" t="s">
        <v>4450</v>
      </c>
      <c r="H6927" t="str">
        <f t="shared" si="108"/>
        <v>有BOM表可用</v>
      </c>
    </row>
    <row r="6928" spans="1:8" x14ac:dyDescent="0.15">
      <c r="A6928" t="s">
        <v>16466</v>
      </c>
      <c r="B6928" t="s">
        <v>14240</v>
      </c>
      <c r="C6928" t="s">
        <v>14240</v>
      </c>
      <c r="D6928">
        <v>103</v>
      </c>
      <c r="E6928" t="s">
        <v>4453</v>
      </c>
      <c r="F6928" t="s">
        <v>4450</v>
      </c>
      <c r="H6928" t="str">
        <f t="shared" si="108"/>
        <v>无BOM表可用</v>
      </c>
    </row>
    <row r="6929" spans="1:8" x14ac:dyDescent="0.15">
      <c r="A6929" t="s">
        <v>1938</v>
      </c>
      <c r="B6929" t="s">
        <v>1939</v>
      </c>
      <c r="C6929" t="s">
        <v>690</v>
      </c>
      <c r="D6929">
        <v>103</v>
      </c>
      <c r="E6929" t="s">
        <v>4449</v>
      </c>
      <c r="F6929" t="s">
        <v>4450</v>
      </c>
      <c r="H6929" t="str">
        <f t="shared" si="108"/>
        <v>有BOM表可用</v>
      </c>
    </row>
    <row r="6930" spans="1:8" x14ac:dyDescent="0.15">
      <c r="A6930" t="s">
        <v>1527</v>
      </c>
      <c r="B6930" t="s">
        <v>91</v>
      </c>
      <c r="C6930" t="s">
        <v>91</v>
      </c>
      <c r="D6930">
        <v>103</v>
      </c>
      <c r="E6930" t="s">
        <v>4449</v>
      </c>
      <c r="F6930" t="s">
        <v>4450</v>
      </c>
      <c r="H6930" t="str">
        <f t="shared" si="108"/>
        <v>有BOM表可用</v>
      </c>
    </row>
    <row r="6931" spans="1:8" x14ac:dyDescent="0.15">
      <c r="A6931" t="s">
        <v>1963</v>
      </c>
      <c r="B6931" t="s">
        <v>1964</v>
      </c>
      <c r="C6931" t="s">
        <v>1965</v>
      </c>
      <c r="D6931">
        <v>103</v>
      </c>
      <c r="E6931" t="s">
        <v>4449</v>
      </c>
      <c r="F6931" t="s">
        <v>4450</v>
      </c>
      <c r="H6931" t="str">
        <f t="shared" si="108"/>
        <v>有BOM表可用</v>
      </c>
    </row>
    <row r="6932" spans="1:8" x14ac:dyDescent="0.15">
      <c r="A6932" t="s">
        <v>5419</v>
      </c>
      <c r="B6932" t="s">
        <v>1034</v>
      </c>
      <c r="C6932" t="s">
        <v>434</v>
      </c>
      <c r="D6932">
        <v>103</v>
      </c>
      <c r="E6932" t="s">
        <v>4449</v>
      </c>
      <c r="F6932" t="s">
        <v>4450</v>
      </c>
      <c r="H6932" t="str">
        <f t="shared" si="108"/>
        <v>有BOM表可用</v>
      </c>
    </row>
    <row r="6933" spans="1:8" x14ac:dyDescent="0.15">
      <c r="A6933" t="s">
        <v>2701</v>
      </c>
      <c r="B6933" t="s">
        <v>4360</v>
      </c>
      <c r="C6933" t="s">
        <v>74</v>
      </c>
      <c r="D6933">
        <v>103</v>
      </c>
      <c r="E6933" t="s">
        <v>4449</v>
      </c>
      <c r="F6933" t="s">
        <v>4450</v>
      </c>
      <c r="H6933" t="str">
        <f t="shared" si="108"/>
        <v>有BOM表可用</v>
      </c>
    </row>
    <row r="6934" spans="1:8" x14ac:dyDescent="0.15">
      <c r="A6934" t="s">
        <v>2708</v>
      </c>
      <c r="B6934" t="s">
        <v>5420</v>
      </c>
      <c r="C6934" t="s">
        <v>74</v>
      </c>
      <c r="D6934">
        <v>103</v>
      </c>
      <c r="E6934" t="s">
        <v>4449</v>
      </c>
      <c r="F6934" t="s">
        <v>4450</v>
      </c>
      <c r="H6934" t="str">
        <f t="shared" si="108"/>
        <v>有BOM表可用</v>
      </c>
    </row>
    <row r="6935" spans="1:8" x14ac:dyDescent="0.15">
      <c r="A6935" t="s">
        <v>5421</v>
      </c>
      <c r="B6935" t="s">
        <v>5422</v>
      </c>
      <c r="C6935" t="s">
        <v>5423</v>
      </c>
      <c r="D6935">
        <v>103</v>
      </c>
      <c r="E6935" t="s">
        <v>4453</v>
      </c>
      <c r="F6935" t="s">
        <v>4457</v>
      </c>
      <c r="H6935" t="str">
        <f t="shared" si="108"/>
        <v>无BOM表不可用</v>
      </c>
    </row>
    <row r="6936" spans="1:8" x14ac:dyDescent="0.15">
      <c r="A6936" t="s">
        <v>5424</v>
      </c>
      <c r="B6936" t="s">
        <v>5425</v>
      </c>
      <c r="C6936" t="s">
        <v>5426</v>
      </c>
      <c r="D6936">
        <v>102</v>
      </c>
      <c r="E6936" t="s">
        <v>4449</v>
      </c>
      <c r="F6936" t="s">
        <v>4450</v>
      </c>
      <c r="H6936" t="str">
        <f t="shared" si="108"/>
        <v>有BOM表可用</v>
      </c>
    </row>
    <row r="6937" spans="1:8" x14ac:dyDescent="0.15">
      <c r="A6937" t="s">
        <v>5427</v>
      </c>
      <c r="B6937" t="s">
        <v>4528</v>
      </c>
      <c r="C6937" t="s">
        <v>4529</v>
      </c>
      <c r="D6937">
        <v>102</v>
      </c>
      <c r="E6937" t="s">
        <v>4449</v>
      </c>
      <c r="F6937" t="s">
        <v>4450</v>
      </c>
      <c r="H6937" t="str">
        <f t="shared" si="108"/>
        <v>有BOM表可用</v>
      </c>
    </row>
    <row r="6938" spans="1:8" x14ac:dyDescent="0.15">
      <c r="A6938" t="s">
        <v>5428</v>
      </c>
      <c r="B6938" t="s">
        <v>5004</v>
      </c>
      <c r="C6938" t="s">
        <v>4633</v>
      </c>
      <c r="D6938">
        <v>102</v>
      </c>
      <c r="E6938" t="s">
        <v>4449</v>
      </c>
      <c r="F6938" t="s">
        <v>4450</v>
      </c>
      <c r="H6938" t="str">
        <f t="shared" si="108"/>
        <v>有BOM表可用</v>
      </c>
    </row>
    <row r="6939" spans="1:8" x14ac:dyDescent="0.15">
      <c r="A6939" t="s">
        <v>5429</v>
      </c>
      <c r="B6939" t="s">
        <v>5326</v>
      </c>
      <c r="C6939" t="s">
        <v>5327</v>
      </c>
      <c r="D6939">
        <v>102</v>
      </c>
      <c r="E6939" t="s">
        <v>4449</v>
      </c>
      <c r="F6939" t="s">
        <v>4450</v>
      </c>
      <c r="H6939" t="str">
        <f t="shared" si="108"/>
        <v>有BOM表可用</v>
      </c>
    </row>
    <row r="6940" spans="1:8" x14ac:dyDescent="0.15">
      <c r="A6940" t="s">
        <v>7513</v>
      </c>
      <c r="B6940" t="s">
        <v>7439</v>
      </c>
      <c r="C6940" t="s">
        <v>7514</v>
      </c>
      <c r="D6940">
        <v>102</v>
      </c>
      <c r="E6940" t="s">
        <v>4449</v>
      </c>
      <c r="F6940" t="s">
        <v>4450</v>
      </c>
      <c r="H6940" t="str">
        <f t="shared" si="108"/>
        <v>有BOM表可用</v>
      </c>
    </row>
    <row r="6941" spans="1:8" x14ac:dyDescent="0.15">
      <c r="A6941" t="s">
        <v>7515</v>
      </c>
      <c r="B6941" t="s">
        <v>7439</v>
      </c>
      <c r="C6941" t="s">
        <v>4651</v>
      </c>
      <c r="D6941">
        <v>102</v>
      </c>
      <c r="E6941" t="s">
        <v>4449</v>
      </c>
      <c r="F6941" t="s">
        <v>4450</v>
      </c>
      <c r="H6941" t="str">
        <f t="shared" si="108"/>
        <v>有BOM表可用</v>
      </c>
    </row>
    <row r="6942" spans="1:8" x14ac:dyDescent="0.15">
      <c r="A6942" t="s">
        <v>7516</v>
      </c>
      <c r="B6942" t="s">
        <v>7099</v>
      </c>
      <c r="C6942" t="s">
        <v>7100</v>
      </c>
      <c r="D6942">
        <v>102</v>
      </c>
      <c r="E6942" t="s">
        <v>4449</v>
      </c>
      <c r="F6942" t="s">
        <v>4450</v>
      </c>
      <c r="H6942" t="str">
        <f t="shared" si="108"/>
        <v>有BOM表可用</v>
      </c>
    </row>
    <row r="6943" spans="1:8" x14ac:dyDescent="0.15">
      <c r="A6943" t="s">
        <v>7517</v>
      </c>
      <c r="B6943" t="s">
        <v>7450</v>
      </c>
      <c r="C6943" t="s">
        <v>4654</v>
      </c>
      <c r="D6943">
        <v>102</v>
      </c>
      <c r="E6943" t="s">
        <v>4449</v>
      </c>
      <c r="F6943" t="s">
        <v>4450</v>
      </c>
      <c r="H6943" t="str">
        <f t="shared" si="108"/>
        <v>有BOM表可用</v>
      </c>
    </row>
    <row r="6944" spans="1:8" x14ac:dyDescent="0.15">
      <c r="A6944" t="s">
        <v>7470</v>
      </c>
      <c r="B6944" t="s">
        <v>7208</v>
      </c>
      <c r="C6944" t="s">
        <v>7471</v>
      </c>
      <c r="D6944">
        <v>102</v>
      </c>
      <c r="E6944" t="s">
        <v>4449</v>
      </c>
      <c r="F6944" t="s">
        <v>4450</v>
      </c>
      <c r="H6944" t="str">
        <f t="shared" si="108"/>
        <v>有BOM表可用</v>
      </c>
    </row>
    <row r="6945" spans="1:8" x14ac:dyDescent="0.15">
      <c r="A6945" t="s">
        <v>7472</v>
      </c>
      <c r="B6945" t="s">
        <v>7295</v>
      </c>
      <c r="C6945" t="s">
        <v>7296</v>
      </c>
      <c r="D6945">
        <v>102</v>
      </c>
      <c r="E6945" t="s">
        <v>4449</v>
      </c>
      <c r="F6945" t="s">
        <v>4450</v>
      </c>
      <c r="H6945" t="str">
        <f t="shared" si="108"/>
        <v>有BOM表可用</v>
      </c>
    </row>
    <row r="6946" spans="1:8" x14ac:dyDescent="0.15">
      <c r="A6946" t="s">
        <v>7473</v>
      </c>
      <c r="B6946" t="s">
        <v>7474</v>
      </c>
      <c r="C6946" t="s">
        <v>7475</v>
      </c>
      <c r="D6946">
        <v>102</v>
      </c>
      <c r="E6946" t="s">
        <v>4449</v>
      </c>
      <c r="F6946" t="s">
        <v>4450</v>
      </c>
      <c r="H6946" t="str">
        <f t="shared" si="108"/>
        <v>有BOM表可用</v>
      </c>
    </row>
    <row r="6947" spans="1:8" x14ac:dyDescent="0.15">
      <c r="A6947" t="s">
        <v>7476</v>
      </c>
      <c r="B6947" t="s">
        <v>7474</v>
      </c>
      <c r="C6947" t="s">
        <v>7475</v>
      </c>
      <c r="D6947">
        <v>102</v>
      </c>
      <c r="E6947" t="s">
        <v>4449</v>
      </c>
      <c r="F6947" t="s">
        <v>4450</v>
      </c>
      <c r="H6947" t="str">
        <f t="shared" si="108"/>
        <v>有BOM表可用</v>
      </c>
    </row>
    <row r="6948" spans="1:8" x14ac:dyDescent="0.15">
      <c r="A6948" t="s">
        <v>7477</v>
      </c>
      <c r="B6948" t="s">
        <v>7304</v>
      </c>
      <c r="C6948" t="s">
        <v>7478</v>
      </c>
      <c r="D6948">
        <v>102</v>
      </c>
      <c r="E6948" t="s">
        <v>4449</v>
      </c>
      <c r="F6948" t="s">
        <v>4450</v>
      </c>
      <c r="H6948" t="str">
        <f t="shared" si="108"/>
        <v>有BOM表可用</v>
      </c>
    </row>
    <row r="6949" spans="1:8" x14ac:dyDescent="0.15">
      <c r="A6949" t="s">
        <v>14633</v>
      </c>
      <c r="B6949" t="s">
        <v>14634</v>
      </c>
      <c r="C6949" t="s">
        <v>14635</v>
      </c>
      <c r="D6949">
        <v>107</v>
      </c>
      <c r="E6949" t="s">
        <v>4453</v>
      </c>
      <c r="F6949" t="s">
        <v>4450</v>
      </c>
      <c r="H6949" t="str">
        <f t="shared" si="108"/>
        <v>无BOM表可用</v>
      </c>
    </row>
    <row r="6950" spans="1:8" x14ac:dyDescent="0.15">
      <c r="A6950" t="s">
        <v>14636</v>
      </c>
      <c r="B6950" t="s">
        <v>12078</v>
      </c>
      <c r="C6950" t="s">
        <v>12078</v>
      </c>
      <c r="D6950">
        <v>107</v>
      </c>
      <c r="E6950" t="s">
        <v>4453</v>
      </c>
      <c r="F6950" t="s">
        <v>4450</v>
      </c>
      <c r="H6950" t="str">
        <f t="shared" si="108"/>
        <v>无BOM表可用</v>
      </c>
    </row>
    <row r="6951" spans="1:8" x14ac:dyDescent="0.15">
      <c r="A6951" t="s">
        <v>14637</v>
      </c>
      <c r="B6951" t="s">
        <v>14638</v>
      </c>
      <c r="C6951" t="s">
        <v>14638</v>
      </c>
      <c r="D6951">
        <v>107</v>
      </c>
      <c r="E6951" t="s">
        <v>4453</v>
      </c>
      <c r="F6951" t="s">
        <v>4450</v>
      </c>
      <c r="H6951" t="str">
        <f t="shared" si="108"/>
        <v>无BOM表可用</v>
      </c>
    </row>
    <row r="6952" spans="1:8" x14ac:dyDescent="0.15">
      <c r="A6952" t="s">
        <v>14639</v>
      </c>
      <c r="B6952" t="s">
        <v>13728</v>
      </c>
      <c r="C6952" t="s">
        <v>13728</v>
      </c>
      <c r="D6952">
        <v>107</v>
      </c>
      <c r="E6952" t="s">
        <v>4453</v>
      </c>
      <c r="F6952" t="s">
        <v>4450</v>
      </c>
      <c r="H6952" t="str">
        <f t="shared" si="108"/>
        <v>无BOM表可用</v>
      </c>
    </row>
    <row r="6953" spans="1:8" x14ac:dyDescent="0.15">
      <c r="A6953" t="s">
        <v>5361</v>
      </c>
      <c r="B6953" t="s">
        <v>5362</v>
      </c>
      <c r="C6953" t="s">
        <v>1665</v>
      </c>
      <c r="D6953">
        <v>102</v>
      </c>
      <c r="E6953" t="s">
        <v>4449</v>
      </c>
      <c r="F6953" t="s">
        <v>4450</v>
      </c>
      <c r="H6953" t="str">
        <f t="shared" si="108"/>
        <v>有BOM表可用</v>
      </c>
    </row>
    <row r="6954" spans="1:8" x14ac:dyDescent="0.15">
      <c r="A6954" t="s">
        <v>5363</v>
      </c>
      <c r="B6954" t="s">
        <v>5364</v>
      </c>
      <c r="C6954" t="s">
        <v>5364</v>
      </c>
      <c r="D6954">
        <v>102</v>
      </c>
      <c r="E6954" t="s">
        <v>4453</v>
      </c>
      <c r="F6954" t="s">
        <v>4450</v>
      </c>
      <c r="H6954" t="str">
        <f t="shared" si="108"/>
        <v>无BOM表可用</v>
      </c>
    </row>
    <row r="6955" spans="1:8" x14ac:dyDescent="0.15">
      <c r="A6955" t="s">
        <v>5365</v>
      </c>
      <c r="B6955" t="s">
        <v>2231</v>
      </c>
      <c r="C6955" t="s">
        <v>69</v>
      </c>
      <c r="D6955">
        <v>102</v>
      </c>
      <c r="E6955" t="s">
        <v>4453</v>
      </c>
      <c r="F6955" t="s">
        <v>4450</v>
      </c>
      <c r="H6955" t="str">
        <f t="shared" si="108"/>
        <v>无BOM表可用</v>
      </c>
    </row>
    <row r="6956" spans="1:8" x14ac:dyDescent="0.15">
      <c r="A6956" t="s">
        <v>2001</v>
      </c>
      <c r="B6956" t="s">
        <v>1998</v>
      </c>
      <c r="C6956" t="s">
        <v>1998</v>
      </c>
      <c r="D6956">
        <v>103</v>
      </c>
      <c r="E6956" t="s">
        <v>4449</v>
      </c>
      <c r="F6956" t="s">
        <v>4450</v>
      </c>
      <c r="H6956" t="str">
        <f t="shared" si="108"/>
        <v>有BOM表可用</v>
      </c>
    </row>
    <row r="6957" spans="1:8" x14ac:dyDescent="0.15">
      <c r="A6957" t="s">
        <v>9796</v>
      </c>
      <c r="B6957" t="s">
        <v>925</v>
      </c>
      <c r="C6957" t="s">
        <v>7367</v>
      </c>
      <c r="D6957">
        <v>102</v>
      </c>
      <c r="E6957" t="s">
        <v>4453</v>
      </c>
      <c r="F6957" t="s">
        <v>4450</v>
      </c>
      <c r="H6957" t="str">
        <f t="shared" si="108"/>
        <v>无BOM表可用</v>
      </c>
    </row>
    <row r="6958" spans="1:8" x14ac:dyDescent="0.15">
      <c r="A6958" t="s">
        <v>9797</v>
      </c>
      <c r="B6958" t="s">
        <v>7997</v>
      </c>
      <c r="C6958" t="s">
        <v>7997</v>
      </c>
      <c r="D6958">
        <v>102</v>
      </c>
      <c r="E6958" t="s">
        <v>4453</v>
      </c>
      <c r="F6958" t="s">
        <v>4450</v>
      </c>
      <c r="H6958" t="str">
        <f t="shared" si="108"/>
        <v>无BOM表可用</v>
      </c>
    </row>
    <row r="6959" spans="1:8" x14ac:dyDescent="0.15">
      <c r="A6959" t="s">
        <v>7508</v>
      </c>
      <c r="B6959" t="s">
        <v>4930</v>
      </c>
      <c r="C6959" t="s">
        <v>7084</v>
      </c>
      <c r="D6959">
        <v>102</v>
      </c>
      <c r="E6959" t="s">
        <v>4449</v>
      </c>
      <c r="F6959" t="s">
        <v>4450</v>
      </c>
      <c r="H6959" t="str">
        <f t="shared" si="108"/>
        <v>有BOM表可用</v>
      </c>
    </row>
    <row r="6960" spans="1:8" x14ac:dyDescent="0.15">
      <c r="A6960" t="s">
        <v>7509</v>
      </c>
      <c r="B6960" t="s">
        <v>7423</v>
      </c>
      <c r="C6960" t="s">
        <v>7424</v>
      </c>
      <c r="D6960">
        <v>102</v>
      </c>
      <c r="E6960" t="s">
        <v>4449</v>
      </c>
      <c r="F6960" t="s">
        <v>4450</v>
      </c>
      <c r="H6960" t="str">
        <f t="shared" si="108"/>
        <v>有BOM表可用</v>
      </c>
    </row>
    <row r="6961" spans="1:8" x14ac:dyDescent="0.15">
      <c r="A6961" t="s">
        <v>7510</v>
      </c>
      <c r="B6961" t="s">
        <v>7090</v>
      </c>
      <c r="C6961" t="s">
        <v>7091</v>
      </c>
      <c r="D6961">
        <v>102</v>
      </c>
      <c r="E6961" t="s">
        <v>4449</v>
      </c>
      <c r="F6961" t="s">
        <v>4450</v>
      </c>
      <c r="H6961" t="str">
        <f t="shared" si="108"/>
        <v>有BOM表可用</v>
      </c>
    </row>
    <row r="6962" spans="1:8" x14ac:dyDescent="0.15">
      <c r="A6962" t="s">
        <v>7511</v>
      </c>
      <c r="B6962" t="s">
        <v>7090</v>
      </c>
      <c r="C6962" t="s">
        <v>7512</v>
      </c>
      <c r="D6962">
        <v>102</v>
      </c>
      <c r="E6962" t="s">
        <v>4449</v>
      </c>
      <c r="F6962" t="s">
        <v>4450</v>
      </c>
      <c r="H6962" t="str">
        <f t="shared" si="108"/>
        <v>有BOM表可用</v>
      </c>
    </row>
    <row r="6963" spans="1:8" x14ac:dyDescent="0.15">
      <c r="A6963" t="s">
        <v>5430</v>
      </c>
      <c r="B6963" t="s">
        <v>5431</v>
      </c>
      <c r="C6963" t="s">
        <v>5432</v>
      </c>
      <c r="D6963">
        <v>102</v>
      </c>
      <c r="E6963" t="s">
        <v>4449</v>
      </c>
      <c r="F6963" t="s">
        <v>4450</v>
      </c>
      <c r="H6963" t="str">
        <f t="shared" si="108"/>
        <v>有BOM表可用</v>
      </c>
    </row>
    <row r="6964" spans="1:8" x14ac:dyDescent="0.15">
      <c r="A6964" t="s">
        <v>16518</v>
      </c>
      <c r="B6964" t="s">
        <v>13463</v>
      </c>
      <c r="C6964" t="s">
        <v>15389</v>
      </c>
      <c r="D6964">
        <v>102</v>
      </c>
      <c r="E6964" t="s">
        <v>4449</v>
      </c>
      <c r="F6964" t="s">
        <v>4450</v>
      </c>
      <c r="H6964" t="str">
        <f t="shared" si="108"/>
        <v>有BOM表可用</v>
      </c>
    </row>
    <row r="6965" spans="1:8" x14ac:dyDescent="0.15">
      <c r="A6965" t="s">
        <v>17077</v>
      </c>
      <c r="B6965" t="s">
        <v>13779</v>
      </c>
      <c r="C6965" t="s">
        <v>17078</v>
      </c>
      <c r="D6965">
        <v>102</v>
      </c>
      <c r="E6965" t="s">
        <v>4449</v>
      </c>
      <c r="F6965" t="s">
        <v>4450</v>
      </c>
      <c r="H6965" t="str">
        <f t="shared" si="108"/>
        <v>有BOM表可用</v>
      </c>
    </row>
    <row r="6966" spans="1:8" x14ac:dyDescent="0.15">
      <c r="A6966" t="s">
        <v>17079</v>
      </c>
      <c r="B6966" t="s">
        <v>17080</v>
      </c>
      <c r="C6966" t="s">
        <v>17080</v>
      </c>
      <c r="D6966">
        <v>103</v>
      </c>
      <c r="E6966" t="s">
        <v>4453</v>
      </c>
      <c r="F6966" t="s">
        <v>4450</v>
      </c>
      <c r="H6966" t="str">
        <f t="shared" si="108"/>
        <v>无BOM表可用</v>
      </c>
    </row>
    <row r="6967" spans="1:8" x14ac:dyDescent="0.15">
      <c r="A6967" t="s">
        <v>17081</v>
      </c>
      <c r="B6967" t="s">
        <v>17082</v>
      </c>
      <c r="C6967" t="s">
        <v>17082</v>
      </c>
      <c r="D6967">
        <v>103</v>
      </c>
      <c r="E6967" t="s">
        <v>4453</v>
      </c>
      <c r="F6967" t="s">
        <v>4450</v>
      </c>
      <c r="H6967" t="str">
        <f t="shared" si="108"/>
        <v>无BOM表可用</v>
      </c>
    </row>
    <row r="6968" spans="1:8" x14ac:dyDescent="0.15">
      <c r="A6968" t="s">
        <v>17083</v>
      </c>
      <c r="B6968" t="s">
        <v>15407</v>
      </c>
      <c r="C6968" t="s">
        <v>15407</v>
      </c>
      <c r="D6968">
        <v>103</v>
      </c>
      <c r="E6968" t="s">
        <v>4453</v>
      </c>
      <c r="F6968" t="s">
        <v>4450</v>
      </c>
      <c r="H6968" t="str">
        <f t="shared" si="108"/>
        <v>无BOM表可用</v>
      </c>
    </row>
    <row r="6969" spans="1:8" x14ac:dyDescent="0.15">
      <c r="A6969" t="s">
        <v>15674</v>
      </c>
      <c r="B6969" t="s">
        <v>2872</v>
      </c>
      <c r="C6969" t="s">
        <v>2872</v>
      </c>
      <c r="D6969">
        <v>103</v>
      </c>
      <c r="E6969" t="s">
        <v>4453</v>
      </c>
      <c r="F6969" t="s">
        <v>4450</v>
      </c>
      <c r="H6969" t="str">
        <f t="shared" si="108"/>
        <v>无BOM表可用</v>
      </c>
    </row>
    <row r="6970" spans="1:8" x14ac:dyDescent="0.15">
      <c r="A6970" t="s">
        <v>15675</v>
      </c>
      <c r="B6970" t="s">
        <v>7668</v>
      </c>
      <c r="C6970" t="s">
        <v>7669</v>
      </c>
      <c r="D6970">
        <v>103</v>
      </c>
      <c r="E6970" t="s">
        <v>4449</v>
      </c>
      <c r="F6970" t="s">
        <v>4450</v>
      </c>
      <c r="H6970" t="str">
        <f t="shared" si="108"/>
        <v>有BOM表可用</v>
      </c>
    </row>
    <row r="6971" spans="1:8" x14ac:dyDescent="0.15">
      <c r="A6971" t="s">
        <v>5434</v>
      </c>
      <c r="B6971" t="s">
        <v>4569</v>
      </c>
      <c r="C6971" t="s">
        <v>202</v>
      </c>
      <c r="D6971">
        <v>102</v>
      </c>
      <c r="E6971" t="s">
        <v>4453</v>
      </c>
      <c r="F6971" t="s">
        <v>4450</v>
      </c>
      <c r="H6971" t="str">
        <f t="shared" si="108"/>
        <v>无BOM表可用</v>
      </c>
    </row>
    <row r="6972" spans="1:8" x14ac:dyDescent="0.15">
      <c r="A6972" t="s">
        <v>5435</v>
      </c>
      <c r="B6972" t="s">
        <v>5259</v>
      </c>
      <c r="C6972" t="s">
        <v>4843</v>
      </c>
      <c r="D6972">
        <v>102</v>
      </c>
      <c r="E6972" t="s">
        <v>4453</v>
      </c>
      <c r="F6972" t="s">
        <v>4457</v>
      </c>
      <c r="H6972" t="str">
        <f t="shared" si="108"/>
        <v>无BOM表不可用</v>
      </c>
    </row>
    <row r="6973" spans="1:8" x14ac:dyDescent="0.15">
      <c r="A6973" t="s">
        <v>5436</v>
      </c>
      <c r="B6973" t="s">
        <v>5437</v>
      </c>
      <c r="C6973" t="s">
        <v>184</v>
      </c>
      <c r="D6973">
        <v>102</v>
      </c>
      <c r="E6973" t="s">
        <v>4449</v>
      </c>
      <c r="F6973" t="s">
        <v>4450</v>
      </c>
      <c r="H6973" t="str">
        <f t="shared" si="108"/>
        <v>有BOM表可用</v>
      </c>
    </row>
    <row r="6974" spans="1:8" x14ac:dyDescent="0.15">
      <c r="A6974" t="s">
        <v>5438</v>
      </c>
      <c r="B6974" t="s">
        <v>4572</v>
      </c>
      <c r="C6974" t="s">
        <v>4572</v>
      </c>
      <c r="D6974">
        <v>102</v>
      </c>
      <c r="E6974" t="s">
        <v>4453</v>
      </c>
      <c r="F6974" t="s">
        <v>4450</v>
      </c>
      <c r="H6974" t="str">
        <f t="shared" si="108"/>
        <v>无BOM表可用</v>
      </c>
    </row>
    <row r="6975" spans="1:8" x14ac:dyDescent="0.15">
      <c r="A6975" t="s">
        <v>5439</v>
      </c>
      <c r="B6975" t="s">
        <v>5440</v>
      </c>
      <c r="C6975" t="s">
        <v>5440</v>
      </c>
      <c r="D6975">
        <v>102</v>
      </c>
      <c r="E6975" t="s">
        <v>4453</v>
      </c>
      <c r="F6975" t="s">
        <v>4450</v>
      </c>
      <c r="H6975" t="str">
        <f t="shared" si="108"/>
        <v>无BOM表可用</v>
      </c>
    </row>
    <row r="6976" spans="1:8" x14ac:dyDescent="0.15">
      <c r="A6976" t="s">
        <v>11427</v>
      </c>
      <c r="B6976" t="s">
        <v>2985</v>
      </c>
      <c r="C6976" t="s">
        <v>2985</v>
      </c>
      <c r="D6976">
        <v>103</v>
      </c>
      <c r="E6976" t="s">
        <v>4453</v>
      </c>
      <c r="F6976" t="s">
        <v>4450</v>
      </c>
      <c r="H6976" t="str">
        <f t="shared" si="108"/>
        <v>无BOM表可用</v>
      </c>
    </row>
    <row r="6977" spans="1:8" x14ac:dyDescent="0.15">
      <c r="A6977" t="s">
        <v>11428</v>
      </c>
      <c r="B6977" t="s">
        <v>11429</v>
      </c>
      <c r="C6977" t="s">
        <v>9372</v>
      </c>
      <c r="D6977">
        <v>103</v>
      </c>
      <c r="E6977" t="s">
        <v>4453</v>
      </c>
      <c r="F6977" t="s">
        <v>4450</v>
      </c>
      <c r="H6977" t="str">
        <f t="shared" si="108"/>
        <v>无BOM表可用</v>
      </c>
    </row>
    <row r="6978" spans="1:8" x14ac:dyDescent="0.15">
      <c r="A6978" t="s">
        <v>11430</v>
      </c>
      <c r="B6978" t="s">
        <v>5618</v>
      </c>
      <c r="C6978" t="s">
        <v>5618</v>
      </c>
      <c r="D6978">
        <v>103</v>
      </c>
      <c r="E6978" t="s">
        <v>4453</v>
      </c>
      <c r="F6978" t="s">
        <v>4450</v>
      </c>
      <c r="H6978" t="str">
        <f t="shared" si="108"/>
        <v>无BOM表可用</v>
      </c>
    </row>
    <row r="6979" spans="1:8" x14ac:dyDescent="0.15">
      <c r="A6979" t="s">
        <v>11431</v>
      </c>
      <c r="B6979" t="s">
        <v>11432</v>
      </c>
      <c r="C6979" t="s">
        <v>11433</v>
      </c>
      <c r="D6979">
        <v>103</v>
      </c>
      <c r="E6979" t="s">
        <v>4453</v>
      </c>
      <c r="F6979" t="s">
        <v>4450</v>
      </c>
      <c r="H6979" t="str">
        <f t="shared" si="108"/>
        <v>无BOM表可用</v>
      </c>
    </row>
    <row r="6980" spans="1:8" x14ac:dyDescent="0.15">
      <c r="A6980" t="s">
        <v>11434</v>
      </c>
      <c r="B6980" t="s">
        <v>1759</v>
      </c>
      <c r="C6980" t="s">
        <v>1790</v>
      </c>
      <c r="D6980">
        <v>103</v>
      </c>
      <c r="E6980" t="s">
        <v>4453</v>
      </c>
      <c r="F6980" t="s">
        <v>4450</v>
      </c>
      <c r="H6980" t="str">
        <f t="shared" ref="H6980:H7043" si="109">E6980&amp;F6980</f>
        <v>无BOM表可用</v>
      </c>
    </row>
    <row r="6981" spans="1:8" x14ac:dyDescent="0.15">
      <c r="A6981" t="s">
        <v>8184</v>
      </c>
      <c r="B6981" t="s">
        <v>8185</v>
      </c>
      <c r="C6981" t="s">
        <v>4654</v>
      </c>
      <c r="D6981">
        <v>102</v>
      </c>
      <c r="E6981" t="s">
        <v>4449</v>
      </c>
      <c r="F6981" t="s">
        <v>4450</v>
      </c>
      <c r="H6981" t="str">
        <f t="shared" si="109"/>
        <v>有BOM表可用</v>
      </c>
    </row>
    <row r="6982" spans="1:8" x14ac:dyDescent="0.15">
      <c r="A6982" t="s">
        <v>8186</v>
      </c>
      <c r="B6982" t="s">
        <v>7090</v>
      </c>
      <c r="C6982" t="s">
        <v>7512</v>
      </c>
      <c r="D6982">
        <v>102</v>
      </c>
      <c r="E6982" t="s">
        <v>4449</v>
      </c>
      <c r="F6982" t="s">
        <v>4450</v>
      </c>
      <c r="H6982" t="str">
        <f t="shared" si="109"/>
        <v>有BOM表可用</v>
      </c>
    </row>
    <row r="6983" spans="1:8" x14ac:dyDescent="0.15">
      <c r="A6983" t="s">
        <v>8187</v>
      </c>
      <c r="B6983" t="s">
        <v>7261</v>
      </c>
      <c r="C6983" t="s">
        <v>7262</v>
      </c>
      <c r="D6983">
        <v>102</v>
      </c>
      <c r="E6983" t="s">
        <v>4449</v>
      </c>
      <c r="F6983" t="s">
        <v>4450</v>
      </c>
      <c r="H6983" t="str">
        <f t="shared" si="109"/>
        <v>有BOM表可用</v>
      </c>
    </row>
    <row r="6984" spans="1:8" x14ac:dyDescent="0.15">
      <c r="A6984" t="s">
        <v>8188</v>
      </c>
      <c r="B6984" t="s">
        <v>8189</v>
      </c>
      <c r="C6984" t="s">
        <v>4928</v>
      </c>
      <c r="D6984">
        <v>102</v>
      </c>
      <c r="E6984" t="s">
        <v>4449</v>
      </c>
      <c r="F6984" t="s">
        <v>4450</v>
      </c>
      <c r="H6984" t="str">
        <f t="shared" si="109"/>
        <v>有BOM表可用</v>
      </c>
    </row>
    <row r="6985" spans="1:8" x14ac:dyDescent="0.15">
      <c r="A6985" t="s">
        <v>8190</v>
      </c>
      <c r="B6985" t="s">
        <v>8191</v>
      </c>
      <c r="C6985" t="s">
        <v>6164</v>
      </c>
      <c r="D6985">
        <v>102</v>
      </c>
      <c r="E6985" t="s">
        <v>4449</v>
      </c>
      <c r="F6985" t="s">
        <v>4450</v>
      </c>
      <c r="H6985" t="str">
        <f t="shared" si="109"/>
        <v>有BOM表可用</v>
      </c>
    </row>
    <row r="6986" spans="1:8" x14ac:dyDescent="0.15">
      <c r="A6986" t="s">
        <v>16967</v>
      </c>
      <c r="B6986" t="s">
        <v>13900</v>
      </c>
      <c r="C6986" t="s">
        <v>13901</v>
      </c>
      <c r="D6986">
        <v>102</v>
      </c>
      <c r="E6986" t="s">
        <v>4449</v>
      </c>
      <c r="F6986" t="s">
        <v>4450</v>
      </c>
      <c r="H6986" t="str">
        <f t="shared" si="109"/>
        <v>有BOM表可用</v>
      </c>
    </row>
    <row r="6987" spans="1:8" x14ac:dyDescent="0.15">
      <c r="A6987" t="s">
        <v>16968</v>
      </c>
      <c r="B6987" t="s">
        <v>15403</v>
      </c>
      <c r="C6987" t="s">
        <v>4692</v>
      </c>
      <c r="D6987">
        <v>102</v>
      </c>
      <c r="E6987" t="s">
        <v>4449</v>
      </c>
      <c r="F6987" t="s">
        <v>4450</v>
      </c>
      <c r="H6987" t="str">
        <f t="shared" si="109"/>
        <v>有BOM表可用</v>
      </c>
    </row>
    <row r="6988" spans="1:8" x14ac:dyDescent="0.15">
      <c r="A6988" t="s">
        <v>16969</v>
      </c>
      <c r="B6988" t="s">
        <v>14440</v>
      </c>
      <c r="C6988" t="s">
        <v>4925</v>
      </c>
      <c r="D6988">
        <v>102</v>
      </c>
      <c r="E6988" t="s">
        <v>4449</v>
      </c>
      <c r="F6988" t="s">
        <v>4450</v>
      </c>
      <c r="H6988" t="str">
        <f t="shared" si="109"/>
        <v>有BOM表可用</v>
      </c>
    </row>
    <row r="6989" spans="1:8" x14ac:dyDescent="0.15">
      <c r="A6989" t="s">
        <v>16970</v>
      </c>
      <c r="B6989" t="s">
        <v>13786</v>
      </c>
      <c r="C6989" t="s">
        <v>16971</v>
      </c>
      <c r="D6989">
        <v>102</v>
      </c>
      <c r="E6989" t="s">
        <v>4449</v>
      </c>
      <c r="F6989" t="s">
        <v>4450</v>
      </c>
      <c r="H6989" t="str">
        <f t="shared" si="109"/>
        <v>有BOM表可用</v>
      </c>
    </row>
    <row r="6990" spans="1:8" x14ac:dyDescent="0.15">
      <c r="A6990" t="s">
        <v>16972</v>
      </c>
      <c r="B6990" t="s">
        <v>16973</v>
      </c>
      <c r="C6990" t="s">
        <v>16973</v>
      </c>
      <c r="D6990">
        <v>103</v>
      </c>
      <c r="E6990" t="s">
        <v>4453</v>
      </c>
      <c r="F6990" t="s">
        <v>4450</v>
      </c>
      <c r="H6990" t="str">
        <f t="shared" si="109"/>
        <v>无BOM表可用</v>
      </c>
    </row>
    <row r="6991" spans="1:8" x14ac:dyDescent="0.15">
      <c r="A6991" t="s">
        <v>15284</v>
      </c>
      <c r="B6991" t="s">
        <v>15285</v>
      </c>
      <c r="C6991" t="s">
        <v>15285</v>
      </c>
      <c r="D6991">
        <v>103</v>
      </c>
      <c r="E6991" t="s">
        <v>4453</v>
      </c>
      <c r="F6991" t="s">
        <v>4450</v>
      </c>
      <c r="H6991" t="str">
        <f t="shared" si="109"/>
        <v>无BOM表可用</v>
      </c>
    </row>
    <row r="6992" spans="1:8" x14ac:dyDescent="0.15">
      <c r="A6992" t="s">
        <v>3381</v>
      </c>
      <c r="B6992" t="s">
        <v>3382</v>
      </c>
      <c r="C6992" t="s">
        <v>3382</v>
      </c>
      <c r="D6992">
        <v>103</v>
      </c>
      <c r="E6992" t="s">
        <v>4449</v>
      </c>
      <c r="F6992" t="s">
        <v>4450</v>
      </c>
      <c r="H6992" t="str">
        <f t="shared" si="109"/>
        <v>有BOM表可用</v>
      </c>
    </row>
    <row r="6993" spans="1:8" x14ac:dyDescent="0.15">
      <c r="A6993" t="s">
        <v>15286</v>
      </c>
      <c r="B6993" t="s">
        <v>11872</v>
      </c>
      <c r="C6993" t="s">
        <v>11872</v>
      </c>
      <c r="D6993">
        <v>103</v>
      </c>
      <c r="E6993" t="s">
        <v>4449</v>
      </c>
      <c r="F6993" t="s">
        <v>4450</v>
      </c>
      <c r="H6993" t="str">
        <f t="shared" si="109"/>
        <v>有BOM表可用</v>
      </c>
    </row>
    <row r="6994" spans="1:8" x14ac:dyDescent="0.15">
      <c r="A6994" t="s">
        <v>16252</v>
      </c>
      <c r="B6994" t="s">
        <v>16253</v>
      </c>
      <c r="C6994" t="s">
        <v>16253</v>
      </c>
      <c r="D6994">
        <v>103</v>
      </c>
      <c r="E6994" t="s">
        <v>4449</v>
      </c>
      <c r="F6994" t="s">
        <v>4450</v>
      </c>
      <c r="H6994" t="str">
        <f t="shared" si="109"/>
        <v>有BOM表可用</v>
      </c>
    </row>
    <row r="6995" spans="1:8" x14ac:dyDescent="0.15">
      <c r="A6995" t="s">
        <v>16254</v>
      </c>
      <c r="B6995" t="s">
        <v>11592</v>
      </c>
      <c r="C6995" t="s">
        <v>11592</v>
      </c>
      <c r="D6995">
        <v>103</v>
      </c>
      <c r="E6995" t="s">
        <v>4449</v>
      </c>
      <c r="F6995" t="s">
        <v>4450</v>
      </c>
      <c r="H6995" t="str">
        <f t="shared" si="109"/>
        <v>有BOM表可用</v>
      </c>
    </row>
    <row r="6996" spans="1:8" x14ac:dyDescent="0.15">
      <c r="A6996" t="s">
        <v>5102</v>
      </c>
      <c r="B6996" t="s">
        <v>4843</v>
      </c>
      <c r="C6996" t="s">
        <v>4843</v>
      </c>
      <c r="D6996">
        <v>102</v>
      </c>
      <c r="E6996" t="s">
        <v>4453</v>
      </c>
      <c r="F6996" t="s">
        <v>4450</v>
      </c>
      <c r="H6996" t="str">
        <f t="shared" si="109"/>
        <v>无BOM表可用</v>
      </c>
    </row>
    <row r="6997" spans="1:8" x14ac:dyDescent="0.15">
      <c r="A6997" t="s">
        <v>5103</v>
      </c>
      <c r="B6997" t="s">
        <v>3127</v>
      </c>
      <c r="C6997" t="s">
        <v>207</v>
      </c>
      <c r="D6997">
        <v>102</v>
      </c>
      <c r="E6997" t="s">
        <v>4449</v>
      </c>
      <c r="F6997" t="s">
        <v>4450</v>
      </c>
      <c r="H6997" t="str">
        <f t="shared" si="109"/>
        <v>有BOM表可用</v>
      </c>
    </row>
    <row r="6998" spans="1:8" x14ac:dyDescent="0.15">
      <c r="A6998" t="s">
        <v>5104</v>
      </c>
      <c r="B6998" t="s">
        <v>5105</v>
      </c>
      <c r="C6998" t="s">
        <v>3159</v>
      </c>
      <c r="D6998">
        <v>102</v>
      </c>
      <c r="E6998" t="s">
        <v>4453</v>
      </c>
      <c r="F6998" t="s">
        <v>4450</v>
      </c>
      <c r="H6998" t="str">
        <f t="shared" si="109"/>
        <v>无BOM表可用</v>
      </c>
    </row>
    <row r="6999" spans="1:8" x14ac:dyDescent="0.15">
      <c r="A6999" t="s">
        <v>5106</v>
      </c>
      <c r="B6999" t="s">
        <v>208</v>
      </c>
      <c r="C6999" t="s">
        <v>208</v>
      </c>
      <c r="D6999">
        <v>102</v>
      </c>
      <c r="E6999" t="s">
        <v>4449</v>
      </c>
      <c r="F6999" t="s">
        <v>4450</v>
      </c>
      <c r="H6999" t="str">
        <f t="shared" si="109"/>
        <v>有BOM表可用</v>
      </c>
    </row>
    <row r="7000" spans="1:8" x14ac:dyDescent="0.15">
      <c r="A7000" t="s">
        <v>10057</v>
      </c>
      <c r="B7000" t="s">
        <v>10058</v>
      </c>
      <c r="C7000" t="s">
        <v>2875</v>
      </c>
      <c r="D7000">
        <v>103</v>
      </c>
      <c r="E7000" t="s">
        <v>4453</v>
      </c>
      <c r="F7000" t="s">
        <v>4450</v>
      </c>
      <c r="H7000" t="str">
        <f t="shared" si="109"/>
        <v>无BOM表可用</v>
      </c>
    </row>
    <row r="7001" spans="1:8" x14ac:dyDescent="0.15">
      <c r="A7001" t="s">
        <v>3426</v>
      </c>
      <c r="B7001" t="s">
        <v>3427</v>
      </c>
      <c r="C7001" t="s">
        <v>2985</v>
      </c>
      <c r="D7001">
        <v>103</v>
      </c>
      <c r="E7001" t="s">
        <v>4449</v>
      </c>
      <c r="F7001" t="s">
        <v>4450</v>
      </c>
      <c r="H7001" t="str">
        <f t="shared" si="109"/>
        <v>有BOM表可用</v>
      </c>
    </row>
    <row r="7002" spans="1:8" x14ac:dyDescent="0.15">
      <c r="A7002" t="s">
        <v>10059</v>
      </c>
      <c r="B7002" t="s">
        <v>8476</v>
      </c>
      <c r="C7002" t="s">
        <v>5813</v>
      </c>
      <c r="D7002">
        <v>103</v>
      </c>
      <c r="E7002" t="s">
        <v>4453</v>
      </c>
      <c r="F7002" t="s">
        <v>4450</v>
      </c>
      <c r="H7002" t="str">
        <f t="shared" si="109"/>
        <v>无BOM表可用</v>
      </c>
    </row>
    <row r="7003" spans="1:8" x14ac:dyDescent="0.15">
      <c r="A7003" t="s">
        <v>162</v>
      </c>
      <c r="B7003" t="s">
        <v>10060</v>
      </c>
      <c r="C7003" t="s">
        <v>163</v>
      </c>
      <c r="D7003">
        <v>103</v>
      </c>
      <c r="E7003" t="s">
        <v>4449</v>
      </c>
      <c r="F7003" t="s">
        <v>4450</v>
      </c>
      <c r="H7003" t="str">
        <f t="shared" si="109"/>
        <v>有BOM表可用</v>
      </c>
    </row>
    <row r="7004" spans="1:8" x14ac:dyDescent="0.15">
      <c r="A7004" t="s">
        <v>10061</v>
      </c>
      <c r="B7004" t="s">
        <v>2787</v>
      </c>
      <c r="C7004" t="s">
        <v>7</v>
      </c>
      <c r="D7004">
        <v>103</v>
      </c>
      <c r="E7004" t="s">
        <v>4449</v>
      </c>
      <c r="F7004" t="s">
        <v>4450</v>
      </c>
      <c r="H7004" t="str">
        <f t="shared" si="109"/>
        <v>有BOM表可用</v>
      </c>
    </row>
    <row r="7005" spans="1:8" x14ac:dyDescent="0.15">
      <c r="A7005" t="s">
        <v>10062</v>
      </c>
      <c r="B7005" t="s">
        <v>5878</v>
      </c>
      <c r="C7005" t="s">
        <v>5878</v>
      </c>
      <c r="D7005">
        <v>103</v>
      </c>
      <c r="E7005" t="s">
        <v>4453</v>
      </c>
      <c r="F7005" t="s">
        <v>4450</v>
      </c>
      <c r="H7005" t="str">
        <f t="shared" si="109"/>
        <v>无BOM表可用</v>
      </c>
    </row>
    <row r="7006" spans="1:8" x14ac:dyDescent="0.15">
      <c r="A7006" t="s">
        <v>3597</v>
      </c>
      <c r="B7006" t="s">
        <v>2951</v>
      </c>
      <c r="C7006" t="s">
        <v>3598</v>
      </c>
      <c r="D7006">
        <v>103</v>
      </c>
      <c r="E7006" t="s">
        <v>4449</v>
      </c>
      <c r="F7006" t="s">
        <v>4450</v>
      </c>
      <c r="H7006" t="str">
        <f t="shared" si="109"/>
        <v>有BOM表可用</v>
      </c>
    </row>
    <row r="7007" spans="1:8" x14ac:dyDescent="0.15">
      <c r="A7007" t="s">
        <v>2142</v>
      </c>
      <c r="B7007" t="s">
        <v>2010</v>
      </c>
      <c r="C7007" t="s">
        <v>160</v>
      </c>
      <c r="D7007">
        <v>103</v>
      </c>
      <c r="E7007" t="s">
        <v>4449</v>
      </c>
      <c r="F7007" t="s">
        <v>4450</v>
      </c>
      <c r="H7007" t="str">
        <f t="shared" si="109"/>
        <v>有BOM表可用</v>
      </c>
    </row>
    <row r="7008" spans="1:8" x14ac:dyDescent="0.15">
      <c r="A7008" t="s">
        <v>5082</v>
      </c>
      <c r="B7008" t="s">
        <v>2160</v>
      </c>
      <c r="C7008" t="s">
        <v>2160</v>
      </c>
      <c r="D7008">
        <v>103</v>
      </c>
      <c r="E7008" t="s">
        <v>4453</v>
      </c>
      <c r="F7008" t="s">
        <v>4450</v>
      </c>
      <c r="H7008" t="str">
        <f t="shared" si="109"/>
        <v>无BOM表可用</v>
      </c>
    </row>
    <row r="7009" spans="1:8" x14ac:dyDescent="0.15">
      <c r="A7009" t="s">
        <v>13980</v>
      </c>
      <c r="B7009" t="s">
        <v>2712</v>
      </c>
      <c r="C7009" t="s">
        <v>74</v>
      </c>
      <c r="D7009">
        <v>103</v>
      </c>
      <c r="E7009" t="s">
        <v>4453</v>
      </c>
      <c r="F7009" t="s">
        <v>4450</v>
      </c>
      <c r="H7009" t="str">
        <f t="shared" si="109"/>
        <v>无BOM表可用</v>
      </c>
    </row>
    <row r="7010" spans="1:8" x14ac:dyDescent="0.15">
      <c r="A7010" t="s">
        <v>1086</v>
      </c>
      <c r="B7010" t="s">
        <v>1085</v>
      </c>
      <c r="C7010" t="s">
        <v>1085</v>
      </c>
      <c r="D7010">
        <v>103</v>
      </c>
      <c r="E7010" t="s">
        <v>4449</v>
      </c>
      <c r="F7010" t="s">
        <v>4450</v>
      </c>
      <c r="H7010" t="str">
        <f t="shared" si="109"/>
        <v>有BOM表可用</v>
      </c>
    </row>
    <row r="7011" spans="1:8" x14ac:dyDescent="0.15">
      <c r="A7011" t="s">
        <v>13981</v>
      </c>
      <c r="B7011" t="s">
        <v>27</v>
      </c>
      <c r="C7011" t="s">
        <v>27</v>
      </c>
      <c r="D7011">
        <v>103</v>
      </c>
      <c r="E7011" t="s">
        <v>4453</v>
      </c>
      <c r="F7011" t="s">
        <v>4450</v>
      </c>
      <c r="H7011" t="str">
        <f t="shared" si="109"/>
        <v>无BOM表可用</v>
      </c>
    </row>
    <row r="7012" spans="1:8" x14ac:dyDescent="0.15">
      <c r="A7012" t="s">
        <v>10002</v>
      </c>
      <c r="B7012" t="s">
        <v>3029</v>
      </c>
      <c r="C7012" t="s">
        <v>3028</v>
      </c>
      <c r="D7012">
        <v>103</v>
      </c>
      <c r="E7012" t="s">
        <v>4449</v>
      </c>
      <c r="F7012" t="s">
        <v>4450</v>
      </c>
      <c r="H7012" t="str">
        <f t="shared" si="109"/>
        <v>有BOM表可用</v>
      </c>
    </row>
    <row r="7013" spans="1:8" x14ac:dyDescent="0.15">
      <c r="A7013" t="s">
        <v>10003</v>
      </c>
      <c r="B7013" t="s">
        <v>3167</v>
      </c>
      <c r="C7013" t="s">
        <v>3167</v>
      </c>
      <c r="D7013">
        <v>103</v>
      </c>
      <c r="E7013" t="s">
        <v>4449</v>
      </c>
      <c r="F7013" t="s">
        <v>4450</v>
      </c>
      <c r="H7013" t="str">
        <f t="shared" si="109"/>
        <v>有BOM表可用</v>
      </c>
    </row>
    <row r="7014" spans="1:8" x14ac:dyDescent="0.15">
      <c r="A7014" t="s">
        <v>10004</v>
      </c>
      <c r="B7014" t="s">
        <v>4469</v>
      </c>
      <c r="C7014" t="s">
        <v>4470</v>
      </c>
      <c r="D7014">
        <v>103</v>
      </c>
      <c r="E7014" t="s">
        <v>4453</v>
      </c>
      <c r="F7014" t="s">
        <v>4457</v>
      </c>
      <c r="H7014" t="str">
        <f t="shared" si="109"/>
        <v>无BOM表不可用</v>
      </c>
    </row>
    <row r="7015" spans="1:8" x14ac:dyDescent="0.15">
      <c r="A7015" t="s">
        <v>10005</v>
      </c>
      <c r="B7015" t="s">
        <v>4772</v>
      </c>
      <c r="C7015" t="s">
        <v>4772</v>
      </c>
      <c r="D7015">
        <v>103</v>
      </c>
      <c r="E7015" t="s">
        <v>4453</v>
      </c>
      <c r="F7015" t="s">
        <v>4450</v>
      </c>
      <c r="H7015" t="str">
        <f t="shared" si="109"/>
        <v>无BOM表可用</v>
      </c>
    </row>
    <row r="7016" spans="1:8" x14ac:dyDescent="0.15">
      <c r="A7016" t="s">
        <v>10006</v>
      </c>
      <c r="B7016" t="s">
        <v>5050</v>
      </c>
      <c r="C7016" t="s">
        <v>4776</v>
      </c>
      <c r="D7016">
        <v>103</v>
      </c>
      <c r="E7016" t="s">
        <v>4449</v>
      </c>
      <c r="F7016" t="s">
        <v>4450</v>
      </c>
      <c r="H7016" t="str">
        <f t="shared" si="109"/>
        <v>有BOM表可用</v>
      </c>
    </row>
    <row r="7017" spans="1:8" x14ac:dyDescent="0.15">
      <c r="A7017" t="s">
        <v>10034</v>
      </c>
      <c r="B7017" t="s">
        <v>8016</v>
      </c>
      <c r="C7017" t="s">
        <v>8017</v>
      </c>
      <c r="D7017">
        <v>102</v>
      </c>
      <c r="E7017" t="s">
        <v>4449</v>
      </c>
      <c r="F7017" t="s">
        <v>4450</v>
      </c>
      <c r="H7017" t="str">
        <f t="shared" si="109"/>
        <v>有BOM表可用</v>
      </c>
    </row>
    <row r="7018" spans="1:8" x14ac:dyDescent="0.15">
      <c r="A7018" t="s">
        <v>10035</v>
      </c>
      <c r="B7018" t="s">
        <v>9846</v>
      </c>
      <c r="C7018" t="s">
        <v>9847</v>
      </c>
      <c r="D7018">
        <v>102</v>
      </c>
      <c r="E7018" t="s">
        <v>4449</v>
      </c>
      <c r="F7018" t="s">
        <v>4450</v>
      </c>
      <c r="H7018" t="str">
        <f t="shared" si="109"/>
        <v>有BOM表可用</v>
      </c>
    </row>
    <row r="7019" spans="1:8" x14ac:dyDescent="0.15">
      <c r="A7019" t="s">
        <v>10036</v>
      </c>
      <c r="B7019" t="s">
        <v>9003</v>
      </c>
      <c r="C7019" t="s">
        <v>9006</v>
      </c>
      <c r="D7019">
        <v>102</v>
      </c>
      <c r="E7019" t="s">
        <v>4449</v>
      </c>
      <c r="F7019" t="s">
        <v>4450</v>
      </c>
      <c r="H7019" t="str">
        <f t="shared" si="109"/>
        <v>有BOM表可用</v>
      </c>
    </row>
    <row r="7020" spans="1:8" x14ac:dyDescent="0.15">
      <c r="A7020" t="s">
        <v>10037</v>
      </c>
      <c r="B7020" t="s">
        <v>9008</v>
      </c>
      <c r="C7020" t="s">
        <v>8754</v>
      </c>
      <c r="D7020">
        <v>102</v>
      </c>
      <c r="E7020" t="s">
        <v>4449</v>
      </c>
      <c r="F7020" t="s">
        <v>4450</v>
      </c>
      <c r="H7020" t="str">
        <f t="shared" si="109"/>
        <v>有BOM表可用</v>
      </c>
    </row>
    <row r="7021" spans="1:8" x14ac:dyDescent="0.15">
      <c r="A7021" t="s">
        <v>10038</v>
      </c>
      <c r="B7021" t="s">
        <v>9000</v>
      </c>
      <c r="C7021" t="s">
        <v>10039</v>
      </c>
      <c r="D7021">
        <v>102</v>
      </c>
      <c r="E7021" t="s">
        <v>4449</v>
      </c>
      <c r="F7021" t="s">
        <v>4450</v>
      </c>
      <c r="H7021" t="str">
        <f t="shared" si="109"/>
        <v>有BOM表可用</v>
      </c>
    </row>
    <row r="7022" spans="1:8" x14ac:dyDescent="0.15">
      <c r="A7022" t="s">
        <v>10040</v>
      </c>
      <c r="B7022" t="s">
        <v>9008</v>
      </c>
      <c r="C7022" t="s">
        <v>10041</v>
      </c>
      <c r="D7022">
        <v>102</v>
      </c>
      <c r="E7022" t="s">
        <v>4449</v>
      </c>
      <c r="F7022" t="s">
        <v>4450</v>
      </c>
      <c r="H7022" t="str">
        <f t="shared" si="109"/>
        <v>有BOM表可用</v>
      </c>
    </row>
    <row r="7023" spans="1:8" x14ac:dyDescent="0.15">
      <c r="A7023" t="s">
        <v>10008</v>
      </c>
      <c r="B7023" t="s">
        <v>9149</v>
      </c>
      <c r="C7023" t="s">
        <v>10009</v>
      </c>
      <c r="D7023">
        <v>102</v>
      </c>
      <c r="E7023" t="s">
        <v>4449</v>
      </c>
      <c r="F7023" t="s">
        <v>4450</v>
      </c>
      <c r="H7023" t="str">
        <f t="shared" si="109"/>
        <v>有BOM表可用</v>
      </c>
    </row>
    <row r="7024" spans="1:8" x14ac:dyDescent="0.15">
      <c r="A7024" t="s">
        <v>10010</v>
      </c>
      <c r="B7024" t="s">
        <v>9443</v>
      </c>
      <c r="C7024" t="s">
        <v>9444</v>
      </c>
      <c r="D7024">
        <v>102</v>
      </c>
      <c r="E7024" t="s">
        <v>4449</v>
      </c>
      <c r="F7024" t="s">
        <v>4450</v>
      </c>
      <c r="H7024" t="str">
        <f t="shared" si="109"/>
        <v>有BOM表可用</v>
      </c>
    </row>
    <row r="7025" spans="1:8" x14ac:dyDescent="0.15">
      <c r="A7025" t="s">
        <v>10011</v>
      </c>
      <c r="B7025" t="s">
        <v>8453</v>
      </c>
      <c r="C7025" t="s">
        <v>8845</v>
      </c>
      <c r="D7025">
        <v>102</v>
      </c>
      <c r="E7025" t="s">
        <v>4449</v>
      </c>
      <c r="F7025" t="s">
        <v>4450</v>
      </c>
      <c r="H7025" t="str">
        <f t="shared" si="109"/>
        <v>有BOM表可用</v>
      </c>
    </row>
    <row r="7026" spans="1:8" x14ac:dyDescent="0.15">
      <c r="A7026" t="s">
        <v>10012</v>
      </c>
      <c r="B7026" t="s">
        <v>8677</v>
      </c>
      <c r="C7026" t="s">
        <v>10013</v>
      </c>
      <c r="D7026">
        <v>102</v>
      </c>
      <c r="E7026" t="s">
        <v>4449</v>
      </c>
      <c r="F7026" t="s">
        <v>4450</v>
      </c>
      <c r="H7026" t="str">
        <f t="shared" si="109"/>
        <v>有BOM表可用</v>
      </c>
    </row>
    <row r="7027" spans="1:8" x14ac:dyDescent="0.15">
      <c r="A7027" t="s">
        <v>15278</v>
      </c>
      <c r="B7027" t="s">
        <v>11675</v>
      </c>
      <c r="C7027" t="s">
        <v>11675</v>
      </c>
      <c r="D7027">
        <v>103</v>
      </c>
      <c r="E7027" t="s">
        <v>4453</v>
      </c>
      <c r="F7027" t="s">
        <v>4450</v>
      </c>
      <c r="H7027" t="str">
        <f t="shared" si="109"/>
        <v>无BOM表可用</v>
      </c>
    </row>
    <row r="7028" spans="1:8" x14ac:dyDescent="0.15">
      <c r="A7028" t="s">
        <v>15279</v>
      </c>
      <c r="B7028" t="s">
        <v>15280</v>
      </c>
      <c r="C7028" t="s">
        <v>15280</v>
      </c>
      <c r="D7028">
        <v>103</v>
      </c>
      <c r="E7028" t="s">
        <v>4453</v>
      </c>
      <c r="F7028" t="s">
        <v>4450</v>
      </c>
      <c r="H7028" t="str">
        <f t="shared" si="109"/>
        <v>无BOM表可用</v>
      </c>
    </row>
    <row r="7029" spans="1:8" x14ac:dyDescent="0.15">
      <c r="A7029" t="s">
        <v>15281</v>
      </c>
      <c r="B7029" t="s">
        <v>15282</v>
      </c>
      <c r="C7029" t="s">
        <v>15282</v>
      </c>
      <c r="D7029">
        <v>103</v>
      </c>
      <c r="E7029" t="s">
        <v>4453</v>
      </c>
      <c r="F7029" t="s">
        <v>4450</v>
      </c>
      <c r="H7029" t="str">
        <f t="shared" si="109"/>
        <v>无BOM表可用</v>
      </c>
    </row>
    <row r="7030" spans="1:8" x14ac:dyDescent="0.15">
      <c r="A7030" t="s">
        <v>15283</v>
      </c>
      <c r="B7030" t="s">
        <v>13391</v>
      </c>
      <c r="C7030" t="s">
        <v>13391</v>
      </c>
      <c r="D7030">
        <v>103</v>
      </c>
      <c r="E7030" t="s">
        <v>4453</v>
      </c>
      <c r="F7030" t="s">
        <v>4450</v>
      </c>
      <c r="H7030" t="str">
        <f t="shared" si="109"/>
        <v>无BOM表可用</v>
      </c>
    </row>
    <row r="7031" spans="1:8" x14ac:dyDescent="0.15">
      <c r="A7031" t="s">
        <v>16283</v>
      </c>
      <c r="B7031" t="s">
        <v>16284</v>
      </c>
      <c r="C7031" t="s">
        <v>16284</v>
      </c>
      <c r="D7031">
        <v>107</v>
      </c>
      <c r="E7031" t="s">
        <v>4453</v>
      </c>
      <c r="F7031" t="s">
        <v>4450</v>
      </c>
      <c r="H7031" t="str">
        <f t="shared" si="109"/>
        <v>无BOM表可用</v>
      </c>
    </row>
    <row r="7032" spans="1:8" x14ac:dyDescent="0.15">
      <c r="A7032" t="s">
        <v>2924</v>
      </c>
      <c r="B7032" t="s">
        <v>2926</v>
      </c>
      <c r="C7032" t="s">
        <v>2925</v>
      </c>
      <c r="D7032">
        <v>103</v>
      </c>
      <c r="E7032" t="s">
        <v>4449</v>
      </c>
      <c r="F7032" t="s">
        <v>4450</v>
      </c>
      <c r="H7032" t="str">
        <f t="shared" si="109"/>
        <v>有BOM表可用</v>
      </c>
    </row>
    <row r="7033" spans="1:8" x14ac:dyDescent="0.15">
      <c r="A7033" t="s">
        <v>16285</v>
      </c>
      <c r="B7033" t="s">
        <v>7854</v>
      </c>
      <c r="C7033" t="s">
        <v>2925</v>
      </c>
      <c r="D7033">
        <v>103</v>
      </c>
      <c r="E7033" t="s">
        <v>4449</v>
      </c>
      <c r="F7033" t="s">
        <v>4450</v>
      </c>
      <c r="H7033" t="str">
        <f t="shared" si="109"/>
        <v>有BOM表可用</v>
      </c>
    </row>
    <row r="7034" spans="1:8" x14ac:dyDescent="0.15">
      <c r="A7034" t="s">
        <v>16286</v>
      </c>
      <c r="B7034" t="s">
        <v>12605</v>
      </c>
      <c r="C7034" t="s">
        <v>12606</v>
      </c>
      <c r="D7034">
        <v>103</v>
      </c>
      <c r="E7034" t="s">
        <v>4449</v>
      </c>
      <c r="F7034" t="s">
        <v>4450</v>
      </c>
      <c r="H7034" t="str">
        <f t="shared" si="109"/>
        <v>有BOM表可用</v>
      </c>
    </row>
    <row r="7035" spans="1:8" x14ac:dyDescent="0.15">
      <c r="A7035" t="s">
        <v>16287</v>
      </c>
      <c r="B7035" t="s">
        <v>12893</v>
      </c>
      <c r="C7035" t="s">
        <v>12893</v>
      </c>
      <c r="D7035">
        <v>103</v>
      </c>
      <c r="E7035" t="s">
        <v>4453</v>
      </c>
      <c r="F7035" t="s">
        <v>4450</v>
      </c>
      <c r="H7035" t="str">
        <f t="shared" si="109"/>
        <v>无BOM表可用</v>
      </c>
    </row>
    <row r="7036" spans="1:8" x14ac:dyDescent="0.15">
      <c r="A7036" t="s">
        <v>16288</v>
      </c>
      <c r="B7036" t="s">
        <v>13874</v>
      </c>
      <c r="C7036" t="s">
        <v>13874</v>
      </c>
      <c r="D7036">
        <v>103</v>
      </c>
      <c r="E7036" t="s">
        <v>4453</v>
      </c>
      <c r="F7036" t="s">
        <v>4450</v>
      </c>
      <c r="H7036" t="str">
        <f t="shared" si="109"/>
        <v>无BOM表可用</v>
      </c>
    </row>
    <row r="7037" spans="1:8" x14ac:dyDescent="0.15">
      <c r="A7037" t="s">
        <v>16289</v>
      </c>
      <c r="B7037" t="s">
        <v>14341</v>
      </c>
      <c r="C7037" t="s">
        <v>14341</v>
      </c>
      <c r="D7037">
        <v>103</v>
      </c>
      <c r="E7037" t="s">
        <v>4453</v>
      </c>
      <c r="F7037" t="s">
        <v>4450</v>
      </c>
      <c r="H7037" t="str">
        <f t="shared" si="109"/>
        <v>无BOM表可用</v>
      </c>
    </row>
    <row r="7038" spans="1:8" x14ac:dyDescent="0.15">
      <c r="A7038" t="s">
        <v>16290</v>
      </c>
      <c r="B7038" t="s">
        <v>16291</v>
      </c>
      <c r="C7038" t="s">
        <v>16291</v>
      </c>
      <c r="D7038">
        <v>103</v>
      </c>
      <c r="E7038" t="s">
        <v>4453</v>
      </c>
      <c r="F7038" t="s">
        <v>4450</v>
      </c>
      <c r="H7038" t="str">
        <f t="shared" si="109"/>
        <v>无BOM表可用</v>
      </c>
    </row>
    <row r="7039" spans="1:8" x14ac:dyDescent="0.15">
      <c r="A7039" t="s">
        <v>16292</v>
      </c>
      <c r="B7039" t="s">
        <v>16293</v>
      </c>
      <c r="C7039" t="s">
        <v>16293</v>
      </c>
      <c r="D7039">
        <v>103</v>
      </c>
      <c r="E7039" t="s">
        <v>4453</v>
      </c>
      <c r="F7039" t="s">
        <v>4450</v>
      </c>
      <c r="H7039" t="str">
        <f t="shared" si="109"/>
        <v>无BOM表可用</v>
      </c>
    </row>
    <row r="7040" spans="1:8" x14ac:dyDescent="0.15">
      <c r="A7040" t="s">
        <v>6560</v>
      </c>
      <c r="B7040" t="s">
        <v>521</v>
      </c>
      <c r="C7040" t="s">
        <v>2501</v>
      </c>
      <c r="D7040">
        <v>102</v>
      </c>
      <c r="E7040" t="s">
        <v>4449</v>
      </c>
      <c r="F7040" t="s">
        <v>4450</v>
      </c>
      <c r="H7040" t="str">
        <f t="shared" si="109"/>
        <v>有BOM表可用</v>
      </c>
    </row>
    <row r="7041" spans="1:8" x14ac:dyDescent="0.15">
      <c r="A7041" t="s">
        <v>6561</v>
      </c>
      <c r="B7041" t="s">
        <v>2556</v>
      </c>
      <c r="C7041" t="s">
        <v>8</v>
      </c>
      <c r="D7041">
        <v>102</v>
      </c>
      <c r="E7041" t="s">
        <v>4449</v>
      </c>
      <c r="F7041" t="s">
        <v>4450</v>
      </c>
      <c r="H7041" t="str">
        <f t="shared" si="109"/>
        <v>有BOM表可用</v>
      </c>
    </row>
    <row r="7042" spans="1:8" x14ac:dyDescent="0.15">
      <c r="A7042" t="s">
        <v>6562</v>
      </c>
      <c r="B7042" t="s">
        <v>6563</v>
      </c>
      <c r="C7042" t="s">
        <v>6298</v>
      </c>
      <c r="D7042">
        <v>102</v>
      </c>
      <c r="E7042" t="s">
        <v>4449</v>
      </c>
      <c r="F7042" t="s">
        <v>4450</v>
      </c>
      <c r="H7042" t="str">
        <f t="shared" si="109"/>
        <v>有BOM表可用</v>
      </c>
    </row>
    <row r="7043" spans="1:8" x14ac:dyDescent="0.15">
      <c r="A7043" t="s">
        <v>6564</v>
      </c>
      <c r="B7043" t="s">
        <v>6565</v>
      </c>
      <c r="C7043" t="s">
        <v>6566</v>
      </c>
      <c r="D7043">
        <v>102</v>
      </c>
      <c r="E7043" t="s">
        <v>4449</v>
      </c>
      <c r="F7043" t="s">
        <v>4450</v>
      </c>
      <c r="H7043" t="str">
        <f t="shared" si="109"/>
        <v>有BOM表可用</v>
      </c>
    </row>
    <row r="7044" spans="1:8" x14ac:dyDescent="0.15">
      <c r="A7044" t="s">
        <v>10725</v>
      </c>
      <c r="B7044" t="s">
        <v>6712</v>
      </c>
      <c r="C7044" t="s">
        <v>6713</v>
      </c>
      <c r="D7044">
        <v>102</v>
      </c>
      <c r="E7044" t="s">
        <v>4449</v>
      </c>
      <c r="F7044" t="s">
        <v>4450</v>
      </c>
      <c r="H7044" t="str">
        <f t="shared" ref="H7044:H7107" si="110">E7044&amp;F7044</f>
        <v>有BOM表可用</v>
      </c>
    </row>
    <row r="7045" spans="1:8" x14ac:dyDescent="0.15">
      <c r="A7045" t="s">
        <v>4093</v>
      </c>
      <c r="B7045" t="s">
        <v>4095</v>
      </c>
      <c r="C7045" t="s">
        <v>4094</v>
      </c>
      <c r="D7045">
        <v>107</v>
      </c>
      <c r="E7045" t="s">
        <v>4453</v>
      </c>
      <c r="F7045" t="s">
        <v>4450</v>
      </c>
      <c r="H7045" t="str">
        <f t="shared" si="110"/>
        <v>无BOM表可用</v>
      </c>
    </row>
    <row r="7046" spans="1:8" x14ac:dyDescent="0.15">
      <c r="A7046" t="s">
        <v>15450</v>
      </c>
      <c r="B7046" t="s">
        <v>15451</v>
      </c>
      <c r="C7046" t="s">
        <v>12886</v>
      </c>
      <c r="D7046">
        <v>107</v>
      </c>
      <c r="E7046" t="s">
        <v>4453</v>
      </c>
      <c r="F7046" t="s">
        <v>4450</v>
      </c>
      <c r="H7046" t="str">
        <f t="shared" si="110"/>
        <v>无BOM表可用</v>
      </c>
    </row>
    <row r="7047" spans="1:8" x14ac:dyDescent="0.15">
      <c r="A7047" t="s">
        <v>15452</v>
      </c>
      <c r="B7047" t="s">
        <v>14209</v>
      </c>
      <c r="C7047" t="s">
        <v>14209</v>
      </c>
      <c r="D7047">
        <v>107</v>
      </c>
      <c r="E7047" t="s">
        <v>4453</v>
      </c>
      <c r="F7047" t="s">
        <v>4450</v>
      </c>
      <c r="H7047" t="str">
        <f t="shared" si="110"/>
        <v>无BOM表可用</v>
      </c>
    </row>
    <row r="7048" spans="1:8" x14ac:dyDescent="0.15">
      <c r="A7048" t="s">
        <v>15453</v>
      </c>
      <c r="B7048" t="s">
        <v>14254</v>
      </c>
      <c r="C7048" t="s">
        <v>14254</v>
      </c>
      <c r="D7048">
        <v>107</v>
      </c>
      <c r="E7048" t="s">
        <v>4453</v>
      </c>
      <c r="F7048" t="s">
        <v>4450</v>
      </c>
      <c r="H7048" t="str">
        <f t="shared" si="110"/>
        <v>无BOM表可用</v>
      </c>
    </row>
    <row r="7049" spans="1:8" x14ac:dyDescent="0.15">
      <c r="A7049" t="s">
        <v>15454</v>
      </c>
      <c r="B7049" t="s">
        <v>14256</v>
      </c>
      <c r="C7049" t="s">
        <v>14256</v>
      </c>
      <c r="D7049">
        <v>107</v>
      </c>
      <c r="E7049" t="s">
        <v>4453</v>
      </c>
      <c r="F7049" t="s">
        <v>4450</v>
      </c>
      <c r="H7049" t="str">
        <f t="shared" si="110"/>
        <v>无BOM表可用</v>
      </c>
    </row>
    <row r="7050" spans="1:8" x14ac:dyDescent="0.15">
      <c r="A7050" t="s">
        <v>15455</v>
      </c>
      <c r="B7050" t="s">
        <v>15364</v>
      </c>
      <c r="C7050" t="s">
        <v>15364</v>
      </c>
      <c r="D7050">
        <v>107</v>
      </c>
      <c r="E7050" t="s">
        <v>4453</v>
      </c>
      <c r="F7050" t="s">
        <v>4450</v>
      </c>
      <c r="H7050" t="str">
        <f t="shared" si="110"/>
        <v>无BOM表可用</v>
      </c>
    </row>
    <row r="7051" spans="1:8" x14ac:dyDescent="0.15">
      <c r="A7051" t="s">
        <v>7536</v>
      </c>
      <c r="B7051" t="s">
        <v>925</v>
      </c>
      <c r="C7051" t="s">
        <v>4849</v>
      </c>
      <c r="D7051">
        <v>102</v>
      </c>
      <c r="E7051" t="s">
        <v>4453</v>
      </c>
      <c r="F7051" t="s">
        <v>4450</v>
      </c>
      <c r="H7051" t="str">
        <f t="shared" si="110"/>
        <v>无BOM表可用</v>
      </c>
    </row>
    <row r="7052" spans="1:8" x14ac:dyDescent="0.15">
      <c r="A7052" t="s">
        <v>7537</v>
      </c>
      <c r="B7052" t="s">
        <v>7538</v>
      </c>
      <c r="C7052" t="s">
        <v>7538</v>
      </c>
      <c r="D7052">
        <v>102</v>
      </c>
      <c r="E7052" t="s">
        <v>4449</v>
      </c>
      <c r="F7052" t="s">
        <v>4450</v>
      </c>
      <c r="H7052" t="str">
        <f t="shared" si="110"/>
        <v>有BOM表可用</v>
      </c>
    </row>
    <row r="7053" spans="1:8" x14ac:dyDescent="0.15">
      <c r="A7053" t="s">
        <v>7539</v>
      </c>
      <c r="B7053" t="s">
        <v>7540</v>
      </c>
      <c r="C7053" t="s">
        <v>7538</v>
      </c>
      <c r="D7053">
        <v>102</v>
      </c>
      <c r="E7053" t="s">
        <v>4449</v>
      </c>
      <c r="F7053" t="s">
        <v>4450</v>
      </c>
      <c r="H7053" t="str">
        <f t="shared" si="110"/>
        <v>有BOM表可用</v>
      </c>
    </row>
    <row r="7054" spans="1:8" x14ac:dyDescent="0.15">
      <c r="A7054" t="s">
        <v>14435</v>
      </c>
      <c r="B7054" t="s">
        <v>6515</v>
      </c>
      <c r="C7054" t="s">
        <v>7</v>
      </c>
      <c r="D7054">
        <v>103</v>
      </c>
      <c r="E7054" t="s">
        <v>4449</v>
      </c>
      <c r="F7054" t="s">
        <v>4450</v>
      </c>
      <c r="H7054" t="str">
        <f t="shared" si="110"/>
        <v>有BOM表可用</v>
      </c>
    </row>
    <row r="7055" spans="1:8" x14ac:dyDescent="0.15">
      <c r="A7055" t="s">
        <v>15436</v>
      </c>
      <c r="B7055" t="s">
        <v>5901</v>
      </c>
      <c r="C7055" t="s">
        <v>7</v>
      </c>
      <c r="D7055">
        <v>103</v>
      </c>
      <c r="E7055" t="s">
        <v>4453</v>
      </c>
      <c r="F7055" t="s">
        <v>4450</v>
      </c>
      <c r="H7055" t="str">
        <f t="shared" si="110"/>
        <v>无BOM表可用</v>
      </c>
    </row>
    <row r="7056" spans="1:8" x14ac:dyDescent="0.15">
      <c r="A7056" t="s">
        <v>10773</v>
      </c>
      <c r="B7056" t="s">
        <v>2923</v>
      </c>
      <c r="C7056" t="s">
        <v>2922</v>
      </c>
      <c r="D7056">
        <v>102</v>
      </c>
      <c r="E7056" t="s">
        <v>4449</v>
      </c>
      <c r="F7056" t="s">
        <v>4450</v>
      </c>
      <c r="H7056" t="str">
        <f t="shared" si="110"/>
        <v>有BOM表可用</v>
      </c>
    </row>
    <row r="7057" spans="1:8" x14ac:dyDescent="0.15">
      <c r="A7057" t="s">
        <v>10774</v>
      </c>
      <c r="B7057" t="s">
        <v>10775</v>
      </c>
      <c r="C7057" t="s">
        <v>10776</v>
      </c>
      <c r="D7057">
        <v>102</v>
      </c>
      <c r="E7057" t="s">
        <v>4449</v>
      </c>
      <c r="F7057" t="s">
        <v>4450</v>
      </c>
      <c r="H7057" t="str">
        <f t="shared" si="110"/>
        <v>有BOM表可用</v>
      </c>
    </row>
    <row r="7058" spans="1:8" x14ac:dyDescent="0.15">
      <c r="A7058" t="s">
        <v>10777</v>
      </c>
      <c r="B7058" t="s">
        <v>8204</v>
      </c>
      <c r="C7058" t="s">
        <v>8204</v>
      </c>
      <c r="D7058">
        <v>102</v>
      </c>
      <c r="E7058" t="s">
        <v>4453</v>
      </c>
      <c r="F7058" t="s">
        <v>4450</v>
      </c>
      <c r="H7058" t="str">
        <f t="shared" si="110"/>
        <v>无BOM表可用</v>
      </c>
    </row>
    <row r="7059" spans="1:8" x14ac:dyDescent="0.15">
      <c r="A7059" t="s">
        <v>10778</v>
      </c>
      <c r="B7059" t="s">
        <v>7662</v>
      </c>
      <c r="C7059" t="s">
        <v>7662</v>
      </c>
      <c r="D7059">
        <v>102</v>
      </c>
      <c r="E7059" t="s">
        <v>4453</v>
      </c>
      <c r="F7059" t="s">
        <v>4450</v>
      </c>
      <c r="H7059" t="str">
        <f t="shared" si="110"/>
        <v>无BOM表可用</v>
      </c>
    </row>
    <row r="7060" spans="1:8" x14ac:dyDescent="0.15">
      <c r="A7060" t="s">
        <v>10779</v>
      </c>
      <c r="B7060" t="s">
        <v>7666</v>
      </c>
      <c r="C7060" t="s">
        <v>7666</v>
      </c>
      <c r="D7060">
        <v>102</v>
      </c>
      <c r="E7060" t="s">
        <v>4453</v>
      </c>
      <c r="F7060" t="s">
        <v>4450</v>
      </c>
      <c r="H7060" t="str">
        <f t="shared" si="110"/>
        <v>无BOM表可用</v>
      </c>
    </row>
    <row r="7061" spans="1:8" x14ac:dyDescent="0.15">
      <c r="A7061" t="s">
        <v>10780</v>
      </c>
      <c r="B7061" t="s">
        <v>1135</v>
      </c>
      <c r="C7061" t="s">
        <v>1135</v>
      </c>
      <c r="D7061">
        <v>102</v>
      </c>
      <c r="E7061" t="s">
        <v>4449</v>
      </c>
      <c r="F7061" t="s">
        <v>4450</v>
      </c>
      <c r="H7061" t="str">
        <f t="shared" si="110"/>
        <v>有BOM表可用</v>
      </c>
    </row>
    <row r="7062" spans="1:8" x14ac:dyDescent="0.15">
      <c r="A7062" t="s">
        <v>10781</v>
      </c>
      <c r="B7062" t="s">
        <v>925</v>
      </c>
      <c r="C7062" t="s">
        <v>2872</v>
      </c>
      <c r="D7062">
        <v>102</v>
      </c>
      <c r="E7062" t="s">
        <v>4453</v>
      </c>
      <c r="F7062" t="s">
        <v>4450</v>
      </c>
      <c r="H7062" t="str">
        <f t="shared" si="110"/>
        <v>无BOM表可用</v>
      </c>
    </row>
    <row r="7063" spans="1:8" x14ac:dyDescent="0.15">
      <c r="A7063" t="s">
        <v>10748</v>
      </c>
      <c r="B7063" t="s">
        <v>8189</v>
      </c>
      <c r="C7063" t="s">
        <v>4928</v>
      </c>
      <c r="D7063">
        <v>102</v>
      </c>
      <c r="E7063" t="s">
        <v>4449</v>
      </c>
      <c r="F7063" t="s">
        <v>4450</v>
      </c>
      <c r="H7063" t="str">
        <f t="shared" si="110"/>
        <v>有BOM表可用</v>
      </c>
    </row>
    <row r="7064" spans="1:8" x14ac:dyDescent="0.15">
      <c r="A7064" t="s">
        <v>7596</v>
      </c>
      <c r="B7064" t="s">
        <v>4676</v>
      </c>
      <c r="C7064" t="s">
        <v>4907</v>
      </c>
      <c r="D7064">
        <v>102</v>
      </c>
      <c r="E7064" t="s">
        <v>4449</v>
      </c>
      <c r="F7064" t="s">
        <v>4450</v>
      </c>
      <c r="H7064" t="str">
        <f t="shared" si="110"/>
        <v>有BOM表可用</v>
      </c>
    </row>
    <row r="7065" spans="1:8" x14ac:dyDescent="0.15">
      <c r="A7065" t="s">
        <v>7597</v>
      </c>
      <c r="B7065" t="s">
        <v>5227</v>
      </c>
      <c r="C7065" t="s">
        <v>7598</v>
      </c>
      <c r="D7065">
        <v>102</v>
      </c>
      <c r="E7065" t="s">
        <v>4449</v>
      </c>
      <c r="F7065" t="s">
        <v>4450</v>
      </c>
      <c r="H7065" t="str">
        <f t="shared" si="110"/>
        <v>有BOM表可用</v>
      </c>
    </row>
    <row r="7066" spans="1:8" x14ac:dyDescent="0.15">
      <c r="A7066" t="s">
        <v>7599</v>
      </c>
      <c r="B7066" t="s">
        <v>4534</v>
      </c>
      <c r="C7066" t="s">
        <v>4535</v>
      </c>
      <c r="D7066">
        <v>102</v>
      </c>
      <c r="E7066" t="s">
        <v>4449</v>
      </c>
      <c r="F7066" t="s">
        <v>4450</v>
      </c>
      <c r="H7066" t="str">
        <f t="shared" si="110"/>
        <v>有BOM表可用</v>
      </c>
    </row>
    <row r="7067" spans="1:8" x14ac:dyDescent="0.15">
      <c r="A7067" t="s">
        <v>7600</v>
      </c>
      <c r="B7067" t="s">
        <v>5233</v>
      </c>
      <c r="C7067" t="s">
        <v>5234</v>
      </c>
      <c r="D7067">
        <v>102</v>
      </c>
      <c r="E7067" t="s">
        <v>4449</v>
      </c>
      <c r="F7067" t="s">
        <v>4450</v>
      </c>
      <c r="H7067" t="str">
        <f t="shared" si="110"/>
        <v>有BOM表可用</v>
      </c>
    </row>
    <row r="7068" spans="1:8" x14ac:dyDescent="0.15">
      <c r="A7068" t="s">
        <v>9494</v>
      </c>
      <c r="B7068" t="s">
        <v>6815</v>
      </c>
      <c r="C7068" t="s">
        <v>6816</v>
      </c>
      <c r="D7068">
        <v>102</v>
      </c>
      <c r="E7068" t="s">
        <v>4449</v>
      </c>
      <c r="F7068" t="s">
        <v>4450</v>
      </c>
      <c r="H7068" t="str">
        <f t="shared" si="110"/>
        <v>有BOM表可用</v>
      </c>
    </row>
    <row r="7069" spans="1:8" x14ac:dyDescent="0.15">
      <c r="A7069" t="s">
        <v>17263</v>
      </c>
      <c r="B7069" t="s">
        <v>15394</v>
      </c>
      <c r="C7069" t="s">
        <v>15395</v>
      </c>
      <c r="D7069">
        <v>102</v>
      </c>
      <c r="E7069" t="s">
        <v>4449</v>
      </c>
      <c r="F7069" t="s">
        <v>4450</v>
      </c>
      <c r="H7069" t="str">
        <f t="shared" si="110"/>
        <v>有BOM表可用</v>
      </c>
    </row>
    <row r="7070" spans="1:8" x14ac:dyDescent="0.15">
      <c r="A7070" t="s">
        <v>17264</v>
      </c>
      <c r="B7070" t="s">
        <v>17265</v>
      </c>
      <c r="C7070" t="s">
        <v>4692</v>
      </c>
      <c r="D7070">
        <v>102</v>
      </c>
      <c r="E7070" t="s">
        <v>4449</v>
      </c>
      <c r="F7070" t="s">
        <v>4450</v>
      </c>
      <c r="H7070" t="str">
        <f t="shared" si="110"/>
        <v>有BOM表可用</v>
      </c>
    </row>
    <row r="7071" spans="1:8" x14ac:dyDescent="0.15">
      <c r="A7071" t="s">
        <v>17266</v>
      </c>
      <c r="B7071" t="s">
        <v>13786</v>
      </c>
      <c r="C7071" t="s">
        <v>16971</v>
      </c>
      <c r="D7071">
        <v>102</v>
      </c>
      <c r="E7071" t="s">
        <v>4449</v>
      </c>
      <c r="F7071" t="s">
        <v>4450</v>
      </c>
      <c r="H7071" t="str">
        <f t="shared" si="110"/>
        <v>有BOM表可用</v>
      </c>
    </row>
    <row r="7072" spans="1:8" x14ac:dyDescent="0.15">
      <c r="A7072" t="s">
        <v>17267</v>
      </c>
      <c r="B7072" t="s">
        <v>13865</v>
      </c>
      <c r="C7072" t="s">
        <v>13865</v>
      </c>
      <c r="D7072">
        <v>103</v>
      </c>
      <c r="E7072" t="s">
        <v>4449</v>
      </c>
      <c r="F7072" t="s">
        <v>4450</v>
      </c>
      <c r="H7072" t="str">
        <f t="shared" si="110"/>
        <v>有BOM表可用</v>
      </c>
    </row>
    <row r="7073" spans="1:8" x14ac:dyDescent="0.15">
      <c r="A7073" t="s">
        <v>17268</v>
      </c>
      <c r="B7073" t="s">
        <v>17269</v>
      </c>
      <c r="C7073" t="s">
        <v>17269</v>
      </c>
      <c r="D7073">
        <v>103</v>
      </c>
      <c r="E7073" t="s">
        <v>4453</v>
      </c>
      <c r="F7073" t="s">
        <v>4450</v>
      </c>
      <c r="H7073" t="str">
        <f t="shared" si="110"/>
        <v>无BOM表可用</v>
      </c>
    </row>
    <row r="7074" spans="1:8" x14ac:dyDescent="0.15">
      <c r="A7074" t="s">
        <v>15488</v>
      </c>
      <c r="B7074" t="s">
        <v>7991</v>
      </c>
      <c r="C7074" t="s">
        <v>2872</v>
      </c>
      <c r="D7074">
        <v>103</v>
      </c>
      <c r="E7074" t="s">
        <v>4449</v>
      </c>
      <c r="F7074" t="s">
        <v>4450</v>
      </c>
      <c r="H7074" t="str">
        <f t="shared" si="110"/>
        <v>有BOM表可用</v>
      </c>
    </row>
    <row r="7075" spans="1:8" x14ac:dyDescent="0.15">
      <c r="A7075" t="s">
        <v>15489</v>
      </c>
      <c r="B7075" t="s">
        <v>8357</v>
      </c>
      <c r="C7075" t="s">
        <v>2872</v>
      </c>
      <c r="D7075">
        <v>103</v>
      </c>
      <c r="E7075" t="s">
        <v>4449</v>
      </c>
      <c r="F7075" t="s">
        <v>4450</v>
      </c>
      <c r="H7075" t="str">
        <f t="shared" si="110"/>
        <v>有BOM表可用</v>
      </c>
    </row>
    <row r="7076" spans="1:8" x14ac:dyDescent="0.15">
      <c r="A7076" t="s">
        <v>15490</v>
      </c>
      <c r="B7076" t="s">
        <v>15491</v>
      </c>
      <c r="C7076" t="s">
        <v>15491</v>
      </c>
      <c r="D7076">
        <v>103</v>
      </c>
      <c r="E7076" t="s">
        <v>4449</v>
      </c>
      <c r="F7076" t="s">
        <v>4450</v>
      </c>
      <c r="H7076" t="str">
        <f t="shared" si="110"/>
        <v>有BOM表可用</v>
      </c>
    </row>
    <row r="7077" spans="1:8" x14ac:dyDescent="0.15">
      <c r="A7077" t="s">
        <v>15492</v>
      </c>
      <c r="B7077" t="s">
        <v>2918</v>
      </c>
      <c r="C7077" t="s">
        <v>2918</v>
      </c>
      <c r="D7077">
        <v>103</v>
      </c>
      <c r="E7077" t="s">
        <v>4453</v>
      </c>
      <c r="F7077" t="s">
        <v>4450</v>
      </c>
      <c r="H7077" t="str">
        <f t="shared" si="110"/>
        <v>无BOM表可用</v>
      </c>
    </row>
    <row r="7078" spans="1:8" x14ac:dyDescent="0.15">
      <c r="A7078" t="s">
        <v>15493</v>
      </c>
      <c r="B7078" t="s">
        <v>11592</v>
      </c>
      <c r="C7078" t="s">
        <v>11592</v>
      </c>
      <c r="D7078">
        <v>103</v>
      </c>
      <c r="E7078" t="s">
        <v>4449</v>
      </c>
      <c r="F7078" t="s">
        <v>4450</v>
      </c>
      <c r="H7078" t="str">
        <f t="shared" si="110"/>
        <v>有BOM表可用</v>
      </c>
    </row>
    <row r="7079" spans="1:8" x14ac:dyDescent="0.15">
      <c r="A7079" t="s">
        <v>9499</v>
      </c>
      <c r="B7079" t="s">
        <v>6724</v>
      </c>
      <c r="C7079" t="s">
        <v>3159</v>
      </c>
      <c r="D7079">
        <v>102</v>
      </c>
      <c r="E7079" t="s">
        <v>4453</v>
      </c>
      <c r="F7079" t="s">
        <v>4450</v>
      </c>
      <c r="H7079" t="str">
        <f t="shared" si="110"/>
        <v>无BOM表可用</v>
      </c>
    </row>
    <row r="7080" spans="1:8" x14ac:dyDescent="0.15">
      <c r="A7080" t="s">
        <v>11641</v>
      </c>
      <c r="B7080" t="s">
        <v>11642</v>
      </c>
      <c r="C7080" t="s">
        <v>2985</v>
      </c>
      <c r="D7080">
        <v>103</v>
      </c>
      <c r="E7080" t="s">
        <v>4449</v>
      </c>
      <c r="F7080" t="s">
        <v>4450</v>
      </c>
      <c r="H7080" t="str">
        <f t="shared" si="110"/>
        <v>有BOM表可用</v>
      </c>
    </row>
    <row r="7081" spans="1:8" x14ac:dyDescent="0.15">
      <c r="A7081" t="s">
        <v>3769</v>
      </c>
      <c r="B7081" t="s">
        <v>3770</v>
      </c>
      <c r="C7081" t="s">
        <v>2985</v>
      </c>
      <c r="D7081">
        <v>103</v>
      </c>
      <c r="E7081" t="s">
        <v>4449</v>
      </c>
      <c r="F7081" t="s">
        <v>4450</v>
      </c>
      <c r="H7081" t="str">
        <f t="shared" si="110"/>
        <v>有BOM表可用</v>
      </c>
    </row>
    <row r="7082" spans="1:8" x14ac:dyDescent="0.15">
      <c r="A7082" t="s">
        <v>11643</v>
      </c>
      <c r="B7082" t="s">
        <v>11433</v>
      </c>
      <c r="C7082" t="s">
        <v>11433</v>
      </c>
      <c r="D7082">
        <v>103</v>
      </c>
      <c r="E7082" t="s">
        <v>4453</v>
      </c>
      <c r="F7082" t="s">
        <v>4450</v>
      </c>
      <c r="H7082" t="str">
        <f t="shared" si="110"/>
        <v>无BOM表可用</v>
      </c>
    </row>
    <row r="7083" spans="1:8" x14ac:dyDescent="0.15">
      <c r="A7083" t="s">
        <v>11644</v>
      </c>
      <c r="B7083" t="s">
        <v>11645</v>
      </c>
      <c r="C7083" t="s">
        <v>7848</v>
      </c>
      <c r="D7083">
        <v>103</v>
      </c>
      <c r="E7083" t="s">
        <v>4453</v>
      </c>
      <c r="F7083" t="s">
        <v>4450</v>
      </c>
      <c r="H7083" t="str">
        <f t="shared" si="110"/>
        <v>无BOM表可用</v>
      </c>
    </row>
    <row r="7084" spans="1:8" x14ac:dyDescent="0.15">
      <c r="A7084" t="s">
        <v>4388</v>
      </c>
      <c r="B7084" t="s">
        <v>4389</v>
      </c>
      <c r="C7084" t="s">
        <v>4390</v>
      </c>
      <c r="D7084">
        <v>103</v>
      </c>
      <c r="E7084" t="s">
        <v>4449</v>
      </c>
      <c r="F7084" t="s">
        <v>4450</v>
      </c>
      <c r="H7084" t="str">
        <f t="shared" si="110"/>
        <v>有BOM表可用</v>
      </c>
    </row>
    <row r="7085" spans="1:8" x14ac:dyDescent="0.15">
      <c r="A7085" t="s">
        <v>2143</v>
      </c>
      <c r="B7085" t="s">
        <v>2144</v>
      </c>
      <c r="C7085" t="s">
        <v>160</v>
      </c>
      <c r="D7085">
        <v>103</v>
      </c>
      <c r="E7085" t="s">
        <v>4449</v>
      </c>
      <c r="F7085" t="s">
        <v>4450</v>
      </c>
      <c r="H7085" t="str">
        <f t="shared" si="110"/>
        <v>有BOM表可用</v>
      </c>
    </row>
    <row r="7086" spans="1:8" x14ac:dyDescent="0.15">
      <c r="A7086" t="s">
        <v>4176</v>
      </c>
      <c r="B7086" t="s">
        <v>2159</v>
      </c>
      <c r="C7086" t="s">
        <v>2160</v>
      </c>
      <c r="D7086">
        <v>103</v>
      </c>
      <c r="E7086" t="s">
        <v>4453</v>
      </c>
      <c r="F7086" t="s">
        <v>4450</v>
      </c>
      <c r="H7086" t="str">
        <f t="shared" si="110"/>
        <v>无BOM表可用</v>
      </c>
    </row>
    <row r="7087" spans="1:8" x14ac:dyDescent="0.15">
      <c r="A7087" t="s">
        <v>7584</v>
      </c>
      <c r="B7087" t="s">
        <v>4513</v>
      </c>
      <c r="C7087" t="s">
        <v>4513</v>
      </c>
      <c r="D7087">
        <v>103</v>
      </c>
      <c r="E7087" t="s">
        <v>4453</v>
      </c>
      <c r="F7087" t="s">
        <v>4450</v>
      </c>
      <c r="H7087" t="str">
        <f t="shared" si="110"/>
        <v>无BOM表可用</v>
      </c>
    </row>
    <row r="7088" spans="1:8" x14ac:dyDescent="0.15">
      <c r="A7088" t="s">
        <v>2071</v>
      </c>
      <c r="B7088" t="s">
        <v>2072</v>
      </c>
      <c r="C7088" t="s">
        <v>2073</v>
      </c>
      <c r="D7088">
        <v>103</v>
      </c>
      <c r="E7088" t="s">
        <v>4449</v>
      </c>
      <c r="F7088" t="s">
        <v>4450</v>
      </c>
      <c r="H7088" t="str">
        <f t="shared" si="110"/>
        <v>有BOM表可用</v>
      </c>
    </row>
    <row r="7089" spans="1:8" x14ac:dyDescent="0.15">
      <c r="A7089" t="s">
        <v>14383</v>
      </c>
      <c r="B7089" t="s">
        <v>6985</v>
      </c>
      <c r="C7089" t="s">
        <v>6986</v>
      </c>
      <c r="D7089">
        <v>103</v>
      </c>
      <c r="E7089" t="s">
        <v>4453</v>
      </c>
      <c r="F7089" t="s">
        <v>4450</v>
      </c>
      <c r="H7089" t="str">
        <f t="shared" si="110"/>
        <v>无BOM表可用</v>
      </c>
    </row>
    <row r="7090" spans="1:8" x14ac:dyDescent="0.15">
      <c r="A7090" t="s">
        <v>14384</v>
      </c>
      <c r="B7090" t="s">
        <v>14385</v>
      </c>
      <c r="C7090" t="s">
        <v>14385</v>
      </c>
      <c r="D7090">
        <v>103</v>
      </c>
      <c r="E7090" t="s">
        <v>4453</v>
      </c>
      <c r="F7090" t="s">
        <v>4450</v>
      </c>
      <c r="H7090" t="str">
        <f t="shared" si="110"/>
        <v>无BOM表可用</v>
      </c>
    </row>
    <row r="7091" spans="1:8" x14ac:dyDescent="0.15">
      <c r="A7091" t="s">
        <v>2272</v>
      </c>
      <c r="B7091" t="s">
        <v>475</v>
      </c>
      <c r="C7091" t="s">
        <v>80</v>
      </c>
      <c r="D7091">
        <v>103</v>
      </c>
      <c r="E7091" t="s">
        <v>4449</v>
      </c>
      <c r="F7091" t="s">
        <v>4450</v>
      </c>
      <c r="H7091" t="str">
        <f t="shared" si="110"/>
        <v>有BOM表可用</v>
      </c>
    </row>
    <row r="7092" spans="1:8" x14ac:dyDescent="0.15">
      <c r="A7092" t="s">
        <v>2438</v>
      </c>
      <c r="B7092" t="s">
        <v>4376</v>
      </c>
      <c r="C7092" t="s">
        <v>50</v>
      </c>
      <c r="D7092">
        <v>103</v>
      </c>
      <c r="E7092" t="s">
        <v>4449</v>
      </c>
      <c r="F7092" t="s">
        <v>4450</v>
      </c>
      <c r="H7092" t="str">
        <f t="shared" si="110"/>
        <v>有BOM表可用</v>
      </c>
    </row>
    <row r="7093" spans="1:8" x14ac:dyDescent="0.15">
      <c r="A7093" t="s">
        <v>14386</v>
      </c>
      <c r="B7093" t="s">
        <v>4233</v>
      </c>
      <c r="C7093" t="s">
        <v>36</v>
      </c>
      <c r="D7093">
        <v>103</v>
      </c>
      <c r="E7093" t="s">
        <v>4453</v>
      </c>
      <c r="F7093" t="s">
        <v>4450</v>
      </c>
      <c r="H7093" t="str">
        <f t="shared" si="110"/>
        <v>无BOM表可用</v>
      </c>
    </row>
    <row r="7094" spans="1:8" x14ac:dyDescent="0.15">
      <c r="A7094" t="s">
        <v>73</v>
      </c>
      <c r="B7094" t="s">
        <v>4270</v>
      </c>
      <c r="C7094" t="s">
        <v>72</v>
      </c>
      <c r="D7094">
        <v>103</v>
      </c>
      <c r="E7094" t="s">
        <v>4449</v>
      </c>
      <c r="F7094" t="s">
        <v>4450</v>
      </c>
      <c r="H7094" t="str">
        <f t="shared" si="110"/>
        <v>有BOM表可用</v>
      </c>
    </row>
    <row r="7095" spans="1:8" x14ac:dyDescent="0.15">
      <c r="A7095" t="s">
        <v>10782</v>
      </c>
      <c r="B7095" t="s">
        <v>3028</v>
      </c>
      <c r="C7095" t="s">
        <v>3028</v>
      </c>
      <c r="D7095">
        <v>103</v>
      </c>
      <c r="E7095" t="s">
        <v>4453</v>
      </c>
      <c r="F7095" t="s">
        <v>4457</v>
      </c>
      <c r="H7095" t="str">
        <f t="shared" si="110"/>
        <v>无BOM表不可用</v>
      </c>
    </row>
    <row r="7096" spans="1:8" x14ac:dyDescent="0.15">
      <c r="A7096" t="s">
        <v>10783</v>
      </c>
      <c r="B7096" t="s">
        <v>3132</v>
      </c>
      <c r="C7096" t="s">
        <v>3132</v>
      </c>
      <c r="D7096">
        <v>103</v>
      </c>
      <c r="E7096" t="s">
        <v>4449</v>
      </c>
      <c r="F7096" t="s">
        <v>4450</v>
      </c>
      <c r="H7096" t="str">
        <f t="shared" si="110"/>
        <v>有BOM表可用</v>
      </c>
    </row>
    <row r="7097" spans="1:8" x14ac:dyDescent="0.15">
      <c r="A7097" t="s">
        <v>10784</v>
      </c>
      <c r="B7097" t="s">
        <v>4575</v>
      </c>
      <c r="C7097" t="s">
        <v>4576</v>
      </c>
      <c r="D7097">
        <v>103</v>
      </c>
      <c r="E7097" t="s">
        <v>4453</v>
      </c>
      <c r="F7097" t="s">
        <v>4457</v>
      </c>
      <c r="H7097" t="str">
        <f t="shared" si="110"/>
        <v>无BOM表不可用</v>
      </c>
    </row>
    <row r="7098" spans="1:8" x14ac:dyDescent="0.15">
      <c r="A7098" t="s">
        <v>10785</v>
      </c>
      <c r="B7098" t="s">
        <v>4576</v>
      </c>
      <c r="C7098" t="s">
        <v>4576</v>
      </c>
      <c r="D7098">
        <v>103</v>
      </c>
      <c r="E7098" t="s">
        <v>4453</v>
      </c>
      <c r="F7098" t="s">
        <v>4457</v>
      </c>
      <c r="H7098" t="str">
        <f t="shared" si="110"/>
        <v>无BOM表不可用</v>
      </c>
    </row>
    <row r="7099" spans="1:8" x14ac:dyDescent="0.15">
      <c r="A7099" t="s">
        <v>11618</v>
      </c>
      <c r="B7099" t="s">
        <v>9008</v>
      </c>
      <c r="C7099" t="s">
        <v>10041</v>
      </c>
      <c r="D7099">
        <v>102</v>
      </c>
      <c r="E7099" t="s">
        <v>4449</v>
      </c>
      <c r="F7099" t="s">
        <v>4450</v>
      </c>
      <c r="H7099" t="str">
        <f t="shared" si="110"/>
        <v>有BOM表可用</v>
      </c>
    </row>
    <row r="7100" spans="1:8" x14ac:dyDescent="0.15">
      <c r="A7100" t="s">
        <v>11593</v>
      </c>
      <c r="B7100" t="s">
        <v>7893</v>
      </c>
      <c r="C7100" t="s">
        <v>7894</v>
      </c>
      <c r="D7100">
        <v>102</v>
      </c>
      <c r="E7100" t="s">
        <v>4449</v>
      </c>
      <c r="F7100" t="s">
        <v>4450</v>
      </c>
      <c r="H7100" t="str">
        <f t="shared" si="110"/>
        <v>有BOM表可用</v>
      </c>
    </row>
    <row r="7101" spans="1:8" x14ac:dyDescent="0.15">
      <c r="A7101" t="s">
        <v>11594</v>
      </c>
      <c r="B7101" t="s">
        <v>7899</v>
      </c>
      <c r="C7101" t="s">
        <v>8971</v>
      </c>
      <c r="D7101">
        <v>102</v>
      </c>
      <c r="E7101" t="s">
        <v>4449</v>
      </c>
      <c r="F7101" t="s">
        <v>4450</v>
      </c>
      <c r="H7101" t="str">
        <f t="shared" si="110"/>
        <v>有BOM表可用</v>
      </c>
    </row>
    <row r="7102" spans="1:8" x14ac:dyDescent="0.15">
      <c r="A7102" t="s">
        <v>15484</v>
      </c>
      <c r="B7102" t="s">
        <v>15485</v>
      </c>
      <c r="C7102" t="s">
        <v>15485</v>
      </c>
      <c r="D7102">
        <v>103</v>
      </c>
      <c r="E7102" t="s">
        <v>4453</v>
      </c>
      <c r="F7102" t="s">
        <v>4450</v>
      </c>
      <c r="H7102" t="str">
        <f t="shared" si="110"/>
        <v>无BOM表可用</v>
      </c>
    </row>
    <row r="7103" spans="1:8" x14ac:dyDescent="0.15">
      <c r="A7103" t="s">
        <v>15486</v>
      </c>
      <c r="B7103" t="s">
        <v>15485</v>
      </c>
      <c r="C7103" t="s">
        <v>15485</v>
      </c>
      <c r="D7103">
        <v>103</v>
      </c>
      <c r="E7103" t="s">
        <v>4453</v>
      </c>
      <c r="F7103" t="s">
        <v>4450</v>
      </c>
      <c r="H7103" t="str">
        <f t="shared" si="110"/>
        <v>无BOM表可用</v>
      </c>
    </row>
    <row r="7104" spans="1:8" x14ac:dyDescent="0.15">
      <c r="A7104" t="s">
        <v>15487</v>
      </c>
      <c r="B7104" t="s">
        <v>13640</v>
      </c>
      <c r="C7104" t="s">
        <v>13640</v>
      </c>
      <c r="D7104">
        <v>103</v>
      </c>
      <c r="E7104" t="s">
        <v>4453</v>
      </c>
      <c r="F7104" t="s">
        <v>4450</v>
      </c>
      <c r="H7104" t="str">
        <f t="shared" si="110"/>
        <v>无BOM表可用</v>
      </c>
    </row>
    <row r="7105" spans="1:8" x14ac:dyDescent="0.15">
      <c r="A7105" t="s">
        <v>16542</v>
      </c>
      <c r="B7105" t="s">
        <v>16543</v>
      </c>
      <c r="C7105" t="s">
        <v>12886</v>
      </c>
      <c r="D7105">
        <v>107</v>
      </c>
      <c r="E7105" t="s">
        <v>4453</v>
      </c>
      <c r="F7105" t="s">
        <v>4450</v>
      </c>
      <c r="H7105" t="str">
        <f t="shared" si="110"/>
        <v>无BOM表可用</v>
      </c>
    </row>
    <row r="7106" spans="1:8" x14ac:dyDescent="0.15">
      <c r="A7106" t="s">
        <v>16544</v>
      </c>
      <c r="B7106" t="s">
        <v>7991</v>
      </c>
      <c r="C7106" t="s">
        <v>7858</v>
      </c>
      <c r="D7106">
        <v>103</v>
      </c>
      <c r="E7106" t="s">
        <v>4449</v>
      </c>
      <c r="F7106" t="s">
        <v>4450</v>
      </c>
      <c r="H7106" t="str">
        <f t="shared" si="110"/>
        <v>有BOM表可用</v>
      </c>
    </row>
    <row r="7107" spans="1:8" x14ac:dyDescent="0.15">
      <c r="A7107" t="s">
        <v>16545</v>
      </c>
      <c r="B7107" t="s">
        <v>16546</v>
      </c>
      <c r="C7107" t="s">
        <v>16546</v>
      </c>
      <c r="D7107">
        <v>103</v>
      </c>
      <c r="E7107" t="s">
        <v>4453</v>
      </c>
      <c r="F7107" t="s">
        <v>4450</v>
      </c>
      <c r="H7107" t="str">
        <f t="shared" si="110"/>
        <v>无BOM表可用</v>
      </c>
    </row>
    <row r="7108" spans="1:8" x14ac:dyDescent="0.15">
      <c r="A7108" t="s">
        <v>16547</v>
      </c>
      <c r="B7108" t="s">
        <v>14343</v>
      </c>
      <c r="C7108" t="s">
        <v>14343</v>
      </c>
      <c r="D7108">
        <v>103</v>
      </c>
      <c r="E7108" t="s">
        <v>4453</v>
      </c>
      <c r="F7108" t="s">
        <v>4450</v>
      </c>
      <c r="H7108" t="str">
        <f t="shared" ref="H7108:H7171" si="111">E7108&amp;F7108</f>
        <v>无BOM表可用</v>
      </c>
    </row>
    <row r="7109" spans="1:8" x14ac:dyDescent="0.15">
      <c r="A7109" t="s">
        <v>16548</v>
      </c>
      <c r="B7109" t="s">
        <v>16549</v>
      </c>
      <c r="C7109" t="s">
        <v>16549</v>
      </c>
      <c r="D7109">
        <v>103</v>
      </c>
      <c r="E7109" t="s">
        <v>4453</v>
      </c>
      <c r="F7109" t="s">
        <v>4450</v>
      </c>
      <c r="H7109" t="str">
        <f t="shared" si="111"/>
        <v>无BOM表可用</v>
      </c>
    </row>
    <row r="7110" spans="1:8" x14ac:dyDescent="0.15">
      <c r="A7110" t="s">
        <v>9160</v>
      </c>
      <c r="B7110" t="s">
        <v>9161</v>
      </c>
      <c r="C7110" t="s">
        <v>5813</v>
      </c>
      <c r="D7110">
        <v>103</v>
      </c>
      <c r="E7110" t="s">
        <v>4449</v>
      </c>
      <c r="F7110" t="s">
        <v>4450</v>
      </c>
      <c r="H7110" t="str">
        <f t="shared" si="111"/>
        <v>有BOM表可用</v>
      </c>
    </row>
    <row r="7111" spans="1:8" x14ac:dyDescent="0.15">
      <c r="A7111" t="s">
        <v>9162</v>
      </c>
      <c r="B7111" t="s">
        <v>9163</v>
      </c>
      <c r="C7111" t="s">
        <v>5813</v>
      </c>
      <c r="D7111">
        <v>103</v>
      </c>
      <c r="E7111" t="s">
        <v>4449</v>
      </c>
      <c r="F7111" t="s">
        <v>4450</v>
      </c>
      <c r="H7111" t="str">
        <f t="shared" si="111"/>
        <v>有BOM表可用</v>
      </c>
    </row>
    <row r="7112" spans="1:8" x14ac:dyDescent="0.15">
      <c r="A7112" t="s">
        <v>9164</v>
      </c>
      <c r="B7112" t="s">
        <v>9165</v>
      </c>
      <c r="C7112" t="s">
        <v>5813</v>
      </c>
      <c r="D7112">
        <v>103</v>
      </c>
      <c r="E7112" t="s">
        <v>4449</v>
      </c>
      <c r="F7112" t="s">
        <v>4450</v>
      </c>
      <c r="H7112" t="str">
        <f t="shared" si="111"/>
        <v>有BOM表可用</v>
      </c>
    </row>
    <row r="7113" spans="1:8" x14ac:dyDescent="0.15">
      <c r="A7113" t="s">
        <v>10786</v>
      </c>
      <c r="B7113" t="s">
        <v>10237</v>
      </c>
      <c r="C7113" t="s">
        <v>5813</v>
      </c>
      <c r="D7113">
        <v>103</v>
      </c>
      <c r="E7113" t="s">
        <v>4449</v>
      </c>
      <c r="F7113" t="s">
        <v>4450</v>
      </c>
      <c r="H7113" t="str">
        <f t="shared" si="111"/>
        <v>有BOM表可用</v>
      </c>
    </row>
    <row r="7114" spans="1:8" x14ac:dyDescent="0.15">
      <c r="A7114" t="s">
        <v>10787</v>
      </c>
      <c r="B7114" t="s">
        <v>5813</v>
      </c>
      <c r="C7114" t="s">
        <v>5813</v>
      </c>
      <c r="D7114">
        <v>103</v>
      </c>
      <c r="E7114" t="s">
        <v>4453</v>
      </c>
      <c r="F7114" t="s">
        <v>4450</v>
      </c>
      <c r="H7114" t="str">
        <f t="shared" si="111"/>
        <v>无BOM表可用</v>
      </c>
    </row>
    <row r="7115" spans="1:8" x14ac:dyDescent="0.15">
      <c r="A7115" t="s">
        <v>1765</v>
      </c>
      <c r="B7115" t="s">
        <v>1766</v>
      </c>
      <c r="C7115" t="s">
        <v>1762</v>
      </c>
      <c r="D7115">
        <v>103</v>
      </c>
      <c r="E7115" t="s">
        <v>4449</v>
      </c>
      <c r="F7115" t="s">
        <v>4450</v>
      </c>
      <c r="H7115" t="str">
        <f t="shared" si="111"/>
        <v>有BOM表可用</v>
      </c>
    </row>
    <row r="7116" spans="1:8" x14ac:dyDescent="0.15">
      <c r="A7116" t="s">
        <v>1769</v>
      </c>
      <c r="B7116" t="s">
        <v>1770</v>
      </c>
      <c r="C7116" t="s">
        <v>1762</v>
      </c>
      <c r="D7116">
        <v>103</v>
      </c>
      <c r="E7116" t="s">
        <v>4449</v>
      </c>
      <c r="F7116" t="s">
        <v>4450</v>
      </c>
      <c r="H7116" t="str">
        <f t="shared" si="111"/>
        <v>有BOM表可用</v>
      </c>
    </row>
    <row r="7117" spans="1:8" x14ac:dyDescent="0.15">
      <c r="A7117" t="s">
        <v>10788</v>
      </c>
      <c r="B7117" t="s">
        <v>7753</v>
      </c>
      <c r="C7117" t="s">
        <v>1762</v>
      </c>
      <c r="D7117">
        <v>103</v>
      </c>
      <c r="E7117" t="s">
        <v>4449</v>
      </c>
      <c r="F7117" t="s">
        <v>4450</v>
      </c>
      <c r="H7117" t="str">
        <f t="shared" si="111"/>
        <v>有BOM表可用</v>
      </c>
    </row>
    <row r="7118" spans="1:8" x14ac:dyDescent="0.15">
      <c r="A7118" t="s">
        <v>10789</v>
      </c>
      <c r="B7118" t="s">
        <v>5651</v>
      </c>
      <c r="C7118" t="s">
        <v>4920</v>
      </c>
      <c r="D7118">
        <v>103</v>
      </c>
      <c r="E7118" t="s">
        <v>4449</v>
      </c>
      <c r="F7118" t="s">
        <v>4450</v>
      </c>
      <c r="H7118" t="str">
        <f t="shared" si="111"/>
        <v>有BOM表可用</v>
      </c>
    </row>
    <row r="7119" spans="1:8" x14ac:dyDescent="0.15">
      <c r="A7119" t="s">
        <v>13435</v>
      </c>
      <c r="B7119" t="s">
        <v>606</v>
      </c>
      <c r="C7119" t="s">
        <v>606</v>
      </c>
      <c r="D7119">
        <v>103</v>
      </c>
      <c r="E7119" t="s">
        <v>4453</v>
      </c>
      <c r="F7119" t="s">
        <v>4450</v>
      </c>
      <c r="H7119" t="str">
        <f t="shared" si="111"/>
        <v>无BOM表可用</v>
      </c>
    </row>
    <row r="7120" spans="1:8" x14ac:dyDescent="0.15">
      <c r="A7120" t="s">
        <v>3961</v>
      </c>
      <c r="B7120" t="s">
        <v>4254</v>
      </c>
      <c r="C7120" t="s">
        <v>3699</v>
      </c>
      <c r="D7120">
        <v>103</v>
      </c>
      <c r="E7120" t="s">
        <v>4449</v>
      </c>
      <c r="F7120" t="s">
        <v>4450</v>
      </c>
      <c r="H7120" t="str">
        <f t="shared" si="111"/>
        <v>有BOM表可用</v>
      </c>
    </row>
    <row r="7121" spans="1:8" x14ac:dyDescent="0.15">
      <c r="A7121" t="s">
        <v>13436</v>
      </c>
      <c r="B7121" t="s">
        <v>1975</v>
      </c>
      <c r="C7121" t="s">
        <v>363</v>
      </c>
      <c r="D7121">
        <v>103</v>
      </c>
      <c r="E7121" t="s">
        <v>4453</v>
      </c>
      <c r="F7121" t="s">
        <v>4450</v>
      </c>
      <c r="H7121" t="str">
        <f t="shared" si="111"/>
        <v>无BOM表可用</v>
      </c>
    </row>
    <row r="7122" spans="1:8" x14ac:dyDescent="0.15">
      <c r="A7122" t="s">
        <v>13437</v>
      </c>
      <c r="B7122" t="s">
        <v>6337</v>
      </c>
      <c r="C7122" t="s">
        <v>3894</v>
      </c>
      <c r="D7122">
        <v>103</v>
      </c>
      <c r="E7122" t="s">
        <v>4453</v>
      </c>
      <c r="F7122" t="s">
        <v>4450</v>
      </c>
      <c r="H7122" t="str">
        <f t="shared" si="111"/>
        <v>无BOM表可用</v>
      </c>
    </row>
    <row r="7123" spans="1:8" x14ac:dyDescent="0.15">
      <c r="A7123" t="s">
        <v>5749</v>
      </c>
      <c r="B7123" t="s">
        <v>5750</v>
      </c>
      <c r="C7123" t="s">
        <v>5751</v>
      </c>
      <c r="D7123">
        <v>102</v>
      </c>
      <c r="E7123" t="s">
        <v>4449</v>
      </c>
      <c r="F7123" t="s">
        <v>4450</v>
      </c>
      <c r="H7123" t="str">
        <f t="shared" si="111"/>
        <v>有BOM表可用</v>
      </c>
    </row>
    <row r="7124" spans="1:8" x14ac:dyDescent="0.15">
      <c r="A7124" t="s">
        <v>5752</v>
      </c>
      <c r="B7124" t="s">
        <v>5294</v>
      </c>
      <c r="C7124" t="s">
        <v>5295</v>
      </c>
      <c r="D7124">
        <v>102</v>
      </c>
      <c r="E7124" t="s">
        <v>4449</v>
      </c>
      <c r="F7124" t="s">
        <v>4450</v>
      </c>
      <c r="H7124" t="str">
        <f t="shared" si="111"/>
        <v>有BOM表可用</v>
      </c>
    </row>
    <row r="7125" spans="1:8" x14ac:dyDescent="0.15">
      <c r="A7125" t="s">
        <v>5753</v>
      </c>
      <c r="B7125" t="s">
        <v>4933</v>
      </c>
      <c r="C7125" t="s">
        <v>5555</v>
      </c>
      <c r="D7125">
        <v>102</v>
      </c>
      <c r="E7125" t="s">
        <v>4449</v>
      </c>
      <c r="F7125" t="s">
        <v>4450</v>
      </c>
      <c r="H7125" t="str">
        <f t="shared" si="111"/>
        <v>有BOM表可用</v>
      </c>
    </row>
    <row r="7126" spans="1:8" x14ac:dyDescent="0.15">
      <c r="A7126" t="s">
        <v>5754</v>
      </c>
      <c r="B7126" t="s">
        <v>4933</v>
      </c>
      <c r="C7126" t="s">
        <v>4934</v>
      </c>
      <c r="D7126">
        <v>102</v>
      </c>
      <c r="E7126" t="s">
        <v>4449</v>
      </c>
      <c r="F7126" t="s">
        <v>4450</v>
      </c>
      <c r="H7126" t="str">
        <f t="shared" si="111"/>
        <v>有BOM表可用</v>
      </c>
    </row>
    <row r="7127" spans="1:8" x14ac:dyDescent="0.15">
      <c r="A7127" t="s">
        <v>4476</v>
      </c>
      <c r="B7127" t="s">
        <v>4477</v>
      </c>
      <c r="C7127" t="s">
        <v>4478</v>
      </c>
      <c r="D7127">
        <v>102</v>
      </c>
      <c r="E7127" t="s">
        <v>4449</v>
      </c>
      <c r="F7127" t="s">
        <v>4450</v>
      </c>
      <c r="H7127" t="str">
        <f t="shared" si="111"/>
        <v>有BOM表可用</v>
      </c>
    </row>
    <row r="7128" spans="1:8" x14ac:dyDescent="0.15">
      <c r="A7128" t="s">
        <v>4479</v>
      </c>
      <c r="B7128" t="s">
        <v>4480</v>
      </c>
      <c r="C7128" t="s">
        <v>4481</v>
      </c>
      <c r="D7128">
        <v>102</v>
      </c>
      <c r="E7128" t="s">
        <v>4449</v>
      </c>
      <c r="F7128" t="s">
        <v>4450</v>
      </c>
      <c r="H7128" t="str">
        <f t="shared" si="111"/>
        <v>有BOM表可用</v>
      </c>
    </row>
    <row r="7129" spans="1:8" x14ac:dyDescent="0.15">
      <c r="A7129" t="s">
        <v>4482</v>
      </c>
      <c r="B7129" t="s">
        <v>4483</v>
      </c>
      <c r="C7129" t="s">
        <v>4484</v>
      </c>
      <c r="D7129">
        <v>102</v>
      </c>
      <c r="E7129" t="s">
        <v>4449</v>
      </c>
      <c r="F7129" t="s">
        <v>4450</v>
      </c>
      <c r="H7129" t="str">
        <f t="shared" si="111"/>
        <v>有BOM表可用</v>
      </c>
    </row>
    <row r="7130" spans="1:8" x14ac:dyDescent="0.15">
      <c r="A7130" t="s">
        <v>4485</v>
      </c>
      <c r="B7130" t="s">
        <v>4483</v>
      </c>
      <c r="C7130" t="s">
        <v>4486</v>
      </c>
      <c r="D7130">
        <v>102</v>
      </c>
      <c r="E7130" t="s">
        <v>4449</v>
      </c>
      <c r="F7130" t="s">
        <v>4450</v>
      </c>
      <c r="H7130" t="str">
        <f t="shared" si="111"/>
        <v>有BOM表可用</v>
      </c>
    </row>
    <row r="7131" spans="1:8" x14ac:dyDescent="0.15">
      <c r="A7131" t="s">
        <v>4487</v>
      </c>
      <c r="B7131" t="s">
        <v>4488</v>
      </c>
      <c r="C7131" t="s">
        <v>4489</v>
      </c>
      <c r="D7131">
        <v>102</v>
      </c>
      <c r="E7131" t="s">
        <v>4449</v>
      </c>
      <c r="F7131" t="s">
        <v>4450</v>
      </c>
      <c r="H7131" t="str">
        <f t="shared" si="111"/>
        <v>有BOM表可用</v>
      </c>
    </row>
    <row r="7132" spans="1:8" x14ac:dyDescent="0.15">
      <c r="A7132" t="s">
        <v>4490</v>
      </c>
      <c r="B7132" t="s">
        <v>4491</v>
      </c>
      <c r="C7132" t="s">
        <v>4492</v>
      </c>
      <c r="D7132">
        <v>102</v>
      </c>
      <c r="E7132" t="s">
        <v>4449</v>
      </c>
      <c r="F7132" t="s">
        <v>4450</v>
      </c>
      <c r="H7132" t="str">
        <f t="shared" si="111"/>
        <v>有BOM表可用</v>
      </c>
    </row>
    <row r="7133" spans="1:8" x14ac:dyDescent="0.15">
      <c r="A7133" t="s">
        <v>10807</v>
      </c>
      <c r="B7133" t="s">
        <v>6782</v>
      </c>
      <c r="C7133" t="s">
        <v>10808</v>
      </c>
      <c r="D7133">
        <v>102</v>
      </c>
      <c r="E7133" t="s">
        <v>4449</v>
      </c>
      <c r="F7133" t="s">
        <v>4450</v>
      </c>
      <c r="H7133" t="str">
        <f t="shared" si="111"/>
        <v>有BOM表可用</v>
      </c>
    </row>
    <row r="7134" spans="1:8" x14ac:dyDescent="0.15">
      <c r="A7134" t="s">
        <v>10809</v>
      </c>
      <c r="B7134" t="s">
        <v>337</v>
      </c>
      <c r="C7134" t="s">
        <v>9248</v>
      </c>
      <c r="D7134">
        <v>102</v>
      </c>
      <c r="E7134" t="s">
        <v>4453</v>
      </c>
      <c r="F7134" t="s">
        <v>4450</v>
      </c>
      <c r="H7134" t="str">
        <f t="shared" si="111"/>
        <v>无BOM表可用</v>
      </c>
    </row>
    <row r="7135" spans="1:8" x14ac:dyDescent="0.15">
      <c r="A7135" t="s">
        <v>8685</v>
      </c>
      <c r="B7135" t="s">
        <v>8686</v>
      </c>
      <c r="C7135" t="s">
        <v>56</v>
      </c>
      <c r="D7135">
        <v>102</v>
      </c>
      <c r="E7135" t="s">
        <v>4449</v>
      </c>
      <c r="F7135" t="s">
        <v>4450</v>
      </c>
      <c r="H7135" t="str">
        <f t="shared" si="111"/>
        <v>有BOM表可用</v>
      </c>
    </row>
    <row r="7136" spans="1:8" x14ac:dyDescent="0.15">
      <c r="A7136" t="s">
        <v>2746</v>
      </c>
      <c r="B7136" t="s">
        <v>4385</v>
      </c>
      <c r="C7136" t="s">
        <v>213</v>
      </c>
      <c r="D7136">
        <v>103</v>
      </c>
      <c r="E7136" t="s">
        <v>4449</v>
      </c>
      <c r="F7136" t="s">
        <v>4450</v>
      </c>
      <c r="H7136" t="str">
        <f t="shared" si="111"/>
        <v>有BOM表可用</v>
      </c>
    </row>
    <row r="7137" spans="1:8" x14ac:dyDescent="0.15">
      <c r="A7137" t="s">
        <v>2753</v>
      </c>
      <c r="B7137" t="s">
        <v>2754</v>
      </c>
      <c r="C7137" t="s">
        <v>2754</v>
      </c>
      <c r="D7137">
        <v>103</v>
      </c>
      <c r="E7137" t="s">
        <v>4453</v>
      </c>
      <c r="F7137" t="s">
        <v>4450</v>
      </c>
      <c r="H7137" t="str">
        <f t="shared" si="111"/>
        <v>无BOM表可用</v>
      </c>
    </row>
    <row r="7138" spans="1:8" x14ac:dyDescent="0.15">
      <c r="A7138" t="s">
        <v>6931</v>
      </c>
      <c r="B7138" t="s">
        <v>6932</v>
      </c>
      <c r="C7138" t="s">
        <v>13</v>
      </c>
      <c r="D7138">
        <v>103</v>
      </c>
      <c r="E7138" t="s">
        <v>4449</v>
      </c>
      <c r="F7138" t="s">
        <v>4450</v>
      </c>
      <c r="H7138" t="str">
        <f t="shared" si="111"/>
        <v>有BOM表可用</v>
      </c>
    </row>
    <row r="7139" spans="1:8" x14ac:dyDescent="0.15">
      <c r="A7139" t="s">
        <v>4468</v>
      </c>
      <c r="B7139" t="s">
        <v>4469</v>
      </c>
      <c r="C7139" t="s">
        <v>4470</v>
      </c>
      <c r="D7139">
        <v>103</v>
      </c>
      <c r="E7139" t="s">
        <v>4453</v>
      </c>
      <c r="F7139" t="s">
        <v>4457</v>
      </c>
      <c r="H7139" t="str">
        <f t="shared" si="111"/>
        <v>无BOM表不可用</v>
      </c>
    </row>
    <row r="7140" spans="1:8" x14ac:dyDescent="0.15">
      <c r="A7140" t="s">
        <v>4471</v>
      </c>
      <c r="B7140" t="s">
        <v>3354</v>
      </c>
      <c r="C7140" t="s">
        <v>2858</v>
      </c>
      <c r="D7140">
        <v>103</v>
      </c>
      <c r="E7140" t="s">
        <v>4449</v>
      </c>
      <c r="F7140" t="s">
        <v>4450</v>
      </c>
      <c r="H7140" t="str">
        <f t="shared" si="111"/>
        <v>有BOM表可用</v>
      </c>
    </row>
    <row r="7141" spans="1:8" x14ac:dyDescent="0.15">
      <c r="A7141" t="s">
        <v>4472</v>
      </c>
      <c r="B7141" t="s">
        <v>4473</v>
      </c>
      <c r="C7141" t="s">
        <v>4474</v>
      </c>
      <c r="D7141">
        <v>103</v>
      </c>
      <c r="E7141" t="s">
        <v>4449</v>
      </c>
      <c r="F7141" t="s">
        <v>4450</v>
      </c>
      <c r="H7141" t="str">
        <f t="shared" si="111"/>
        <v>有BOM表可用</v>
      </c>
    </row>
    <row r="7142" spans="1:8" x14ac:dyDescent="0.15">
      <c r="A7142" t="s">
        <v>4475</v>
      </c>
      <c r="B7142" t="s">
        <v>68</v>
      </c>
      <c r="C7142" t="s">
        <v>68</v>
      </c>
      <c r="D7142">
        <v>103</v>
      </c>
      <c r="E7142" t="s">
        <v>4453</v>
      </c>
      <c r="F7142" t="s">
        <v>4457</v>
      </c>
      <c r="H7142" t="str">
        <f t="shared" si="111"/>
        <v>无BOM表不可用</v>
      </c>
    </row>
    <row r="7143" spans="1:8" x14ac:dyDescent="0.15">
      <c r="A7143" t="s">
        <v>11660</v>
      </c>
      <c r="B7143" t="s">
        <v>11661</v>
      </c>
      <c r="C7143" t="s">
        <v>4787</v>
      </c>
      <c r="D7143">
        <v>102</v>
      </c>
      <c r="E7143" t="s">
        <v>4449</v>
      </c>
      <c r="F7143" t="s">
        <v>4450</v>
      </c>
      <c r="H7143" t="str">
        <f t="shared" si="111"/>
        <v>有BOM表可用</v>
      </c>
    </row>
    <row r="7144" spans="1:8" x14ac:dyDescent="0.15">
      <c r="A7144" t="s">
        <v>11662</v>
      </c>
      <c r="B7144" t="s">
        <v>11663</v>
      </c>
      <c r="C7144" t="s">
        <v>5475</v>
      </c>
      <c r="D7144">
        <v>102</v>
      </c>
      <c r="E7144" t="s">
        <v>4449</v>
      </c>
      <c r="F7144" t="s">
        <v>4450</v>
      </c>
      <c r="H7144" t="str">
        <f t="shared" si="111"/>
        <v>有BOM表可用</v>
      </c>
    </row>
    <row r="7145" spans="1:8" x14ac:dyDescent="0.15">
      <c r="A7145" t="s">
        <v>11664</v>
      </c>
      <c r="B7145" t="s">
        <v>4781</v>
      </c>
      <c r="C7145" t="s">
        <v>11573</v>
      </c>
      <c r="D7145">
        <v>102</v>
      </c>
      <c r="E7145" t="s">
        <v>4449</v>
      </c>
      <c r="F7145" t="s">
        <v>4450</v>
      </c>
      <c r="H7145" t="str">
        <f t="shared" si="111"/>
        <v>有BOM表可用</v>
      </c>
    </row>
    <row r="7146" spans="1:8" x14ac:dyDescent="0.15">
      <c r="A7146" t="s">
        <v>11665</v>
      </c>
      <c r="B7146" t="s">
        <v>4781</v>
      </c>
      <c r="C7146" t="s">
        <v>11666</v>
      </c>
      <c r="D7146">
        <v>102</v>
      </c>
      <c r="E7146" t="s">
        <v>4449</v>
      </c>
      <c r="F7146" t="s">
        <v>4450</v>
      </c>
      <c r="H7146" t="str">
        <f t="shared" si="111"/>
        <v>有BOM表可用</v>
      </c>
    </row>
    <row r="7147" spans="1:8" x14ac:dyDescent="0.15">
      <c r="A7147" t="s">
        <v>11667</v>
      </c>
      <c r="B7147" t="s">
        <v>4781</v>
      </c>
      <c r="C7147" t="s">
        <v>11668</v>
      </c>
      <c r="D7147">
        <v>102</v>
      </c>
      <c r="E7147" t="s">
        <v>4449</v>
      </c>
      <c r="F7147" t="s">
        <v>4450</v>
      </c>
      <c r="H7147" t="str">
        <f t="shared" si="111"/>
        <v>有BOM表可用</v>
      </c>
    </row>
    <row r="7148" spans="1:8" x14ac:dyDescent="0.15">
      <c r="A7148" t="s">
        <v>11669</v>
      </c>
      <c r="B7148" t="s">
        <v>11670</v>
      </c>
      <c r="C7148" t="s">
        <v>11287</v>
      </c>
      <c r="D7148">
        <v>102</v>
      </c>
      <c r="E7148" t="s">
        <v>4449</v>
      </c>
      <c r="F7148" t="s">
        <v>4450</v>
      </c>
      <c r="H7148" t="str">
        <f t="shared" si="111"/>
        <v>有BOM表可用</v>
      </c>
    </row>
    <row r="7149" spans="1:8" x14ac:dyDescent="0.15">
      <c r="A7149" t="s">
        <v>11671</v>
      </c>
      <c r="B7149" t="s">
        <v>11672</v>
      </c>
      <c r="C7149" t="s">
        <v>11673</v>
      </c>
      <c r="D7149">
        <v>102</v>
      </c>
      <c r="E7149" t="s">
        <v>4449</v>
      </c>
      <c r="F7149" t="s">
        <v>4450</v>
      </c>
      <c r="H7149" t="str">
        <f t="shared" si="111"/>
        <v>有BOM表可用</v>
      </c>
    </row>
    <row r="7150" spans="1:8" x14ac:dyDescent="0.15">
      <c r="A7150" t="s">
        <v>8720</v>
      </c>
      <c r="B7150" t="s">
        <v>8721</v>
      </c>
      <c r="C7150" t="s">
        <v>8721</v>
      </c>
      <c r="D7150">
        <v>103</v>
      </c>
      <c r="E7150" t="s">
        <v>4453</v>
      </c>
      <c r="F7150" t="s">
        <v>4450</v>
      </c>
      <c r="H7150" t="str">
        <f t="shared" si="111"/>
        <v>无BOM表可用</v>
      </c>
    </row>
    <row r="7151" spans="1:8" x14ac:dyDescent="0.15">
      <c r="A7151" t="s">
        <v>8722</v>
      </c>
      <c r="B7151" t="s">
        <v>8723</v>
      </c>
      <c r="C7151" t="s">
        <v>8723</v>
      </c>
      <c r="D7151">
        <v>103</v>
      </c>
      <c r="E7151" t="s">
        <v>4453</v>
      </c>
      <c r="F7151" t="s">
        <v>4450</v>
      </c>
      <c r="H7151" t="str">
        <f t="shared" si="111"/>
        <v>无BOM表可用</v>
      </c>
    </row>
    <row r="7152" spans="1:8" x14ac:dyDescent="0.15">
      <c r="A7152" t="s">
        <v>8724</v>
      </c>
      <c r="B7152" t="s">
        <v>8725</v>
      </c>
      <c r="C7152" t="s">
        <v>8725</v>
      </c>
      <c r="D7152">
        <v>103</v>
      </c>
      <c r="E7152" t="s">
        <v>4453</v>
      </c>
      <c r="F7152" t="s">
        <v>4450</v>
      </c>
      <c r="H7152" t="str">
        <f t="shared" si="111"/>
        <v>无BOM表可用</v>
      </c>
    </row>
    <row r="7153" spans="1:8" x14ac:dyDescent="0.15">
      <c r="A7153" t="s">
        <v>8646</v>
      </c>
      <c r="B7153" t="s">
        <v>8647</v>
      </c>
      <c r="C7153" t="s">
        <v>507</v>
      </c>
      <c r="D7153">
        <v>102</v>
      </c>
      <c r="E7153" t="s">
        <v>4453</v>
      </c>
      <c r="F7153" t="s">
        <v>4450</v>
      </c>
      <c r="H7153" t="str">
        <f t="shared" si="111"/>
        <v>无BOM表可用</v>
      </c>
    </row>
    <row r="7154" spans="1:8" x14ac:dyDescent="0.15">
      <c r="A7154" t="s">
        <v>8648</v>
      </c>
      <c r="B7154" t="s">
        <v>507</v>
      </c>
      <c r="C7154" t="s">
        <v>199</v>
      </c>
      <c r="D7154">
        <v>102</v>
      </c>
      <c r="E7154" t="s">
        <v>4449</v>
      </c>
      <c r="F7154" t="s">
        <v>4450</v>
      </c>
      <c r="H7154" t="str">
        <f t="shared" si="111"/>
        <v>有BOM表可用</v>
      </c>
    </row>
    <row r="7155" spans="1:8" x14ac:dyDescent="0.15">
      <c r="A7155" t="s">
        <v>4247</v>
      </c>
      <c r="B7155" t="s">
        <v>4248</v>
      </c>
      <c r="C7155" t="s">
        <v>4249</v>
      </c>
      <c r="D7155">
        <v>103</v>
      </c>
      <c r="E7155" t="s">
        <v>4449</v>
      </c>
      <c r="F7155" t="s">
        <v>4450</v>
      </c>
      <c r="H7155" t="str">
        <f t="shared" si="111"/>
        <v>有BOM表可用</v>
      </c>
    </row>
    <row r="7156" spans="1:8" x14ac:dyDescent="0.15">
      <c r="A7156" t="s">
        <v>6933</v>
      </c>
      <c r="B7156" t="s">
        <v>6260</v>
      </c>
      <c r="C7156" t="s">
        <v>6260</v>
      </c>
      <c r="D7156">
        <v>103</v>
      </c>
      <c r="E7156" t="s">
        <v>4453</v>
      </c>
      <c r="F7156" t="s">
        <v>4450</v>
      </c>
      <c r="H7156" t="str">
        <f t="shared" si="111"/>
        <v>无BOM表可用</v>
      </c>
    </row>
    <row r="7157" spans="1:8" x14ac:dyDescent="0.15">
      <c r="A7157" t="s">
        <v>6934</v>
      </c>
      <c r="B7157" t="s">
        <v>6935</v>
      </c>
      <c r="C7157" t="s">
        <v>6935</v>
      </c>
      <c r="D7157">
        <v>103</v>
      </c>
      <c r="E7157" t="s">
        <v>4453</v>
      </c>
      <c r="F7157" t="s">
        <v>4450</v>
      </c>
      <c r="H7157" t="str">
        <f t="shared" si="111"/>
        <v>无BOM表可用</v>
      </c>
    </row>
    <row r="7158" spans="1:8" x14ac:dyDescent="0.15">
      <c r="A7158" t="s">
        <v>1644</v>
      </c>
      <c r="B7158" t="s">
        <v>81</v>
      </c>
      <c r="C7158" t="s">
        <v>81</v>
      </c>
      <c r="D7158">
        <v>103</v>
      </c>
      <c r="E7158" t="s">
        <v>4449</v>
      </c>
      <c r="F7158" t="s">
        <v>4450</v>
      </c>
      <c r="H7158" t="str">
        <f t="shared" si="111"/>
        <v>有BOM表可用</v>
      </c>
    </row>
    <row r="7159" spans="1:8" x14ac:dyDescent="0.15">
      <c r="A7159" t="s">
        <v>2204</v>
      </c>
      <c r="B7159" t="s">
        <v>2201</v>
      </c>
      <c r="C7159" t="s">
        <v>2201</v>
      </c>
      <c r="D7159">
        <v>103</v>
      </c>
      <c r="E7159" t="s">
        <v>4449</v>
      </c>
      <c r="F7159" t="s">
        <v>4450</v>
      </c>
      <c r="H7159" t="str">
        <f t="shared" si="111"/>
        <v>有BOM表可用</v>
      </c>
    </row>
    <row r="7160" spans="1:8" x14ac:dyDescent="0.15">
      <c r="A7160" t="s">
        <v>14907</v>
      </c>
      <c r="B7160" t="s">
        <v>14908</v>
      </c>
      <c r="C7160" t="s">
        <v>7299</v>
      </c>
      <c r="D7160">
        <v>102</v>
      </c>
      <c r="E7160" t="s">
        <v>4449</v>
      </c>
      <c r="F7160" t="s">
        <v>4450</v>
      </c>
      <c r="H7160" t="str">
        <f t="shared" si="111"/>
        <v>有BOM表可用</v>
      </c>
    </row>
    <row r="7161" spans="1:8" x14ac:dyDescent="0.15">
      <c r="A7161" t="s">
        <v>14909</v>
      </c>
      <c r="B7161" t="s">
        <v>14910</v>
      </c>
      <c r="C7161" t="s">
        <v>14911</v>
      </c>
      <c r="D7161">
        <v>102</v>
      </c>
      <c r="E7161" t="s">
        <v>4449</v>
      </c>
      <c r="F7161" t="s">
        <v>4450</v>
      </c>
      <c r="H7161" t="str">
        <f t="shared" si="111"/>
        <v>有BOM表可用</v>
      </c>
    </row>
    <row r="7162" spans="1:8" x14ac:dyDescent="0.15">
      <c r="A7162" t="s">
        <v>4542</v>
      </c>
      <c r="B7162" t="s">
        <v>4543</v>
      </c>
      <c r="C7162" t="s">
        <v>4544</v>
      </c>
      <c r="D7162">
        <v>102</v>
      </c>
      <c r="E7162" t="s">
        <v>4449</v>
      </c>
      <c r="F7162" t="s">
        <v>4450</v>
      </c>
      <c r="H7162" t="str">
        <f t="shared" si="111"/>
        <v>有BOM表可用</v>
      </c>
    </row>
    <row r="7163" spans="1:8" x14ac:dyDescent="0.15">
      <c r="A7163" t="s">
        <v>4545</v>
      </c>
      <c r="B7163" t="s">
        <v>1259</v>
      </c>
      <c r="C7163" t="s">
        <v>4546</v>
      </c>
      <c r="D7163">
        <v>102</v>
      </c>
      <c r="E7163" t="s">
        <v>4449</v>
      </c>
      <c r="F7163" t="s">
        <v>4450</v>
      </c>
      <c r="H7163" t="str">
        <f t="shared" si="111"/>
        <v>有BOM表可用</v>
      </c>
    </row>
    <row r="7164" spans="1:8" x14ac:dyDescent="0.15">
      <c r="A7164" t="s">
        <v>4547</v>
      </c>
      <c r="B7164" t="s">
        <v>4548</v>
      </c>
      <c r="C7164" t="s">
        <v>4549</v>
      </c>
      <c r="D7164">
        <v>102</v>
      </c>
      <c r="E7164" t="s">
        <v>4449</v>
      </c>
      <c r="F7164" t="s">
        <v>4450</v>
      </c>
      <c r="H7164" t="str">
        <f t="shared" si="111"/>
        <v>有BOM表可用</v>
      </c>
    </row>
    <row r="7165" spans="1:8" x14ac:dyDescent="0.15">
      <c r="A7165" t="s">
        <v>4550</v>
      </c>
      <c r="B7165" t="s">
        <v>4551</v>
      </c>
      <c r="C7165" t="s">
        <v>4552</v>
      </c>
      <c r="D7165">
        <v>102</v>
      </c>
      <c r="E7165" t="s">
        <v>4449</v>
      </c>
      <c r="F7165" t="s">
        <v>4450</v>
      </c>
      <c r="H7165" t="str">
        <f t="shared" si="111"/>
        <v>有BOM表可用</v>
      </c>
    </row>
    <row r="7166" spans="1:8" x14ac:dyDescent="0.15">
      <c r="A7166" t="s">
        <v>4553</v>
      </c>
      <c r="B7166" t="s">
        <v>4554</v>
      </c>
      <c r="C7166" t="s">
        <v>4555</v>
      </c>
      <c r="D7166">
        <v>102</v>
      </c>
      <c r="E7166" t="s">
        <v>4449</v>
      </c>
      <c r="F7166" t="s">
        <v>4450</v>
      </c>
      <c r="H7166" t="str">
        <f t="shared" si="111"/>
        <v>有BOM表可用</v>
      </c>
    </row>
    <row r="7167" spans="1:8" x14ac:dyDescent="0.15">
      <c r="A7167" t="s">
        <v>5746</v>
      </c>
      <c r="B7167" t="s">
        <v>4920</v>
      </c>
      <c r="C7167" t="s">
        <v>4920</v>
      </c>
      <c r="D7167">
        <v>103</v>
      </c>
      <c r="E7167" t="s">
        <v>4453</v>
      </c>
      <c r="F7167" t="s">
        <v>4450</v>
      </c>
      <c r="H7167" t="str">
        <f t="shared" si="111"/>
        <v>无BOM表可用</v>
      </c>
    </row>
    <row r="7168" spans="1:8" x14ac:dyDescent="0.15">
      <c r="A7168" t="s">
        <v>3461</v>
      </c>
      <c r="B7168" t="s">
        <v>641</v>
      </c>
      <c r="C7168" t="s">
        <v>67</v>
      </c>
      <c r="D7168">
        <v>103</v>
      </c>
      <c r="E7168" t="s">
        <v>4449</v>
      </c>
      <c r="F7168" t="s">
        <v>4450</v>
      </c>
      <c r="H7168" t="str">
        <f t="shared" si="111"/>
        <v>有BOM表可用</v>
      </c>
    </row>
    <row r="7169" spans="1:8" x14ac:dyDescent="0.15">
      <c r="A7169" t="s">
        <v>8351</v>
      </c>
      <c r="B7169" t="s">
        <v>7997</v>
      </c>
      <c r="C7169" t="s">
        <v>7997</v>
      </c>
      <c r="D7169">
        <v>102</v>
      </c>
      <c r="E7169" t="s">
        <v>4453</v>
      </c>
      <c r="F7169" t="s">
        <v>4450</v>
      </c>
      <c r="H7169" t="str">
        <f t="shared" si="111"/>
        <v>无BOM表可用</v>
      </c>
    </row>
    <row r="7170" spans="1:8" x14ac:dyDescent="0.15">
      <c r="A7170" t="s">
        <v>8352</v>
      </c>
      <c r="B7170" t="s">
        <v>8353</v>
      </c>
      <c r="C7170" t="s">
        <v>8354</v>
      </c>
      <c r="D7170">
        <v>102</v>
      </c>
      <c r="E7170" t="s">
        <v>4453</v>
      </c>
      <c r="F7170" t="s">
        <v>4450</v>
      </c>
      <c r="H7170" t="str">
        <f t="shared" si="111"/>
        <v>无BOM表可用</v>
      </c>
    </row>
    <row r="7171" spans="1:8" x14ac:dyDescent="0.15">
      <c r="A7171" t="s">
        <v>8355</v>
      </c>
      <c r="B7171" t="s">
        <v>1135</v>
      </c>
      <c r="C7171" t="s">
        <v>1135</v>
      </c>
      <c r="D7171">
        <v>102</v>
      </c>
      <c r="E7171" t="s">
        <v>4449</v>
      </c>
      <c r="F7171" t="s">
        <v>4450</v>
      </c>
      <c r="H7171" t="str">
        <f t="shared" si="111"/>
        <v>有BOM表可用</v>
      </c>
    </row>
    <row r="7172" spans="1:8" x14ac:dyDescent="0.15">
      <c r="A7172" t="s">
        <v>8356</v>
      </c>
      <c r="B7172" t="s">
        <v>8357</v>
      </c>
      <c r="C7172" t="s">
        <v>2872</v>
      </c>
      <c r="D7172">
        <v>102</v>
      </c>
      <c r="E7172" t="s">
        <v>4449</v>
      </c>
      <c r="F7172" t="s">
        <v>4450</v>
      </c>
      <c r="H7172" t="str">
        <f t="shared" ref="H7172:H7235" si="112">E7172&amp;F7172</f>
        <v>有BOM表可用</v>
      </c>
    </row>
    <row r="7173" spans="1:8" x14ac:dyDescent="0.15">
      <c r="A7173" t="s">
        <v>8312</v>
      </c>
      <c r="B7173" t="s">
        <v>7423</v>
      </c>
      <c r="C7173" t="s">
        <v>7424</v>
      </c>
      <c r="D7173">
        <v>102</v>
      </c>
      <c r="E7173" t="s">
        <v>4449</v>
      </c>
      <c r="F7173" t="s">
        <v>4450</v>
      </c>
      <c r="H7173" t="str">
        <f t="shared" si="112"/>
        <v>有BOM表可用</v>
      </c>
    </row>
    <row r="7174" spans="1:8" x14ac:dyDescent="0.15">
      <c r="A7174" t="s">
        <v>8313</v>
      </c>
      <c r="B7174" t="s">
        <v>7088</v>
      </c>
      <c r="C7174" t="s">
        <v>6161</v>
      </c>
      <c r="D7174">
        <v>102</v>
      </c>
      <c r="E7174" t="s">
        <v>4449</v>
      </c>
      <c r="F7174" t="s">
        <v>4450</v>
      </c>
      <c r="H7174" t="str">
        <f t="shared" si="112"/>
        <v>有BOM表可用</v>
      </c>
    </row>
    <row r="7175" spans="1:8" x14ac:dyDescent="0.15">
      <c r="A7175" t="s">
        <v>8314</v>
      </c>
      <c r="B7175" t="s">
        <v>7256</v>
      </c>
      <c r="C7175" t="s">
        <v>7328</v>
      </c>
      <c r="D7175">
        <v>102</v>
      </c>
      <c r="E7175" t="s">
        <v>4449</v>
      </c>
      <c r="F7175" t="s">
        <v>4450</v>
      </c>
      <c r="H7175" t="str">
        <f t="shared" si="112"/>
        <v>有BOM表可用</v>
      </c>
    </row>
    <row r="7176" spans="1:8" x14ac:dyDescent="0.15">
      <c r="A7176" t="s">
        <v>8315</v>
      </c>
      <c r="B7176" t="s">
        <v>7426</v>
      </c>
      <c r="C7176" t="s">
        <v>7427</v>
      </c>
      <c r="D7176">
        <v>102</v>
      </c>
      <c r="E7176" t="s">
        <v>4449</v>
      </c>
      <c r="F7176" t="s">
        <v>4450</v>
      </c>
      <c r="H7176" t="str">
        <f t="shared" si="112"/>
        <v>有BOM表可用</v>
      </c>
    </row>
    <row r="7177" spans="1:8" x14ac:dyDescent="0.15">
      <c r="A7177" t="s">
        <v>8316</v>
      </c>
      <c r="B7177" t="s">
        <v>7090</v>
      </c>
      <c r="C7177" t="s">
        <v>7512</v>
      </c>
      <c r="D7177">
        <v>102</v>
      </c>
      <c r="E7177" t="s">
        <v>4449</v>
      </c>
      <c r="F7177" t="s">
        <v>4450</v>
      </c>
      <c r="H7177" t="str">
        <f t="shared" si="112"/>
        <v>有BOM表可用</v>
      </c>
    </row>
    <row r="7178" spans="1:8" x14ac:dyDescent="0.15">
      <c r="A7178" t="s">
        <v>8317</v>
      </c>
      <c r="B7178" t="s">
        <v>7261</v>
      </c>
      <c r="C7178" t="s">
        <v>7262</v>
      </c>
      <c r="D7178">
        <v>102</v>
      </c>
      <c r="E7178" t="s">
        <v>4449</v>
      </c>
      <c r="F7178" t="s">
        <v>4450</v>
      </c>
      <c r="H7178" t="str">
        <f t="shared" si="112"/>
        <v>有BOM表可用</v>
      </c>
    </row>
    <row r="7179" spans="1:8" x14ac:dyDescent="0.15">
      <c r="A7179" t="s">
        <v>8318</v>
      </c>
      <c r="B7179" t="s">
        <v>7261</v>
      </c>
      <c r="C7179" t="s">
        <v>8319</v>
      </c>
      <c r="D7179">
        <v>102</v>
      </c>
      <c r="E7179" t="s">
        <v>4449</v>
      </c>
      <c r="F7179" t="s">
        <v>4450</v>
      </c>
      <c r="H7179" t="str">
        <f t="shared" si="112"/>
        <v>有BOM表可用</v>
      </c>
    </row>
    <row r="7180" spans="1:8" x14ac:dyDescent="0.15">
      <c r="A7180" t="s">
        <v>6641</v>
      </c>
      <c r="B7180" t="s">
        <v>5227</v>
      </c>
      <c r="C7180" t="s">
        <v>5228</v>
      </c>
      <c r="D7180">
        <v>102</v>
      </c>
      <c r="E7180" t="s">
        <v>4449</v>
      </c>
      <c r="F7180" t="s">
        <v>4450</v>
      </c>
      <c r="H7180" t="str">
        <f t="shared" si="112"/>
        <v>有BOM表可用</v>
      </c>
    </row>
    <row r="7181" spans="1:8" x14ac:dyDescent="0.15">
      <c r="A7181" t="s">
        <v>6642</v>
      </c>
      <c r="B7181" t="s">
        <v>4537</v>
      </c>
      <c r="C7181" t="s">
        <v>4538</v>
      </c>
      <c r="D7181">
        <v>102</v>
      </c>
      <c r="E7181" t="s">
        <v>4449</v>
      </c>
      <c r="F7181" t="s">
        <v>4450</v>
      </c>
      <c r="H7181" t="str">
        <f t="shared" si="112"/>
        <v>有BOM表可用</v>
      </c>
    </row>
    <row r="7182" spans="1:8" x14ac:dyDescent="0.15">
      <c r="A7182" t="s">
        <v>14284</v>
      </c>
      <c r="B7182" t="s">
        <v>13897</v>
      </c>
      <c r="C7182" t="s">
        <v>13898</v>
      </c>
      <c r="D7182">
        <v>102</v>
      </c>
      <c r="E7182" t="s">
        <v>4449</v>
      </c>
      <c r="F7182" t="s">
        <v>4450</v>
      </c>
      <c r="H7182" t="str">
        <f t="shared" si="112"/>
        <v>有BOM表可用</v>
      </c>
    </row>
    <row r="7183" spans="1:8" x14ac:dyDescent="0.15">
      <c r="A7183" t="s">
        <v>14285</v>
      </c>
      <c r="B7183" t="s">
        <v>13463</v>
      </c>
      <c r="C7183" t="s">
        <v>13777</v>
      </c>
      <c r="D7183">
        <v>102</v>
      </c>
      <c r="E7183" t="s">
        <v>4449</v>
      </c>
      <c r="F7183" t="s">
        <v>4450</v>
      </c>
      <c r="H7183" t="str">
        <f t="shared" si="112"/>
        <v>有BOM表可用</v>
      </c>
    </row>
    <row r="7184" spans="1:8" x14ac:dyDescent="0.15">
      <c r="A7184" t="s">
        <v>14286</v>
      </c>
      <c r="B7184" t="s">
        <v>13470</v>
      </c>
      <c r="C7184" t="s">
        <v>14287</v>
      </c>
      <c r="D7184">
        <v>102</v>
      </c>
      <c r="E7184" t="s">
        <v>4449</v>
      </c>
      <c r="F7184" t="s">
        <v>4450</v>
      </c>
      <c r="H7184" t="str">
        <f t="shared" si="112"/>
        <v>有BOM表可用</v>
      </c>
    </row>
    <row r="7185" spans="1:8" x14ac:dyDescent="0.15">
      <c r="A7185" t="s">
        <v>14288</v>
      </c>
      <c r="B7185" t="s">
        <v>13786</v>
      </c>
      <c r="C7185" t="s">
        <v>13787</v>
      </c>
      <c r="D7185">
        <v>102</v>
      </c>
      <c r="E7185" t="s">
        <v>4449</v>
      </c>
      <c r="F7185" t="s">
        <v>4450</v>
      </c>
      <c r="H7185" t="str">
        <f t="shared" si="112"/>
        <v>有BOM表可用</v>
      </c>
    </row>
    <row r="7186" spans="1:8" x14ac:dyDescent="0.15">
      <c r="A7186" t="s">
        <v>15557</v>
      </c>
      <c r="B7186" t="s">
        <v>15405</v>
      </c>
      <c r="C7186" t="s">
        <v>15405</v>
      </c>
      <c r="D7186">
        <v>103</v>
      </c>
      <c r="E7186" t="s">
        <v>4453</v>
      </c>
      <c r="F7186" t="s">
        <v>4450</v>
      </c>
      <c r="H7186" t="str">
        <f t="shared" si="112"/>
        <v>无BOM表可用</v>
      </c>
    </row>
    <row r="7187" spans="1:8" x14ac:dyDescent="0.15">
      <c r="A7187" t="s">
        <v>15558</v>
      </c>
      <c r="B7187" t="s">
        <v>15559</v>
      </c>
      <c r="C7187" t="s">
        <v>15559</v>
      </c>
      <c r="D7187">
        <v>103</v>
      </c>
      <c r="E7187" t="s">
        <v>4453</v>
      </c>
      <c r="F7187" t="s">
        <v>4450</v>
      </c>
      <c r="H7187" t="str">
        <f t="shared" si="112"/>
        <v>无BOM表可用</v>
      </c>
    </row>
    <row r="7188" spans="1:8" x14ac:dyDescent="0.15">
      <c r="A7188" t="s">
        <v>15560</v>
      </c>
      <c r="B7188" t="s">
        <v>15561</v>
      </c>
      <c r="C7188" t="s">
        <v>15561</v>
      </c>
      <c r="D7188">
        <v>103</v>
      </c>
      <c r="E7188" t="s">
        <v>4453</v>
      </c>
      <c r="F7188" t="s">
        <v>4450</v>
      </c>
      <c r="H7188" t="str">
        <f t="shared" si="112"/>
        <v>无BOM表可用</v>
      </c>
    </row>
    <row r="7189" spans="1:8" x14ac:dyDescent="0.15">
      <c r="A7189" t="s">
        <v>12121</v>
      </c>
      <c r="B7189" t="s">
        <v>8661</v>
      </c>
      <c r="C7189" t="s">
        <v>8662</v>
      </c>
      <c r="D7189">
        <v>103</v>
      </c>
      <c r="E7189" t="s">
        <v>4449</v>
      </c>
      <c r="F7189" t="s">
        <v>4450</v>
      </c>
      <c r="H7189" t="str">
        <f t="shared" si="112"/>
        <v>有BOM表可用</v>
      </c>
    </row>
    <row r="7190" spans="1:8" x14ac:dyDescent="0.15">
      <c r="A7190" t="s">
        <v>12122</v>
      </c>
      <c r="B7190" t="s">
        <v>12123</v>
      </c>
      <c r="C7190" t="s">
        <v>12123</v>
      </c>
      <c r="D7190">
        <v>103</v>
      </c>
      <c r="E7190" t="s">
        <v>4453</v>
      </c>
      <c r="F7190" t="s">
        <v>4450</v>
      </c>
      <c r="H7190" t="str">
        <f t="shared" si="112"/>
        <v>无BOM表可用</v>
      </c>
    </row>
    <row r="7191" spans="1:8" x14ac:dyDescent="0.15">
      <c r="A7191" t="s">
        <v>5494</v>
      </c>
      <c r="B7191" t="s">
        <v>3843</v>
      </c>
      <c r="C7191" t="s">
        <v>202</v>
      </c>
      <c r="D7191">
        <v>102</v>
      </c>
      <c r="E7191" t="s">
        <v>4449</v>
      </c>
      <c r="F7191" t="s">
        <v>4450</v>
      </c>
      <c r="H7191" t="str">
        <f t="shared" si="112"/>
        <v>有BOM表可用</v>
      </c>
    </row>
    <row r="7192" spans="1:8" x14ac:dyDescent="0.15">
      <c r="A7192" t="s">
        <v>5495</v>
      </c>
      <c r="B7192" t="s">
        <v>5496</v>
      </c>
      <c r="C7192" t="s">
        <v>202</v>
      </c>
      <c r="D7192">
        <v>102</v>
      </c>
      <c r="E7192" t="s">
        <v>4449</v>
      </c>
      <c r="F7192" t="s">
        <v>4450</v>
      </c>
      <c r="H7192" t="str">
        <f t="shared" si="112"/>
        <v>有BOM表可用</v>
      </c>
    </row>
    <row r="7193" spans="1:8" x14ac:dyDescent="0.15">
      <c r="A7193" t="s">
        <v>5497</v>
      </c>
      <c r="B7193" t="s">
        <v>3192</v>
      </c>
      <c r="C7193" t="s">
        <v>202</v>
      </c>
      <c r="D7193">
        <v>102</v>
      </c>
      <c r="E7193" t="s">
        <v>4449</v>
      </c>
      <c r="F7193" t="s">
        <v>4450</v>
      </c>
      <c r="H7193" t="str">
        <f t="shared" si="112"/>
        <v>有BOM表可用</v>
      </c>
    </row>
    <row r="7194" spans="1:8" x14ac:dyDescent="0.15">
      <c r="A7194" t="s">
        <v>5498</v>
      </c>
      <c r="B7194" t="s">
        <v>925</v>
      </c>
      <c r="C7194" t="s">
        <v>4843</v>
      </c>
      <c r="D7194">
        <v>102</v>
      </c>
      <c r="E7194" t="s">
        <v>4453</v>
      </c>
      <c r="F7194" t="s">
        <v>4450</v>
      </c>
      <c r="H7194" t="str">
        <f t="shared" si="112"/>
        <v>无BOM表可用</v>
      </c>
    </row>
    <row r="7195" spans="1:8" x14ac:dyDescent="0.15">
      <c r="A7195" t="s">
        <v>5499</v>
      </c>
      <c r="B7195" t="s">
        <v>5500</v>
      </c>
      <c r="C7195" t="s">
        <v>184</v>
      </c>
      <c r="D7195">
        <v>102</v>
      </c>
      <c r="E7195" t="s">
        <v>4453</v>
      </c>
      <c r="F7195" t="s">
        <v>4450</v>
      </c>
      <c r="H7195" t="str">
        <f t="shared" si="112"/>
        <v>无BOM表可用</v>
      </c>
    </row>
    <row r="7196" spans="1:8" x14ac:dyDescent="0.15">
      <c r="A7196" t="s">
        <v>9025</v>
      </c>
      <c r="B7196" t="s">
        <v>6579</v>
      </c>
      <c r="C7196" t="s">
        <v>6579</v>
      </c>
      <c r="D7196">
        <v>103</v>
      </c>
      <c r="E7196" t="s">
        <v>4453</v>
      </c>
      <c r="F7196" t="s">
        <v>4450</v>
      </c>
      <c r="H7196" t="str">
        <f t="shared" si="112"/>
        <v>无BOM表可用</v>
      </c>
    </row>
    <row r="7197" spans="1:8" x14ac:dyDescent="0.15">
      <c r="A7197" t="s">
        <v>11098</v>
      </c>
      <c r="B7197" t="s">
        <v>9893</v>
      </c>
      <c r="C7197" t="s">
        <v>9893</v>
      </c>
      <c r="D7197">
        <v>103</v>
      </c>
      <c r="E7197" t="s">
        <v>4449</v>
      </c>
      <c r="F7197" t="s">
        <v>4450</v>
      </c>
      <c r="H7197" t="str">
        <f t="shared" si="112"/>
        <v>有BOM表可用</v>
      </c>
    </row>
    <row r="7198" spans="1:8" x14ac:dyDescent="0.15">
      <c r="A7198" t="s">
        <v>2286</v>
      </c>
      <c r="B7198" t="s">
        <v>2287</v>
      </c>
      <c r="C7198" t="s">
        <v>80</v>
      </c>
      <c r="D7198">
        <v>103</v>
      </c>
      <c r="E7198" t="s">
        <v>4449</v>
      </c>
      <c r="F7198" t="s">
        <v>4450</v>
      </c>
      <c r="H7198" t="str">
        <f t="shared" si="112"/>
        <v>有BOM表可用</v>
      </c>
    </row>
    <row r="7199" spans="1:8" x14ac:dyDescent="0.15">
      <c r="A7199" t="s">
        <v>2432</v>
      </c>
      <c r="B7199" t="s">
        <v>2433</v>
      </c>
      <c r="C7199" t="s">
        <v>50</v>
      </c>
      <c r="D7199">
        <v>103</v>
      </c>
      <c r="E7199" t="s">
        <v>4449</v>
      </c>
      <c r="F7199" t="s">
        <v>4450</v>
      </c>
      <c r="H7199" t="str">
        <f t="shared" si="112"/>
        <v>有BOM表可用</v>
      </c>
    </row>
    <row r="7200" spans="1:8" x14ac:dyDescent="0.15">
      <c r="A7200" t="s">
        <v>11099</v>
      </c>
      <c r="B7200" t="s">
        <v>9530</v>
      </c>
      <c r="C7200" t="s">
        <v>5800</v>
      </c>
      <c r="D7200">
        <v>103</v>
      </c>
      <c r="E7200" t="s">
        <v>4453</v>
      </c>
      <c r="F7200" t="s">
        <v>4450</v>
      </c>
      <c r="H7200" t="str">
        <f t="shared" si="112"/>
        <v>无BOM表可用</v>
      </c>
    </row>
    <row r="7201" spans="1:8" x14ac:dyDescent="0.15">
      <c r="A7201" t="s">
        <v>3318</v>
      </c>
      <c r="B7201" t="s">
        <v>37</v>
      </c>
      <c r="C7201" t="s">
        <v>36</v>
      </c>
      <c r="D7201">
        <v>103</v>
      </c>
      <c r="E7201" t="s">
        <v>4449</v>
      </c>
      <c r="F7201" t="s">
        <v>4450</v>
      </c>
      <c r="H7201" t="str">
        <f t="shared" si="112"/>
        <v>有BOM表可用</v>
      </c>
    </row>
    <row r="7202" spans="1:8" x14ac:dyDescent="0.15">
      <c r="A7202" t="s">
        <v>8358</v>
      </c>
      <c r="B7202" t="s">
        <v>8359</v>
      </c>
      <c r="C7202" t="s">
        <v>3028</v>
      </c>
      <c r="D7202">
        <v>103</v>
      </c>
      <c r="E7202" t="s">
        <v>4449</v>
      </c>
      <c r="F7202" t="s">
        <v>4450</v>
      </c>
      <c r="H7202" t="str">
        <f t="shared" si="112"/>
        <v>有BOM表可用</v>
      </c>
    </row>
    <row r="7203" spans="1:8" x14ac:dyDescent="0.15">
      <c r="A7203" t="s">
        <v>8360</v>
      </c>
      <c r="B7203" t="s">
        <v>8361</v>
      </c>
      <c r="C7203" t="s">
        <v>8361</v>
      </c>
      <c r="D7203">
        <v>103</v>
      </c>
      <c r="E7203" t="s">
        <v>4449</v>
      </c>
      <c r="F7203" t="s">
        <v>4450</v>
      </c>
      <c r="H7203" t="str">
        <f t="shared" si="112"/>
        <v>有BOM表可用</v>
      </c>
    </row>
    <row r="7204" spans="1:8" x14ac:dyDescent="0.15">
      <c r="A7204" t="s">
        <v>8362</v>
      </c>
      <c r="B7204" t="s">
        <v>8277</v>
      </c>
      <c r="C7204" t="s">
        <v>8277</v>
      </c>
      <c r="D7204">
        <v>103</v>
      </c>
      <c r="E7204" t="s">
        <v>4453</v>
      </c>
      <c r="F7204" t="s">
        <v>4450</v>
      </c>
      <c r="H7204" t="str">
        <f t="shared" si="112"/>
        <v>无BOM表可用</v>
      </c>
    </row>
    <row r="7205" spans="1:8" x14ac:dyDescent="0.15">
      <c r="A7205" t="s">
        <v>8363</v>
      </c>
      <c r="B7205" t="s">
        <v>7552</v>
      </c>
      <c r="C7205" t="s">
        <v>7552</v>
      </c>
      <c r="D7205">
        <v>103</v>
      </c>
      <c r="E7205" t="s">
        <v>4453</v>
      </c>
      <c r="F7205" t="s">
        <v>4450</v>
      </c>
      <c r="H7205" t="str">
        <f t="shared" si="112"/>
        <v>无BOM表可用</v>
      </c>
    </row>
    <row r="7206" spans="1:8" x14ac:dyDescent="0.15">
      <c r="A7206" t="s">
        <v>8364</v>
      </c>
      <c r="B7206" t="s">
        <v>4470</v>
      </c>
      <c r="C7206" t="s">
        <v>4470</v>
      </c>
      <c r="D7206">
        <v>103</v>
      </c>
      <c r="E7206" t="s">
        <v>4453</v>
      </c>
      <c r="F7206" t="s">
        <v>4457</v>
      </c>
      <c r="H7206" t="str">
        <f t="shared" si="112"/>
        <v>无BOM表不可用</v>
      </c>
    </row>
    <row r="7207" spans="1:8" x14ac:dyDescent="0.15">
      <c r="A7207" t="s">
        <v>8365</v>
      </c>
      <c r="B7207" t="s">
        <v>7815</v>
      </c>
      <c r="C7207" t="s">
        <v>3135</v>
      </c>
      <c r="D7207">
        <v>103</v>
      </c>
      <c r="E7207" t="s">
        <v>4449</v>
      </c>
      <c r="F7207" t="s">
        <v>4450</v>
      </c>
      <c r="H7207" t="str">
        <f t="shared" si="112"/>
        <v>有BOM表可用</v>
      </c>
    </row>
    <row r="7208" spans="1:8" x14ac:dyDescent="0.15">
      <c r="A7208" t="s">
        <v>8999</v>
      </c>
      <c r="B7208" t="s">
        <v>9000</v>
      </c>
      <c r="C7208" t="s">
        <v>9001</v>
      </c>
      <c r="D7208">
        <v>102</v>
      </c>
      <c r="E7208" t="s">
        <v>4449</v>
      </c>
      <c r="F7208" t="s">
        <v>4450</v>
      </c>
      <c r="H7208" t="str">
        <f t="shared" si="112"/>
        <v>有BOM表可用</v>
      </c>
    </row>
    <row r="7209" spans="1:8" x14ac:dyDescent="0.15">
      <c r="A7209" t="s">
        <v>9002</v>
      </c>
      <c r="B7209" t="s">
        <v>9003</v>
      </c>
      <c r="C7209" t="s">
        <v>9004</v>
      </c>
      <c r="D7209">
        <v>102</v>
      </c>
      <c r="E7209" t="s">
        <v>4453</v>
      </c>
      <c r="F7209" t="s">
        <v>4450</v>
      </c>
      <c r="H7209" t="str">
        <f t="shared" si="112"/>
        <v>无BOM表可用</v>
      </c>
    </row>
    <row r="7210" spans="1:8" x14ac:dyDescent="0.15">
      <c r="A7210" t="s">
        <v>9005</v>
      </c>
      <c r="B7210" t="s">
        <v>9003</v>
      </c>
      <c r="C7210" t="s">
        <v>9006</v>
      </c>
      <c r="D7210">
        <v>102</v>
      </c>
      <c r="E7210" t="s">
        <v>4449</v>
      </c>
      <c r="F7210" t="s">
        <v>4450</v>
      </c>
      <c r="H7210" t="str">
        <f t="shared" si="112"/>
        <v>有BOM表可用</v>
      </c>
    </row>
    <row r="7211" spans="1:8" x14ac:dyDescent="0.15">
      <c r="A7211" t="s">
        <v>9007</v>
      </c>
      <c r="B7211" t="s">
        <v>9008</v>
      </c>
      <c r="C7211" t="s">
        <v>9009</v>
      </c>
      <c r="D7211">
        <v>102</v>
      </c>
      <c r="E7211" t="s">
        <v>4449</v>
      </c>
      <c r="F7211" t="s">
        <v>4450</v>
      </c>
      <c r="H7211" t="str">
        <f t="shared" si="112"/>
        <v>有BOM表可用</v>
      </c>
    </row>
    <row r="7212" spans="1:8" x14ac:dyDescent="0.15">
      <c r="A7212" t="s">
        <v>9010</v>
      </c>
      <c r="B7212" t="s">
        <v>9011</v>
      </c>
      <c r="C7212" t="s">
        <v>9012</v>
      </c>
      <c r="D7212">
        <v>102</v>
      </c>
      <c r="E7212" t="s">
        <v>4449</v>
      </c>
      <c r="F7212" t="s">
        <v>4450</v>
      </c>
      <c r="H7212" t="str">
        <f t="shared" si="112"/>
        <v>有BOM表可用</v>
      </c>
    </row>
    <row r="7213" spans="1:8" x14ac:dyDescent="0.15">
      <c r="A7213" t="s">
        <v>8970</v>
      </c>
      <c r="B7213" t="s">
        <v>7899</v>
      </c>
      <c r="C7213" t="s">
        <v>8971</v>
      </c>
      <c r="D7213">
        <v>102</v>
      </c>
      <c r="E7213" t="s">
        <v>4449</v>
      </c>
      <c r="F7213" t="s">
        <v>4450</v>
      </c>
      <c r="H7213" t="str">
        <f t="shared" si="112"/>
        <v>有BOM表可用</v>
      </c>
    </row>
    <row r="7214" spans="1:8" x14ac:dyDescent="0.15">
      <c r="A7214" t="s">
        <v>8972</v>
      </c>
      <c r="B7214" t="s">
        <v>8677</v>
      </c>
      <c r="C7214" t="s">
        <v>8678</v>
      </c>
      <c r="D7214">
        <v>102</v>
      </c>
      <c r="E7214" t="s">
        <v>4449</v>
      </c>
      <c r="F7214" t="s">
        <v>4450</v>
      </c>
      <c r="H7214" t="str">
        <f t="shared" si="112"/>
        <v>有BOM表可用</v>
      </c>
    </row>
    <row r="7215" spans="1:8" x14ac:dyDescent="0.15">
      <c r="A7215" t="s">
        <v>12119</v>
      </c>
      <c r="B7215" t="s">
        <v>12120</v>
      </c>
      <c r="C7215" t="s">
        <v>12120</v>
      </c>
      <c r="D7215">
        <v>103</v>
      </c>
      <c r="E7215" t="s">
        <v>4453</v>
      </c>
      <c r="F7215" t="s">
        <v>4450</v>
      </c>
      <c r="H7215" t="str">
        <f t="shared" si="112"/>
        <v>无BOM表可用</v>
      </c>
    </row>
    <row r="7216" spans="1:8" x14ac:dyDescent="0.15">
      <c r="A7216" t="s">
        <v>14232</v>
      </c>
      <c r="B7216" t="s">
        <v>12886</v>
      </c>
      <c r="C7216" t="s">
        <v>14233</v>
      </c>
      <c r="D7216">
        <v>107</v>
      </c>
      <c r="E7216" t="s">
        <v>4453</v>
      </c>
      <c r="F7216" t="s">
        <v>4450</v>
      </c>
      <c r="H7216" t="str">
        <f t="shared" si="112"/>
        <v>无BOM表可用</v>
      </c>
    </row>
    <row r="7217" spans="1:8" x14ac:dyDescent="0.15">
      <c r="A7217" t="s">
        <v>14234</v>
      </c>
      <c r="B7217" t="s">
        <v>14235</v>
      </c>
      <c r="C7217" t="s">
        <v>14235</v>
      </c>
      <c r="D7217">
        <v>103</v>
      </c>
      <c r="E7217" t="s">
        <v>4453</v>
      </c>
      <c r="F7217" t="s">
        <v>4450</v>
      </c>
      <c r="H7217" t="str">
        <f t="shared" si="112"/>
        <v>无BOM表可用</v>
      </c>
    </row>
    <row r="7218" spans="1:8" x14ac:dyDescent="0.15">
      <c r="A7218" t="s">
        <v>6653</v>
      </c>
      <c r="B7218" t="s">
        <v>3772</v>
      </c>
      <c r="C7218" t="s">
        <v>197</v>
      </c>
      <c r="D7218">
        <v>102</v>
      </c>
      <c r="E7218" t="s">
        <v>4449</v>
      </c>
      <c r="F7218" t="s">
        <v>4450</v>
      </c>
      <c r="H7218" t="str">
        <f t="shared" si="112"/>
        <v>有BOM表可用</v>
      </c>
    </row>
    <row r="7219" spans="1:8" x14ac:dyDescent="0.15">
      <c r="A7219" t="s">
        <v>6654</v>
      </c>
      <c r="B7219" t="s">
        <v>2523</v>
      </c>
      <c r="C7219" t="s">
        <v>2510</v>
      </c>
      <c r="D7219">
        <v>102</v>
      </c>
      <c r="E7219" t="s">
        <v>4449</v>
      </c>
      <c r="F7219" t="s">
        <v>4450</v>
      </c>
      <c r="H7219" t="str">
        <f t="shared" si="112"/>
        <v>有BOM表可用</v>
      </c>
    </row>
    <row r="7220" spans="1:8" x14ac:dyDescent="0.15">
      <c r="A7220" t="s">
        <v>6655</v>
      </c>
      <c r="B7220" t="s">
        <v>2542</v>
      </c>
      <c r="C7220" t="s">
        <v>8</v>
      </c>
      <c r="D7220">
        <v>102</v>
      </c>
      <c r="E7220" t="s">
        <v>4449</v>
      </c>
      <c r="F7220" t="s">
        <v>4450</v>
      </c>
      <c r="H7220" t="str">
        <f t="shared" si="112"/>
        <v>有BOM表可用</v>
      </c>
    </row>
    <row r="7221" spans="1:8" x14ac:dyDescent="0.15">
      <c r="A7221" t="s">
        <v>15632</v>
      </c>
      <c r="B7221" t="s">
        <v>2175</v>
      </c>
      <c r="C7221" t="s">
        <v>78</v>
      </c>
      <c r="D7221">
        <v>102</v>
      </c>
      <c r="E7221" t="s">
        <v>4449</v>
      </c>
      <c r="F7221" t="s">
        <v>4450</v>
      </c>
      <c r="H7221" t="str">
        <f t="shared" si="112"/>
        <v>有BOM表可用</v>
      </c>
    </row>
    <row r="7222" spans="1:8" x14ac:dyDescent="0.15">
      <c r="A7222" t="s">
        <v>15633</v>
      </c>
      <c r="B7222" t="s">
        <v>12858</v>
      </c>
      <c r="C7222" t="s">
        <v>12858</v>
      </c>
      <c r="D7222">
        <v>102</v>
      </c>
      <c r="E7222" t="s">
        <v>4453</v>
      </c>
      <c r="F7222" t="s">
        <v>4450</v>
      </c>
      <c r="H7222" t="str">
        <f t="shared" si="112"/>
        <v>无BOM表可用</v>
      </c>
    </row>
    <row r="7223" spans="1:8" x14ac:dyDescent="0.15">
      <c r="A7223" t="s">
        <v>15634</v>
      </c>
      <c r="B7223" t="s">
        <v>12858</v>
      </c>
      <c r="C7223" t="s">
        <v>12858</v>
      </c>
      <c r="D7223">
        <v>102</v>
      </c>
      <c r="E7223" t="s">
        <v>4453</v>
      </c>
      <c r="F7223" t="s">
        <v>4450</v>
      </c>
      <c r="H7223" t="str">
        <f t="shared" si="112"/>
        <v>无BOM表可用</v>
      </c>
    </row>
    <row r="7224" spans="1:8" x14ac:dyDescent="0.15">
      <c r="A7224" t="s">
        <v>15635</v>
      </c>
      <c r="B7224" t="s">
        <v>5640</v>
      </c>
      <c r="C7224" t="s">
        <v>2036</v>
      </c>
      <c r="D7224">
        <v>102</v>
      </c>
      <c r="E7224" t="s">
        <v>4453</v>
      </c>
      <c r="F7224" t="s">
        <v>4450</v>
      </c>
      <c r="H7224" t="str">
        <f t="shared" si="112"/>
        <v>无BOM表可用</v>
      </c>
    </row>
    <row r="7225" spans="1:8" x14ac:dyDescent="0.15">
      <c r="A7225" t="s">
        <v>10373</v>
      </c>
      <c r="B7225" t="s">
        <v>10374</v>
      </c>
      <c r="C7225" t="s">
        <v>11</v>
      </c>
      <c r="D7225">
        <v>103</v>
      </c>
      <c r="E7225" t="s">
        <v>4449</v>
      </c>
      <c r="F7225" t="s">
        <v>4450</v>
      </c>
      <c r="H7225" t="str">
        <f t="shared" si="112"/>
        <v>有BOM表可用</v>
      </c>
    </row>
    <row r="7226" spans="1:8" x14ac:dyDescent="0.15">
      <c r="A7226" t="s">
        <v>10375</v>
      </c>
      <c r="B7226" t="s">
        <v>10376</v>
      </c>
      <c r="C7226" t="s">
        <v>4189</v>
      </c>
      <c r="D7226">
        <v>103</v>
      </c>
      <c r="E7226" t="s">
        <v>4449</v>
      </c>
      <c r="F7226" t="s">
        <v>4450</v>
      </c>
      <c r="H7226" t="str">
        <f t="shared" si="112"/>
        <v>有BOM表可用</v>
      </c>
    </row>
    <row r="7227" spans="1:8" x14ac:dyDescent="0.15">
      <c r="A7227" t="s">
        <v>10377</v>
      </c>
      <c r="B7227" t="s">
        <v>10378</v>
      </c>
      <c r="C7227" t="s">
        <v>10378</v>
      </c>
      <c r="D7227">
        <v>103</v>
      </c>
      <c r="E7227" t="s">
        <v>4453</v>
      </c>
      <c r="F7227" t="s">
        <v>4450</v>
      </c>
      <c r="H7227" t="str">
        <f t="shared" si="112"/>
        <v>无BOM表可用</v>
      </c>
    </row>
    <row r="7228" spans="1:8" x14ac:dyDescent="0.15">
      <c r="A7228" t="s">
        <v>755</v>
      </c>
      <c r="B7228" t="s">
        <v>754</v>
      </c>
      <c r="C7228" t="s">
        <v>754</v>
      </c>
      <c r="D7228">
        <v>103</v>
      </c>
      <c r="E7228" t="s">
        <v>4449</v>
      </c>
      <c r="F7228" t="s">
        <v>4450</v>
      </c>
      <c r="H7228" t="str">
        <f t="shared" si="112"/>
        <v>有BOM表可用</v>
      </c>
    </row>
    <row r="7229" spans="1:8" x14ac:dyDescent="0.15">
      <c r="A7229" t="s">
        <v>984</v>
      </c>
      <c r="B7229" t="s">
        <v>983</v>
      </c>
      <c r="C7229" t="s">
        <v>983</v>
      </c>
      <c r="D7229">
        <v>103</v>
      </c>
      <c r="E7229" t="s">
        <v>4449</v>
      </c>
      <c r="F7229" t="s">
        <v>4450</v>
      </c>
      <c r="H7229" t="str">
        <f t="shared" si="112"/>
        <v>有BOM表可用</v>
      </c>
    </row>
    <row r="7230" spans="1:8" x14ac:dyDescent="0.15">
      <c r="A7230" t="s">
        <v>8991</v>
      </c>
      <c r="B7230" t="s">
        <v>8992</v>
      </c>
      <c r="C7230" t="s">
        <v>4179</v>
      </c>
      <c r="D7230">
        <v>103</v>
      </c>
      <c r="E7230" t="s">
        <v>4449</v>
      </c>
      <c r="F7230" t="s">
        <v>4450</v>
      </c>
      <c r="H7230" t="str">
        <f t="shared" si="112"/>
        <v>有BOM表可用</v>
      </c>
    </row>
    <row r="7231" spans="1:8" x14ac:dyDescent="0.15">
      <c r="A7231" t="s">
        <v>10464</v>
      </c>
      <c r="B7231" t="s">
        <v>6841</v>
      </c>
      <c r="C7231" t="s">
        <v>6842</v>
      </c>
      <c r="D7231">
        <v>102</v>
      </c>
      <c r="E7231" t="s">
        <v>4449</v>
      </c>
      <c r="F7231" t="s">
        <v>4450</v>
      </c>
      <c r="H7231" t="str">
        <f t="shared" si="112"/>
        <v>有BOM表可用</v>
      </c>
    </row>
    <row r="7232" spans="1:8" x14ac:dyDescent="0.15">
      <c r="A7232" t="s">
        <v>6767</v>
      </c>
      <c r="B7232" t="s">
        <v>1247</v>
      </c>
      <c r="C7232" t="s">
        <v>5015</v>
      </c>
      <c r="D7232">
        <v>102</v>
      </c>
      <c r="E7232" t="s">
        <v>4449</v>
      </c>
      <c r="F7232" t="s">
        <v>4450</v>
      </c>
      <c r="H7232" t="str">
        <f t="shared" si="112"/>
        <v>有BOM表可用</v>
      </c>
    </row>
    <row r="7233" spans="1:8" x14ac:dyDescent="0.15">
      <c r="A7233" t="s">
        <v>6768</v>
      </c>
      <c r="B7233" t="s">
        <v>6769</v>
      </c>
      <c r="C7233" t="s">
        <v>5395</v>
      </c>
      <c r="D7233">
        <v>102</v>
      </c>
      <c r="E7233" t="s">
        <v>4453</v>
      </c>
      <c r="F7233" t="s">
        <v>4450</v>
      </c>
      <c r="H7233" t="str">
        <f t="shared" si="112"/>
        <v>无BOM表可用</v>
      </c>
    </row>
    <row r="7234" spans="1:8" x14ac:dyDescent="0.15">
      <c r="A7234" t="s">
        <v>6753</v>
      </c>
      <c r="B7234" t="s">
        <v>925</v>
      </c>
      <c r="C7234" t="s">
        <v>4657</v>
      </c>
      <c r="D7234">
        <v>102</v>
      </c>
      <c r="E7234" t="s">
        <v>4453</v>
      </c>
      <c r="F7234" t="s">
        <v>4450</v>
      </c>
      <c r="H7234" t="str">
        <f t="shared" si="112"/>
        <v>无BOM表可用</v>
      </c>
    </row>
    <row r="7235" spans="1:8" x14ac:dyDescent="0.15">
      <c r="A7235" t="s">
        <v>6754</v>
      </c>
      <c r="B7235" t="s">
        <v>1007</v>
      </c>
      <c r="C7235" t="s">
        <v>64</v>
      </c>
      <c r="D7235">
        <v>102</v>
      </c>
      <c r="E7235" t="s">
        <v>4453</v>
      </c>
      <c r="F7235" t="s">
        <v>4450</v>
      </c>
      <c r="H7235" t="str">
        <f t="shared" si="112"/>
        <v>无BOM表可用</v>
      </c>
    </row>
    <row r="7236" spans="1:8" x14ac:dyDescent="0.15">
      <c r="A7236" t="s">
        <v>6755</v>
      </c>
      <c r="B7236" t="s">
        <v>1016</v>
      </c>
      <c r="C7236" t="s">
        <v>64</v>
      </c>
      <c r="D7236">
        <v>102</v>
      </c>
      <c r="E7236" t="s">
        <v>4453</v>
      </c>
      <c r="F7236" t="s">
        <v>4450</v>
      </c>
      <c r="H7236" t="str">
        <f t="shared" ref="H7236:H7299" si="113">E7236&amp;F7236</f>
        <v>无BOM表可用</v>
      </c>
    </row>
    <row r="7237" spans="1:8" x14ac:dyDescent="0.15">
      <c r="A7237" t="s">
        <v>6776</v>
      </c>
      <c r="B7237" t="s">
        <v>1777</v>
      </c>
      <c r="C7237" t="s">
        <v>1762</v>
      </c>
      <c r="D7237">
        <v>103</v>
      </c>
      <c r="E7237" t="s">
        <v>4453</v>
      </c>
      <c r="F7237" t="s">
        <v>4450</v>
      </c>
      <c r="H7237" t="str">
        <f t="shared" si="113"/>
        <v>无BOM表可用</v>
      </c>
    </row>
    <row r="7238" spans="1:8" x14ac:dyDescent="0.15">
      <c r="A7238" t="s">
        <v>6777</v>
      </c>
      <c r="B7238" t="s">
        <v>6778</v>
      </c>
      <c r="C7238" t="s">
        <v>4920</v>
      </c>
      <c r="D7238">
        <v>103</v>
      </c>
      <c r="E7238" t="s">
        <v>4453</v>
      </c>
      <c r="F7238" t="s">
        <v>4450</v>
      </c>
      <c r="H7238" t="str">
        <f t="shared" si="113"/>
        <v>无BOM表可用</v>
      </c>
    </row>
    <row r="7239" spans="1:8" x14ac:dyDescent="0.15">
      <c r="A7239" t="s">
        <v>6779</v>
      </c>
      <c r="B7239" t="s">
        <v>6780</v>
      </c>
      <c r="C7239" t="s">
        <v>13</v>
      </c>
      <c r="D7239">
        <v>103</v>
      </c>
      <c r="E7239" t="s">
        <v>4449</v>
      </c>
      <c r="F7239" t="s">
        <v>4450</v>
      </c>
      <c r="H7239" t="str">
        <f t="shared" si="113"/>
        <v>有BOM表可用</v>
      </c>
    </row>
    <row r="7240" spans="1:8" x14ac:dyDescent="0.15">
      <c r="A7240" t="s">
        <v>6781</v>
      </c>
      <c r="B7240" t="s">
        <v>6782</v>
      </c>
      <c r="C7240" t="s">
        <v>13</v>
      </c>
      <c r="D7240">
        <v>103</v>
      </c>
      <c r="E7240" t="s">
        <v>4449</v>
      </c>
      <c r="F7240" t="s">
        <v>4450</v>
      </c>
      <c r="H7240" t="str">
        <f t="shared" si="113"/>
        <v>有BOM表可用</v>
      </c>
    </row>
    <row r="7241" spans="1:8" x14ac:dyDescent="0.15">
      <c r="A7241" t="s">
        <v>2065</v>
      </c>
      <c r="B7241" t="s">
        <v>2064</v>
      </c>
      <c r="C7241" t="s">
        <v>2064</v>
      </c>
      <c r="D7241">
        <v>103</v>
      </c>
      <c r="E7241" t="s">
        <v>4449</v>
      </c>
      <c r="F7241" t="s">
        <v>4450</v>
      </c>
      <c r="H7241" t="str">
        <f t="shared" si="113"/>
        <v>有BOM表可用</v>
      </c>
    </row>
    <row r="7242" spans="1:8" x14ac:dyDescent="0.15">
      <c r="A7242" t="s">
        <v>2066</v>
      </c>
      <c r="B7242" t="s">
        <v>2067</v>
      </c>
      <c r="C7242" t="s">
        <v>2064</v>
      </c>
      <c r="D7242">
        <v>103</v>
      </c>
      <c r="E7242" t="s">
        <v>4449</v>
      </c>
      <c r="F7242" t="s">
        <v>4450</v>
      </c>
      <c r="H7242" t="str">
        <f t="shared" si="113"/>
        <v>有BOM表可用</v>
      </c>
    </row>
    <row r="7243" spans="1:8" x14ac:dyDescent="0.15">
      <c r="A7243" t="s">
        <v>680</v>
      </c>
      <c r="B7243" t="s">
        <v>681</v>
      </c>
      <c r="C7243" t="s">
        <v>69</v>
      </c>
      <c r="D7243">
        <v>103</v>
      </c>
      <c r="E7243" t="s">
        <v>4449</v>
      </c>
      <c r="F7243" t="s">
        <v>4450</v>
      </c>
      <c r="H7243" t="str">
        <f t="shared" si="113"/>
        <v>有BOM表可用</v>
      </c>
    </row>
    <row r="7244" spans="1:8" x14ac:dyDescent="0.15">
      <c r="A7244" t="s">
        <v>2230</v>
      </c>
      <c r="B7244" t="s">
        <v>2231</v>
      </c>
      <c r="C7244" t="s">
        <v>69</v>
      </c>
      <c r="D7244">
        <v>103</v>
      </c>
      <c r="E7244" t="s">
        <v>4449</v>
      </c>
      <c r="F7244" t="s">
        <v>4450</v>
      </c>
      <c r="H7244" t="str">
        <f t="shared" si="113"/>
        <v>有BOM表可用</v>
      </c>
    </row>
    <row r="7245" spans="1:8" x14ac:dyDescent="0.15">
      <c r="A7245" t="s">
        <v>2253</v>
      </c>
      <c r="B7245" t="s">
        <v>2254</v>
      </c>
      <c r="C7245" t="s">
        <v>66</v>
      </c>
      <c r="D7245">
        <v>103</v>
      </c>
      <c r="E7245" t="s">
        <v>4449</v>
      </c>
      <c r="F7245" t="s">
        <v>4450</v>
      </c>
      <c r="H7245" t="str">
        <f t="shared" si="113"/>
        <v>有BOM表可用</v>
      </c>
    </row>
    <row r="7246" spans="1:8" x14ac:dyDescent="0.15">
      <c r="A7246" t="s">
        <v>14956</v>
      </c>
      <c r="B7246" t="s">
        <v>14957</v>
      </c>
      <c r="C7246" t="s">
        <v>13444</v>
      </c>
      <c r="D7246">
        <v>102</v>
      </c>
      <c r="E7246" t="s">
        <v>4453</v>
      </c>
      <c r="F7246" t="s">
        <v>4450</v>
      </c>
      <c r="H7246" t="str">
        <f t="shared" si="113"/>
        <v>无BOM表可用</v>
      </c>
    </row>
    <row r="7247" spans="1:8" x14ac:dyDescent="0.15">
      <c r="A7247" t="s">
        <v>14958</v>
      </c>
      <c r="B7247" t="s">
        <v>13104</v>
      </c>
      <c r="C7247" t="s">
        <v>13105</v>
      </c>
      <c r="D7247">
        <v>102</v>
      </c>
      <c r="E7247" t="s">
        <v>4449</v>
      </c>
      <c r="F7247" t="s">
        <v>4450</v>
      </c>
      <c r="H7247" t="str">
        <f t="shared" si="113"/>
        <v>有BOM表可用</v>
      </c>
    </row>
    <row r="7248" spans="1:8" x14ac:dyDescent="0.15">
      <c r="A7248" t="s">
        <v>14959</v>
      </c>
      <c r="B7248" t="s">
        <v>14960</v>
      </c>
      <c r="C7248" t="s">
        <v>9082</v>
      </c>
      <c r="D7248">
        <v>102</v>
      </c>
      <c r="E7248" t="s">
        <v>4449</v>
      </c>
      <c r="F7248" t="s">
        <v>4450</v>
      </c>
      <c r="H7248" t="str">
        <f t="shared" si="113"/>
        <v>有BOM表可用</v>
      </c>
    </row>
    <row r="7249" spans="1:8" x14ac:dyDescent="0.15">
      <c r="A7249" t="s">
        <v>14961</v>
      </c>
      <c r="B7249" t="s">
        <v>12644</v>
      </c>
      <c r="C7249" t="s">
        <v>11559</v>
      </c>
      <c r="D7249">
        <v>102</v>
      </c>
      <c r="E7249" t="s">
        <v>4453</v>
      </c>
      <c r="F7249" t="s">
        <v>4450</v>
      </c>
      <c r="H7249" t="str">
        <f t="shared" si="113"/>
        <v>无BOM表可用</v>
      </c>
    </row>
    <row r="7250" spans="1:8" x14ac:dyDescent="0.15">
      <c r="A7250" t="s">
        <v>14962</v>
      </c>
      <c r="B7250" t="s">
        <v>12644</v>
      </c>
      <c r="C7250" t="s">
        <v>11561</v>
      </c>
      <c r="D7250">
        <v>102</v>
      </c>
      <c r="E7250" t="s">
        <v>4449</v>
      </c>
      <c r="F7250" t="s">
        <v>4450</v>
      </c>
      <c r="H7250" t="str">
        <f t="shared" si="113"/>
        <v>有BOM表可用</v>
      </c>
    </row>
    <row r="7251" spans="1:8" x14ac:dyDescent="0.15">
      <c r="A7251" t="s">
        <v>10423</v>
      </c>
      <c r="B7251" t="s">
        <v>5298</v>
      </c>
      <c r="C7251" t="s">
        <v>5299</v>
      </c>
      <c r="D7251">
        <v>102</v>
      </c>
      <c r="E7251" t="s">
        <v>4449</v>
      </c>
      <c r="F7251" t="s">
        <v>4450</v>
      </c>
      <c r="H7251" t="str">
        <f t="shared" si="113"/>
        <v>有BOM表可用</v>
      </c>
    </row>
    <row r="7252" spans="1:8" x14ac:dyDescent="0.15">
      <c r="A7252" t="s">
        <v>10424</v>
      </c>
      <c r="B7252" t="s">
        <v>6278</v>
      </c>
      <c r="C7252" t="s">
        <v>6279</v>
      </c>
      <c r="D7252">
        <v>102</v>
      </c>
      <c r="E7252" t="s">
        <v>4449</v>
      </c>
      <c r="F7252" t="s">
        <v>4450</v>
      </c>
      <c r="H7252" t="str">
        <f t="shared" si="113"/>
        <v>有BOM表可用</v>
      </c>
    </row>
    <row r="7253" spans="1:8" x14ac:dyDescent="0.15">
      <c r="A7253" t="s">
        <v>10425</v>
      </c>
      <c r="B7253" t="s">
        <v>5515</v>
      </c>
      <c r="C7253" t="s">
        <v>5674</v>
      </c>
      <c r="D7253">
        <v>102</v>
      </c>
      <c r="E7253" t="s">
        <v>4449</v>
      </c>
      <c r="F7253" t="s">
        <v>4450</v>
      </c>
      <c r="H7253" t="str">
        <f t="shared" si="113"/>
        <v>有BOM表可用</v>
      </c>
    </row>
    <row r="7254" spans="1:8" x14ac:dyDescent="0.15">
      <c r="A7254" t="s">
        <v>10426</v>
      </c>
      <c r="B7254" t="s">
        <v>5569</v>
      </c>
      <c r="C7254" t="s">
        <v>5570</v>
      </c>
      <c r="D7254">
        <v>102</v>
      </c>
      <c r="E7254" t="s">
        <v>4449</v>
      </c>
      <c r="F7254" t="s">
        <v>4450</v>
      </c>
      <c r="H7254" t="str">
        <f t="shared" si="113"/>
        <v>有BOM表可用</v>
      </c>
    </row>
    <row r="7255" spans="1:8" x14ac:dyDescent="0.15">
      <c r="A7255" t="s">
        <v>17930</v>
      </c>
      <c r="B7255" t="s">
        <v>621</v>
      </c>
      <c r="C7255" t="s">
        <v>66</v>
      </c>
      <c r="D7255">
        <v>102</v>
      </c>
      <c r="E7255" t="s">
        <v>4453</v>
      </c>
      <c r="F7255" t="s">
        <v>4450</v>
      </c>
      <c r="H7255" t="str">
        <f t="shared" si="113"/>
        <v>无BOM表可用</v>
      </c>
    </row>
    <row r="7256" spans="1:8" x14ac:dyDescent="0.15">
      <c r="A7256" t="s">
        <v>17931</v>
      </c>
      <c r="B7256" t="s">
        <v>925</v>
      </c>
      <c r="C7256" t="s">
        <v>2376</v>
      </c>
      <c r="D7256">
        <v>102</v>
      </c>
      <c r="E7256" t="s">
        <v>4453</v>
      </c>
      <c r="F7256" t="s">
        <v>4450</v>
      </c>
      <c r="H7256" t="str">
        <f t="shared" si="113"/>
        <v>无BOM表可用</v>
      </c>
    </row>
    <row r="7257" spans="1:8" x14ac:dyDescent="0.15">
      <c r="A7257" t="s">
        <v>17932</v>
      </c>
      <c r="B7257" t="s">
        <v>5445</v>
      </c>
      <c r="C7257" t="s">
        <v>5445</v>
      </c>
      <c r="D7257">
        <v>102</v>
      </c>
      <c r="E7257" t="s">
        <v>4453</v>
      </c>
      <c r="F7257" t="s">
        <v>4450</v>
      </c>
      <c r="H7257" t="str">
        <f t="shared" si="113"/>
        <v>无BOM表可用</v>
      </c>
    </row>
    <row r="7258" spans="1:8" x14ac:dyDescent="0.15">
      <c r="A7258" t="s">
        <v>17933</v>
      </c>
      <c r="B7258" t="s">
        <v>675</v>
      </c>
      <c r="C7258" t="s">
        <v>675</v>
      </c>
      <c r="D7258">
        <v>102</v>
      </c>
      <c r="E7258" t="s">
        <v>4449</v>
      </c>
      <c r="F7258" t="s">
        <v>4450</v>
      </c>
      <c r="H7258" t="str">
        <f t="shared" si="113"/>
        <v>有BOM表可用</v>
      </c>
    </row>
    <row r="7259" spans="1:8" x14ac:dyDescent="0.15">
      <c r="A7259" t="s">
        <v>17934</v>
      </c>
      <c r="B7259" t="s">
        <v>3613</v>
      </c>
      <c r="C7259" t="s">
        <v>675</v>
      </c>
      <c r="D7259">
        <v>102</v>
      </c>
      <c r="E7259" t="s">
        <v>4449</v>
      </c>
      <c r="F7259" t="s">
        <v>4450</v>
      </c>
      <c r="H7259" t="str">
        <f t="shared" si="113"/>
        <v>有BOM表可用</v>
      </c>
    </row>
    <row r="7260" spans="1:8" x14ac:dyDescent="0.15">
      <c r="A7260" t="s">
        <v>6716</v>
      </c>
      <c r="B7260" t="s">
        <v>6717</v>
      </c>
      <c r="C7260" t="s">
        <v>6717</v>
      </c>
      <c r="D7260">
        <v>102</v>
      </c>
      <c r="E7260" t="s">
        <v>4449</v>
      </c>
      <c r="F7260" t="s">
        <v>4450</v>
      </c>
      <c r="H7260" t="str">
        <f t="shared" si="113"/>
        <v>有BOM表可用</v>
      </c>
    </row>
    <row r="7261" spans="1:8" x14ac:dyDescent="0.15">
      <c r="A7261" t="s">
        <v>6718</v>
      </c>
      <c r="B7261" t="s">
        <v>1989</v>
      </c>
      <c r="C7261" t="s">
        <v>1989</v>
      </c>
      <c r="D7261">
        <v>103</v>
      </c>
      <c r="E7261" t="s">
        <v>4453</v>
      </c>
      <c r="F7261" t="s">
        <v>4450</v>
      </c>
      <c r="H7261" t="str">
        <f t="shared" si="113"/>
        <v>无BOM表可用</v>
      </c>
    </row>
    <row r="7262" spans="1:8" x14ac:dyDescent="0.15">
      <c r="A7262" t="s">
        <v>6719</v>
      </c>
      <c r="B7262" t="s">
        <v>6720</v>
      </c>
      <c r="C7262" t="s">
        <v>738</v>
      </c>
      <c r="D7262">
        <v>103</v>
      </c>
      <c r="E7262" t="s">
        <v>4453</v>
      </c>
      <c r="F7262" t="s">
        <v>4450</v>
      </c>
      <c r="H7262" t="str">
        <f t="shared" si="113"/>
        <v>无BOM表可用</v>
      </c>
    </row>
    <row r="7263" spans="1:8" x14ac:dyDescent="0.15">
      <c r="A7263" t="s">
        <v>944</v>
      </c>
      <c r="B7263" t="s">
        <v>945</v>
      </c>
      <c r="C7263" t="s">
        <v>854</v>
      </c>
      <c r="D7263">
        <v>103</v>
      </c>
      <c r="E7263" t="s">
        <v>4449</v>
      </c>
      <c r="F7263" t="s">
        <v>4450</v>
      </c>
      <c r="H7263" t="str">
        <f t="shared" si="113"/>
        <v>有BOM表可用</v>
      </c>
    </row>
    <row r="7264" spans="1:8" x14ac:dyDescent="0.15">
      <c r="A7264" t="s">
        <v>952</v>
      </c>
      <c r="B7264" t="s">
        <v>953</v>
      </c>
      <c r="C7264" t="s">
        <v>854</v>
      </c>
      <c r="D7264">
        <v>103</v>
      </c>
      <c r="E7264" t="s">
        <v>4449</v>
      </c>
      <c r="F7264" t="s">
        <v>4450</v>
      </c>
      <c r="H7264" t="str">
        <f t="shared" si="113"/>
        <v>有BOM表可用</v>
      </c>
    </row>
    <row r="7265" spans="1:8" x14ac:dyDescent="0.15">
      <c r="A7265" t="s">
        <v>17937</v>
      </c>
      <c r="B7265" t="s">
        <v>868</v>
      </c>
      <c r="C7265" t="s">
        <v>869</v>
      </c>
      <c r="D7265">
        <v>103</v>
      </c>
      <c r="E7265" t="s">
        <v>4449</v>
      </c>
      <c r="F7265" t="s">
        <v>4450</v>
      </c>
      <c r="H7265" t="str">
        <f t="shared" si="113"/>
        <v>有BOM表可用</v>
      </c>
    </row>
    <row r="7266" spans="1:8" x14ac:dyDescent="0.15">
      <c r="A7266" t="s">
        <v>17938</v>
      </c>
      <c r="B7266" t="s">
        <v>3581</v>
      </c>
      <c r="C7266" t="s">
        <v>3581</v>
      </c>
      <c r="D7266">
        <v>103</v>
      </c>
      <c r="E7266" t="s">
        <v>4449</v>
      </c>
      <c r="F7266" t="s">
        <v>4450</v>
      </c>
      <c r="H7266" t="str">
        <f t="shared" si="113"/>
        <v>有BOM表可用</v>
      </c>
    </row>
    <row r="7267" spans="1:8" x14ac:dyDescent="0.15">
      <c r="A7267" t="s">
        <v>17939</v>
      </c>
      <c r="B7267" t="s">
        <v>11529</v>
      </c>
      <c r="C7267" t="s">
        <v>3581</v>
      </c>
      <c r="D7267">
        <v>103</v>
      </c>
      <c r="E7267" t="s">
        <v>4449</v>
      </c>
      <c r="F7267" t="s">
        <v>4450</v>
      </c>
      <c r="H7267" t="str">
        <f t="shared" si="113"/>
        <v>有BOM表可用</v>
      </c>
    </row>
    <row r="7268" spans="1:8" x14ac:dyDescent="0.15">
      <c r="A7268" t="s">
        <v>17940</v>
      </c>
      <c r="B7268" t="s">
        <v>1947</v>
      </c>
      <c r="C7268" t="s">
        <v>1947</v>
      </c>
      <c r="D7268">
        <v>103</v>
      </c>
      <c r="E7268" t="s">
        <v>4453</v>
      </c>
      <c r="F7268" t="s">
        <v>4450</v>
      </c>
      <c r="H7268" t="str">
        <f t="shared" si="113"/>
        <v>无BOM表可用</v>
      </c>
    </row>
    <row r="7269" spans="1:8" x14ac:dyDescent="0.15">
      <c r="A7269" t="s">
        <v>971</v>
      </c>
      <c r="B7269" t="s">
        <v>972</v>
      </c>
      <c r="C7269" t="s">
        <v>973</v>
      </c>
      <c r="D7269">
        <v>103</v>
      </c>
      <c r="E7269" t="s">
        <v>4449</v>
      </c>
      <c r="F7269" t="s">
        <v>4450</v>
      </c>
      <c r="H7269" t="str">
        <f t="shared" si="113"/>
        <v>有BOM表可用</v>
      </c>
    </row>
    <row r="7270" spans="1:8" x14ac:dyDescent="0.15">
      <c r="A7270" t="s">
        <v>17941</v>
      </c>
      <c r="B7270" t="s">
        <v>2319</v>
      </c>
      <c r="C7270" t="s">
        <v>2319</v>
      </c>
      <c r="D7270">
        <v>103</v>
      </c>
      <c r="E7270" t="s">
        <v>4453</v>
      </c>
      <c r="F7270" t="s">
        <v>4450</v>
      </c>
      <c r="H7270" t="str">
        <f t="shared" si="113"/>
        <v>无BOM表可用</v>
      </c>
    </row>
    <row r="7271" spans="1:8" x14ac:dyDescent="0.15">
      <c r="A7271" t="s">
        <v>2330</v>
      </c>
      <c r="B7271" t="s">
        <v>2331</v>
      </c>
      <c r="C7271" t="s">
        <v>2322</v>
      </c>
      <c r="D7271">
        <v>103</v>
      </c>
      <c r="E7271" t="s">
        <v>4449</v>
      </c>
      <c r="F7271" t="s">
        <v>4450</v>
      </c>
      <c r="H7271" t="str">
        <f t="shared" si="113"/>
        <v>有BOM表可用</v>
      </c>
    </row>
    <row r="7272" spans="1:8" x14ac:dyDescent="0.15">
      <c r="A7272" t="s">
        <v>2332</v>
      </c>
      <c r="B7272" t="s">
        <v>2333</v>
      </c>
      <c r="C7272" t="s">
        <v>2322</v>
      </c>
      <c r="D7272">
        <v>103</v>
      </c>
      <c r="E7272" t="s">
        <v>4449</v>
      </c>
      <c r="F7272" t="s">
        <v>4450</v>
      </c>
      <c r="H7272" t="str">
        <f t="shared" si="113"/>
        <v>有BOM表可用</v>
      </c>
    </row>
    <row r="7273" spans="1:8" x14ac:dyDescent="0.15">
      <c r="A7273" t="s">
        <v>2336</v>
      </c>
      <c r="B7273" t="s">
        <v>2337</v>
      </c>
      <c r="C7273" t="s">
        <v>2322</v>
      </c>
      <c r="D7273">
        <v>103</v>
      </c>
      <c r="E7273" t="s">
        <v>4449</v>
      </c>
      <c r="F7273" t="s">
        <v>4450</v>
      </c>
      <c r="H7273" t="str">
        <f t="shared" si="113"/>
        <v>有BOM表可用</v>
      </c>
    </row>
    <row r="7274" spans="1:8" x14ac:dyDescent="0.15">
      <c r="A7274" t="s">
        <v>17489</v>
      </c>
      <c r="B7274" t="s">
        <v>17490</v>
      </c>
      <c r="C7274" t="s">
        <v>12235</v>
      </c>
      <c r="D7274">
        <v>103</v>
      </c>
      <c r="E7274" t="s">
        <v>4449</v>
      </c>
      <c r="F7274" t="s">
        <v>4450</v>
      </c>
      <c r="H7274" t="str">
        <f t="shared" si="113"/>
        <v>有BOM表可用</v>
      </c>
    </row>
    <row r="7275" spans="1:8" x14ac:dyDescent="0.15">
      <c r="A7275" t="s">
        <v>17491</v>
      </c>
      <c r="B7275" t="s">
        <v>12140</v>
      </c>
      <c r="C7275" t="s">
        <v>12140</v>
      </c>
      <c r="D7275">
        <v>103</v>
      </c>
      <c r="E7275" t="s">
        <v>4449</v>
      </c>
      <c r="F7275" t="s">
        <v>4450</v>
      </c>
      <c r="H7275" t="str">
        <f t="shared" si="113"/>
        <v>有BOM表可用</v>
      </c>
    </row>
    <row r="7276" spans="1:8" x14ac:dyDescent="0.15">
      <c r="A7276" t="s">
        <v>1028</v>
      </c>
      <c r="B7276" t="s">
        <v>616</v>
      </c>
      <c r="C7276" t="s">
        <v>616</v>
      </c>
      <c r="D7276">
        <v>103</v>
      </c>
      <c r="E7276" t="s">
        <v>4449</v>
      </c>
      <c r="F7276" t="s">
        <v>4450</v>
      </c>
      <c r="H7276" t="str">
        <f t="shared" si="113"/>
        <v>有BOM表可用</v>
      </c>
    </row>
    <row r="7277" spans="1:8" x14ac:dyDescent="0.15">
      <c r="A7277" t="s">
        <v>17946</v>
      </c>
      <c r="B7277" t="s">
        <v>16639</v>
      </c>
      <c r="C7277" t="s">
        <v>16639</v>
      </c>
      <c r="D7277">
        <v>103</v>
      </c>
      <c r="E7277" t="s">
        <v>4449</v>
      </c>
      <c r="F7277" t="s">
        <v>4450</v>
      </c>
      <c r="H7277" t="str">
        <f t="shared" si="113"/>
        <v>有BOM表可用</v>
      </c>
    </row>
    <row r="7278" spans="1:8" x14ac:dyDescent="0.15">
      <c r="A7278" t="s">
        <v>531</v>
      </c>
      <c r="B7278" t="s">
        <v>532</v>
      </c>
      <c r="C7278" t="s">
        <v>84</v>
      </c>
      <c r="D7278">
        <v>103</v>
      </c>
      <c r="E7278" t="s">
        <v>4449</v>
      </c>
      <c r="F7278" t="s">
        <v>4450</v>
      </c>
      <c r="H7278" t="str">
        <f t="shared" si="113"/>
        <v>有BOM表可用</v>
      </c>
    </row>
    <row r="7279" spans="1:8" x14ac:dyDescent="0.15">
      <c r="A7279" t="s">
        <v>478</v>
      </c>
      <c r="B7279" t="s">
        <v>287</v>
      </c>
      <c r="C7279" t="s">
        <v>479</v>
      </c>
      <c r="D7279">
        <v>103</v>
      </c>
      <c r="E7279" t="s">
        <v>4449</v>
      </c>
      <c r="F7279" t="s">
        <v>4450</v>
      </c>
      <c r="H7279" t="str">
        <f t="shared" si="113"/>
        <v>有BOM表可用</v>
      </c>
    </row>
    <row r="7280" spans="1:8" x14ac:dyDescent="0.15">
      <c r="A7280" t="s">
        <v>17947</v>
      </c>
      <c r="B7280" t="s">
        <v>17948</v>
      </c>
      <c r="C7280" t="s">
        <v>17948</v>
      </c>
      <c r="D7280">
        <v>103</v>
      </c>
      <c r="E7280" t="s">
        <v>4449</v>
      </c>
      <c r="F7280" t="s">
        <v>4450</v>
      </c>
      <c r="H7280" t="str">
        <f t="shared" si="113"/>
        <v>有BOM表可用</v>
      </c>
    </row>
    <row r="7281" spans="1:8" x14ac:dyDescent="0.15">
      <c r="A7281" t="s">
        <v>17949</v>
      </c>
      <c r="B7281" t="s">
        <v>9032</v>
      </c>
      <c r="C7281" t="s">
        <v>9032</v>
      </c>
      <c r="D7281">
        <v>103</v>
      </c>
      <c r="E7281" t="s">
        <v>4453</v>
      </c>
      <c r="F7281" t="s">
        <v>4450</v>
      </c>
      <c r="H7281" t="str">
        <f t="shared" si="113"/>
        <v>无BOM表可用</v>
      </c>
    </row>
    <row r="7282" spans="1:8" x14ac:dyDescent="0.15">
      <c r="A7282" t="s">
        <v>13858</v>
      </c>
      <c r="B7282" t="s">
        <v>9262</v>
      </c>
      <c r="C7282" t="s">
        <v>13859</v>
      </c>
      <c r="D7282">
        <v>102</v>
      </c>
      <c r="E7282" t="s">
        <v>4449</v>
      </c>
      <c r="F7282" t="s">
        <v>4450</v>
      </c>
      <c r="H7282" t="str">
        <f t="shared" si="113"/>
        <v>有BOM表可用</v>
      </c>
    </row>
    <row r="7283" spans="1:8" x14ac:dyDescent="0.15">
      <c r="A7283" t="s">
        <v>13860</v>
      </c>
      <c r="B7283" t="s">
        <v>1998</v>
      </c>
      <c r="C7283" t="s">
        <v>10554</v>
      </c>
      <c r="D7283">
        <v>102</v>
      </c>
      <c r="E7283" t="s">
        <v>4449</v>
      </c>
      <c r="F7283" t="s">
        <v>4450</v>
      </c>
      <c r="H7283" t="str">
        <f t="shared" si="113"/>
        <v>有BOM表可用</v>
      </c>
    </row>
    <row r="7284" spans="1:8" x14ac:dyDescent="0.15">
      <c r="A7284" t="s">
        <v>14939</v>
      </c>
      <c r="B7284" t="s">
        <v>1234</v>
      </c>
      <c r="C7284" t="s">
        <v>11399</v>
      </c>
      <c r="D7284">
        <v>102</v>
      </c>
      <c r="E7284" t="s">
        <v>4449</v>
      </c>
      <c r="F7284" t="s">
        <v>4450</v>
      </c>
      <c r="H7284" t="str">
        <f t="shared" si="113"/>
        <v>有BOM表可用</v>
      </c>
    </row>
    <row r="7285" spans="1:8" x14ac:dyDescent="0.15">
      <c r="A7285" t="s">
        <v>14940</v>
      </c>
      <c r="B7285" t="s">
        <v>8089</v>
      </c>
      <c r="C7285" t="s">
        <v>10556</v>
      </c>
      <c r="D7285">
        <v>102</v>
      </c>
      <c r="E7285" t="s">
        <v>4449</v>
      </c>
      <c r="F7285" t="s">
        <v>4450</v>
      </c>
      <c r="H7285" t="str">
        <f t="shared" si="113"/>
        <v>有BOM表可用</v>
      </c>
    </row>
    <row r="7286" spans="1:8" x14ac:dyDescent="0.15">
      <c r="A7286" t="s">
        <v>17496</v>
      </c>
      <c r="B7286" t="s">
        <v>14165</v>
      </c>
      <c r="C7286" t="s">
        <v>16371</v>
      </c>
      <c r="D7286">
        <v>102</v>
      </c>
      <c r="E7286" t="s">
        <v>4449</v>
      </c>
      <c r="F7286" t="s">
        <v>4450</v>
      </c>
      <c r="H7286" t="str">
        <f t="shared" si="113"/>
        <v>有BOM表可用</v>
      </c>
    </row>
    <row r="7287" spans="1:8" x14ac:dyDescent="0.15">
      <c r="A7287" t="s">
        <v>17915</v>
      </c>
      <c r="B7287" t="s">
        <v>17916</v>
      </c>
      <c r="C7287" t="s">
        <v>17917</v>
      </c>
      <c r="D7287">
        <v>102</v>
      </c>
      <c r="E7287" t="s">
        <v>4449</v>
      </c>
      <c r="F7287" t="s">
        <v>4450</v>
      </c>
      <c r="H7287" t="str">
        <f t="shared" si="113"/>
        <v>有BOM表可用</v>
      </c>
    </row>
    <row r="7288" spans="1:8" x14ac:dyDescent="0.15">
      <c r="A7288" t="s">
        <v>17918</v>
      </c>
      <c r="B7288" t="s">
        <v>7737</v>
      </c>
      <c r="C7288" t="s">
        <v>17919</v>
      </c>
      <c r="D7288">
        <v>102</v>
      </c>
      <c r="E7288" t="s">
        <v>4449</v>
      </c>
      <c r="F7288" t="s">
        <v>4450</v>
      </c>
      <c r="H7288" t="str">
        <f t="shared" si="113"/>
        <v>有BOM表可用</v>
      </c>
    </row>
    <row r="7289" spans="1:8" x14ac:dyDescent="0.15">
      <c r="A7289" t="s">
        <v>17920</v>
      </c>
      <c r="B7289" t="s">
        <v>13233</v>
      </c>
      <c r="C7289" t="s">
        <v>13234</v>
      </c>
      <c r="D7289">
        <v>102</v>
      </c>
      <c r="E7289" t="s">
        <v>4449</v>
      </c>
      <c r="F7289" t="s">
        <v>4450</v>
      </c>
      <c r="H7289" t="str">
        <f t="shared" si="113"/>
        <v>有BOM表可用</v>
      </c>
    </row>
    <row r="7290" spans="1:8" x14ac:dyDescent="0.15">
      <c r="A7290" t="s">
        <v>17921</v>
      </c>
      <c r="B7290" t="s">
        <v>4052</v>
      </c>
      <c r="C7290" t="s">
        <v>16377</v>
      </c>
      <c r="D7290">
        <v>102</v>
      </c>
      <c r="E7290" t="s">
        <v>4449</v>
      </c>
      <c r="F7290" t="s">
        <v>4450</v>
      </c>
      <c r="H7290" t="str">
        <f t="shared" si="113"/>
        <v>有BOM表可用</v>
      </c>
    </row>
    <row r="7291" spans="1:8" x14ac:dyDescent="0.15">
      <c r="A7291" t="s">
        <v>12616</v>
      </c>
      <c r="B7291" t="s">
        <v>12617</v>
      </c>
      <c r="C7291" t="s">
        <v>12617</v>
      </c>
      <c r="D7291">
        <v>103</v>
      </c>
      <c r="E7291" t="s">
        <v>4453</v>
      </c>
      <c r="F7291" t="s">
        <v>4450</v>
      </c>
      <c r="H7291" t="str">
        <f t="shared" si="113"/>
        <v>无BOM表可用</v>
      </c>
    </row>
    <row r="7292" spans="1:8" x14ac:dyDescent="0.15">
      <c r="A7292" t="s">
        <v>16135</v>
      </c>
      <c r="B7292" t="s">
        <v>11949</v>
      </c>
      <c r="C7292" t="s">
        <v>16136</v>
      </c>
      <c r="D7292">
        <v>107</v>
      </c>
      <c r="E7292" t="s">
        <v>4453</v>
      </c>
      <c r="F7292" t="s">
        <v>4450</v>
      </c>
      <c r="H7292" t="str">
        <f t="shared" si="113"/>
        <v>无BOM表可用</v>
      </c>
    </row>
    <row r="7293" spans="1:8" x14ac:dyDescent="0.15">
      <c r="A7293" t="s">
        <v>8020</v>
      </c>
      <c r="B7293" t="s">
        <v>8019</v>
      </c>
      <c r="C7293" t="s">
        <v>8019</v>
      </c>
      <c r="D7293">
        <v>103</v>
      </c>
      <c r="E7293" t="s">
        <v>4453</v>
      </c>
      <c r="F7293" t="s">
        <v>4450</v>
      </c>
      <c r="H7293" t="str">
        <f t="shared" si="113"/>
        <v>无BOM表可用</v>
      </c>
    </row>
    <row r="7294" spans="1:8" x14ac:dyDescent="0.15">
      <c r="A7294" t="s">
        <v>8021</v>
      </c>
      <c r="B7294" t="s">
        <v>8022</v>
      </c>
      <c r="C7294" t="s">
        <v>8022</v>
      </c>
      <c r="D7294">
        <v>103</v>
      </c>
      <c r="E7294" t="s">
        <v>4453</v>
      </c>
      <c r="F7294" t="s">
        <v>4450</v>
      </c>
      <c r="H7294" t="str">
        <f t="shared" si="113"/>
        <v>无BOM表可用</v>
      </c>
    </row>
    <row r="7295" spans="1:8" x14ac:dyDescent="0.15">
      <c r="A7295" t="s">
        <v>8023</v>
      </c>
      <c r="B7295" t="s">
        <v>8024</v>
      </c>
      <c r="C7295" t="s">
        <v>8024</v>
      </c>
      <c r="D7295">
        <v>103</v>
      </c>
      <c r="E7295" t="s">
        <v>4453</v>
      </c>
      <c r="F7295" t="s">
        <v>4450</v>
      </c>
      <c r="H7295" t="str">
        <f t="shared" si="113"/>
        <v>无BOM表可用</v>
      </c>
    </row>
    <row r="7296" spans="1:8" x14ac:dyDescent="0.15">
      <c r="A7296" t="s">
        <v>7838</v>
      </c>
      <c r="B7296" t="s">
        <v>7839</v>
      </c>
      <c r="C7296" t="s">
        <v>87</v>
      </c>
      <c r="D7296">
        <v>102</v>
      </c>
      <c r="E7296" t="s">
        <v>4453</v>
      </c>
      <c r="F7296" t="s">
        <v>4450</v>
      </c>
      <c r="H7296" t="str">
        <f t="shared" si="113"/>
        <v>无BOM表可用</v>
      </c>
    </row>
    <row r="7297" spans="1:8" x14ac:dyDescent="0.15">
      <c r="A7297" t="s">
        <v>7840</v>
      </c>
      <c r="B7297" t="s">
        <v>7841</v>
      </c>
      <c r="C7297" t="s">
        <v>507</v>
      </c>
      <c r="D7297">
        <v>102</v>
      </c>
      <c r="E7297" t="s">
        <v>4453</v>
      </c>
      <c r="F7297" t="s">
        <v>4450</v>
      </c>
      <c r="H7297" t="str">
        <f t="shared" si="113"/>
        <v>无BOM表可用</v>
      </c>
    </row>
    <row r="7298" spans="1:8" x14ac:dyDescent="0.15">
      <c r="A7298" t="s">
        <v>867</v>
      </c>
      <c r="B7298" t="s">
        <v>868</v>
      </c>
      <c r="C7298" t="s">
        <v>869</v>
      </c>
      <c r="D7298">
        <v>103</v>
      </c>
      <c r="E7298" t="s">
        <v>4449</v>
      </c>
      <c r="F7298" t="s">
        <v>4450</v>
      </c>
      <c r="H7298" t="str">
        <f t="shared" si="113"/>
        <v>有BOM表可用</v>
      </c>
    </row>
    <row r="7299" spans="1:8" x14ac:dyDescent="0.15">
      <c r="A7299" t="s">
        <v>3359</v>
      </c>
      <c r="B7299" t="s">
        <v>3360</v>
      </c>
      <c r="C7299" t="s">
        <v>1281</v>
      </c>
      <c r="D7299">
        <v>103</v>
      </c>
      <c r="E7299" t="s">
        <v>4449</v>
      </c>
      <c r="F7299" t="s">
        <v>4450</v>
      </c>
      <c r="H7299" t="str">
        <f t="shared" si="113"/>
        <v>有BOM表可用</v>
      </c>
    </row>
    <row r="7300" spans="1:8" x14ac:dyDescent="0.15">
      <c r="A7300" t="s">
        <v>15036</v>
      </c>
      <c r="B7300" t="s">
        <v>590</v>
      </c>
      <c r="C7300" t="s">
        <v>590</v>
      </c>
      <c r="D7300">
        <v>103</v>
      </c>
      <c r="E7300" t="s">
        <v>4453</v>
      </c>
      <c r="F7300" t="s">
        <v>4450</v>
      </c>
      <c r="H7300" t="str">
        <f t="shared" ref="H7300:H7363" si="114">E7300&amp;F7300</f>
        <v>无BOM表可用</v>
      </c>
    </row>
    <row r="7301" spans="1:8" x14ac:dyDescent="0.15">
      <c r="A7301" t="s">
        <v>7036</v>
      </c>
      <c r="B7301" t="s">
        <v>7037</v>
      </c>
      <c r="C7301" t="s">
        <v>7037</v>
      </c>
      <c r="D7301">
        <v>103</v>
      </c>
      <c r="E7301" t="s">
        <v>4453</v>
      </c>
      <c r="F7301" t="s">
        <v>4450</v>
      </c>
      <c r="H7301" t="str">
        <f t="shared" si="114"/>
        <v>无BOM表可用</v>
      </c>
    </row>
    <row r="7302" spans="1:8" x14ac:dyDescent="0.15">
      <c r="A7302" t="s">
        <v>7038</v>
      </c>
      <c r="B7302" t="s">
        <v>6426</v>
      </c>
      <c r="C7302" t="s">
        <v>6426</v>
      </c>
      <c r="D7302">
        <v>103</v>
      </c>
      <c r="E7302" t="s">
        <v>4453</v>
      </c>
      <c r="F7302" t="s">
        <v>4450</v>
      </c>
      <c r="H7302" t="str">
        <f t="shared" si="114"/>
        <v>无BOM表可用</v>
      </c>
    </row>
    <row r="7303" spans="1:8" x14ac:dyDescent="0.15">
      <c r="A7303" t="s">
        <v>7039</v>
      </c>
      <c r="B7303" t="s">
        <v>6429</v>
      </c>
      <c r="C7303" t="s">
        <v>6429</v>
      </c>
      <c r="D7303">
        <v>103</v>
      </c>
      <c r="E7303" t="s">
        <v>4449</v>
      </c>
      <c r="F7303" t="s">
        <v>4450</v>
      </c>
      <c r="H7303" t="str">
        <f t="shared" si="114"/>
        <v>有BOM表可用</v>
      </c>
    </row>
    <row r="7304" spans="1:8" x14ac:dyDescent="0.15">
      <c r="A7304" t="s">
        <v>7040</v>
      </c>
      <c r="B7304" t="s">
        <v>6935</v>
      </c>
      <c r="C7304" t="s">
        <v>6935</v>
      </c>
      <c r="D7304">
        <v>103</v>
      </c>
      <c r="E7304" t="s">
        <v>4453</v>
      </c>
      <c r="F7304" t="s">
        <v>4450</v>
      </c>
      <c r="H7304" t="str">
        <f t="shared" si="114"/>
        <v>无BOM表可用</v>
      </c>
    </row>
    <row r="7305" spans="1:8" x14ac:dyDescent="0.15">
      <c r="A7305" t="s">
        <v>1637</v>
      </c>
      <c r="B7305" t="s">
        <v>1638</v>
      </c>
      <c r="C7305" t="s">
        <v>81</v>
      </c>
      <c r="D7305">
        <v>103</v>
      </c>
      <c r="E7305" t="s">
        <v>4449</v>
      </c>
      <c r="F7305" t="s">
        <v>4450</v>
      </c>
      <c r="H7305" t="str">
        <f t="shared" si="114"/>
        <v>有BOM表可用</v>
      </c>
    </row>
    <row r="7306" spans="1:8" x14ac:dyDescent="0.15">
      <c r="A7306" t="s">
        <v>7041</v>
      </c>
      <c r="B7306" t="s">
        <v>1624</v>
      </c>
      <c r="C7306" t="s">
        <v>81</v>
      </c>
      <c r="D7306">
        <v>103</v>
      </c>
      <c r="E7306" t="s">
        <v>4453</v>
      </c>
      <c r="F7306" t="s">
        <v>4450</v>
      </c>
      <c r="H7306" t="str">
        <f t="shared" si="114"/>
        <v>无BOM表可用</v>
      </c>
    </row>
    <row r="7307" spans="1:8" x14ac:dyDescent="0.15">
      <c r="A7307" t="s">
        <v>3347</v>
      </c>
      <c r="B7307" t="s">
        <v>3348</v>
      </c>
      <c r="C7307" t="s">
        <v>332</v>
      </c>
      <c r="D7307">
        <v>103</v>
      </c>
      <c r="E7307" t="s">
        <v>4449</v>
      </c>
      <c r="F7307" t="s">
        <v>4450</v>
      </c>
      <c r="H7307" t="str">
        <f t="shared" si="114"/>
        <v>有BOM表可用</v>
      </c>
    </row>
    <row r="7308" spans="1:8" x14ac:dyDescent="0.15">
      <c r="A7308" t="s">
        <v>7042</v>
      </c>
      <c r="B7308" t="s">
        <v>7043</v>
      </c>
      <c r="C7308" t="s">
        <v>5909</v>
      </c>
      <c r="D7308">
        <v>103</v>
      </c>
      <c r="E7308" t="s">
        <v>4449</v>
      </c>
      <c r="F7308" t="s">
        <v>4450</v>
      </c>
      <c r="H7308" t="str">
        <f t="shared" si="114"/>
        <v>有BOM表可用</v>
      </c>
    </row>
    <row r="7309" spans="1:8" x14ac:dyDescent="0.15">
      <c r="A7309" t="s">
        <v>15045</v>
      </c>
      <c r="B7309" t="s">
        <v>15046</v>
      </c>
      <c r="C7309" t="s">
        <v>15047</v>
      </c>
      <c r="D7309">
        <v>102</v>
      </c>
      <c r="E7309" t="s">
        <v>4449</v>
      </c>
      <c r="F7309" t="s">
        <v>4450</v>
      </c>
      <c r="H7309" t="str">
        <f t="shared" si="114"/>
        <v>有BOM表可用</v>
      </c>
    </row>
    <row r="7310" spans="1:8" x14ac:dyDescent="0.15">
      <c r="A7310" t="s">
        <v>15048</v>
      </c>
      <c r="B7310" t="s">
        <v>15049</v>
      </c>
      <c r="C7310" t="s">
        <v>5778</v>
      </c>
      <c r="D7310">
        <v>102</v>
      </c>
      <c r="E7310" t="s">
        <v>4449</v>
      </c>
      <c r="F7310" t="s">
        <v>4450</v>
      </c>
      <c r="H7310" t="str">
        <f t="shared" si="114"/>
        <v>有BOM表可用</v>
      </c>
    </row>
    <row r="7311" spans="1:8" x14ac:dyDescent="0.15">
      <c r="A7311" t="s">
        <v>15050</v>
      </c>
      <c r="B7311" t="s">
        <v>15051</v>
      </c>
      <c r="C7311" t="s">
        <v>15052</v>
      </c>
      <c r="D7311">
        <v>102</v>
      </c>
      <c r="E7311" t="s">
        <v>4449</v>
      </c>
      <c r="F7311" t="s">
        <v>4450</v>
      </c>
      <c r="H7311" t="str">
        <f t="shared" si="114"/>
        <v>有BOM表可用</v>
      </c>
    </row>
    <row r="7312" spans="1:8" x14ac:dyDescent="0.15">
      <c r="A7312" t="s">
        <v>15053</v>
      </c>
      <c r="B7312" t="s">
        <v>15054</v>
      </c>
      <c r="C7312" t="s">
        <v>15055</v>
      </c>
      <c r="D7312">
        <v>102</v>
      </c>
      <c r="E7312" t="s">
        <v>4449</v>
      </c>
      <c r="F7312" t="s">
        <v>4450</v>
      </c>
      <c r="H7312" t="str">
        <f t="shared" si="114"/>
        <v>有BOM表可用</v>
      </c>
    </row>
    <row r="7313" spans="1:8" x14ac:dyDescent="0.15">
      <c r="A7313" t="s">
        <v>15056</v>
      </c>
      <c r="B7313" t="s">
        <v>15057</v>
      </c>
      <c r="C7313" t="s">
        <v>15058</v>
      </c>
      <c r="D7313">
        <v>102</v>
      </c>
      <c r="E7313" t="s">
        <v>4449</v>
      </c>
      <c r="F7313" t="s">
        <v>4450</v>
      </c>
      <c r="H7313" t="str">
        <f t="shared" si="114"/>
        <v>有BOM表可用</v>
      </c>
    </row>
    <row r="7314" spans="1:8" x14ac:dyDescent="0.15">
      <c r="A7314" t="s">
        <v>7017</v>
      </c>
      <c r="B7314" t="s">
        <v>2084</v>
      </c>
      <c r="C7314" t="s">
        <v>6392</v>
      </c>
      <c r="D7314">
        <v>102</v>
      </c>
      <c r="E7314" t="s">
        <v>4449</v>
      </c>
      <c r="F7314" t="s">
        <v>4450</v>
      </c>
      <c r="H7314" t="str">
        <f t="shared" si="114"/>
        <v>有BOM表可用</v>
      </c>
    </row>
    <row r="7315" spans="1:8" x14ac:dyDescent="0.15">
      <c r="A7315" t="s">
        <v>7018</v>
      </c>
      <c r="B7315" t="s">
        <v>2082</v>
      </c>
      <c r="C7315" t="s">
        <v>6508</v>
      </c>
      <c r="D7315">
        <v>102</v>
      </c>
      <c r="E7315" t="s">
        <v>4449</v>
      </c>
      <c r="F7315" t="s">
        <v>4450</v>
      </c>
      <c r="H7315" t="str">
        <f t="shared" si="114"/>
        <v>有BOM表可用</v>
      </c>
    </row>
    <row r="7316" spans="1:8" x14ac:dyDescent="0.15">
      <c r="A7316" t="s">
        <v>7019</v>
      </c>
      <c r="B7316" t="s">
        <v>6394</v>
      </c>
      <c r="C7316" t="s">
        <v>6395</v>
      </c>
      <c r="D7316">
        <v>102</v>
      </c>
      <c r="E7316" t="s">
        <v>4449</v>
      </c>
      <c r="F7316" t="s">
        <v>4450</v>
      </c>
      <c r="H7316" t="str">
        <f t="shared" si="114"/>
        <v>有BOM表可用</v>
      </c>
    </row>
    <row r="7317" spans="1:8" x14ac:dyDescent="0.15">
      <c r="A7317" t="s">
        <v>7020</v>
      </c>
      <c r="B7317" t="s">
        <v>6394</v>
      </c>
      <c r="C7317" t="s">
        <v>6395</v>
      </c>
      <c r="D7317">
        <v>102</v>
      </c>
      <c r="E7317" t="s">
        <v>4449</v>
      </c>
      <c r="F7317" t="s">
        <v>4450</v>
      </c>
      <c r="H7317" t="str">
        <f t="shared" si="114"/>
        <v>有BOM表可用</v>
      </c>
    </row>
    <row r="7318" spans="1:8" x14ac:dyDescent="0.15">
      <c r="A7318" t="s">
        <v>7021</v>
      </c>
      <c r="B7318" t="s">
        <v>7022</v>
      </c>
      <c r="C7318" t="s">
        <v>5126</v>
      </c>
      <c r="D7318">
        <v>102</v>
      </c>
      <c r="E7318" t="s">
        <v>4449</v>
      </c>
      <c r="F7318" t="s">
        <v>4450</v>
      </c>
      <c r="H7318" t="str">
        <f t="shared" si="114"/>
        <v>有BOM表可用</v>
      </c>
    </row>
    <row r="7319" spans="1:8" x14ac:dyDescent="0.15">
      <c r="A7319" t="s">
        <v>7023</v>
      </c>
      <c r="B7319" t="s">
        <v>7024</v>
      </c>
      <c r="C7319" t="s">
        <v>7025</v>
      </c>
      <c r="D7319">
        <v>102</v>
      </c>
      <c r="E7319" t="s">
        <v>4449</v>
      </c>
      <c r="F7319" t="s">
        <v>4450</v>
      </c>
      <c r="H7319" t="str">
        <f t="shared" si="114"/>
        <v>有BOM表可用</v>
      </c>
    </row>
    <row r="7320" spans="1:8" x14ac:dyDescent="0.15">
      <c r="A7320" t="s">
        <v>5535</v>
      </c>
      <c r="B7320" t="s">
        <v>4543</v>
      </c>
      <c r="C7320" t="s">
        <v>5236</v>
      </c>
      <c r="D7320">
        <v>102</v>
      </c>
      <c r="E7320" t="s">
        <v>4449</v>
      </c>
      <c r="F7320" t="s">
        <v>4450</v>
      </c>
      <c r="H7320" t="str">
        <f t="shared" si="114"/>
        <v>有BOM表可用</v>
      </c>
    </row>
    <row r="7321" spans="1:8" x14ac:dyDescent="0.15">
      <c r="A7321" t="s">
        <v>5536</v>
      </c>
      <c r="B7321" t="s">
        <v>5537</v>
      </c>
      <c r="C7321" t="s">
        <v>5538</v>
      </c>
      <c r="D7321">
        <v>102</v>
      </c>
      <c r="E7321" t="s">
        <v>4449</v>
      </c>
      <c r="F7321" t="s">
        <v>4450</v>
      </c>
      <c r="H7321" t="str">
        <f t="shared" si="114"/>
        <v>有BOM表可用</v>
      </c>
    </row>
    <row r="7322" spans="1:8" x14ac:dyDescent="0.15">
      <c r="A7322" t="s">
        <v>5539</v>
      </c>
      <c r="B7322" t="s">
        <v>1259</v>
      </c>
      <c r="C7322" t="s">
        <v>5017</v>
      </c>
      <c r="D7322">
        <v>102</v>
      </c>
      <c r="E7322" t="s">
        <v>4449</v>
      </c>
      <c r="F7322" t="s">
        <v>4450</v>
      </c>
      <c r="H7322" t="str">
        <f t="shared" si="114"/>
        <v>有BOM表可用</v>
      </c>
    </row>
    <row r="7323" spans="1:8" x14ac:dyDescent="0.15">
      <c r="A7323" t="s">
        <v>5540</v>
      </c>
      <c r="B7323" t="s">
        <v>1155</v>
      </c>
      <c r="C7323" t="s">
        <v>4833</v>
      </c>
      <c r="D7323">
        <v>102</v>
      </c>
      <c r="E7323" t="s">
        <v>4449</v>
      </c>
      <c r="F7323" t="s">
        <v>4450</v>
      </c>
      <c r="H7323" t="str">
        <f t="shared" si="114"/>
        <v>有BOM表可用</v>
      </c>
    </row>
    <row r="7324" spans="1:8" x14ac:dyDescent="0.15">
      <c r="A7324" t="s">
        <v>5541</v>
      </c>
      <c r="B7324" t="s">
        <v>5542</v>
      </c>
      <c r="C7324" t="s">
        <v>5543</v>
      </c>
      <c r="D7324">
        <v>102</v>
      </c>
      <c r="E7324" t="s">
        <v>4449</v>
      </c>
      <c r="F7324" t="s">
        <v>4450</v>
      </c>
      <c r="H7324" t="str">
        <f t="shared" si="114"/>
        <v>有BOM表可用</v>
      </c>
    </row>
    <row r="7325" spans="1:8" x14ac:dyDescent="0.15">
      <c r="A7325" t="s">
        <v>5544</v>
      </c>
      <c r="B7325" t="s">
        <v>5542</v>
      </c>
      <c r="C7325" t="s">
        <v>5543</v>
      </c>
      <c r="D7325">
        <v>102</v>
      </c>
      <c r="E7325" t="s">
        <v>4449</v>
      </c>
      <c r="F7325" t="s">
        <v>4450</v>
      </c>
      <c r="H7325" t="str">
        <f t="shared" si="114"/>
        <v>有BOM表可用</v>
      </c>
    </row>
    <row r="7326" spans="1:8" x14ac:dyDescent="0.15">
      <c r="A7326" t="s">
        <v>4612</v>
      </c>
      <c r="B7326" t="s">
        <v>925</v>
      </c>
      <c r="C7326" t="s">
        <v>4613</v>
      </c>
      <c r="D7326">
        <v>102</v>
      </c>
      <c r="E7326" t="s">
        <v>4453</v>
      </c>
      <c r="F7326" t="s">
        <v>4450</v>
      </c>
      <c r="H7326" t="str">
        <f t="shared" si="114"/>
        <v>无BOM表可用</v>
      </c>
    </row>
    <row r="7327" spans="1:8" x14ac:dyDescent="0.15">
      <c r="A7327" t="s">
        <v>4614</v>
      </c>
      <c r="B7327" t="s">
        <v>1600</v>
      </c>
      <c r="C7327" t="s">
        <v>1600</v>
      </c>
      <c r="D7327">
        <v>102</v>
      </c>
      <c r="E7327" t="s">
        <v>4453</v>
      </c>
      <c r="F7327" t="s">
        <v>4450</v>
      </c>
      <c r="H7327" t="str">
        <f t="shared" si="114"/>
        <v>无BOM表可用</v>
      </c>
    </row>
    <row r="7328" spans="1:8" x14ac:dyDescent="0.15">
      <c r="A7328" t="s">
        <v>4615</v>
      </c>
      <c r="B7328" t="s">
        <v>594</v>
      </c>
      <c r="C7328" t="s">
        <v>65</v>
      </c>
      <c r="D7328">
        <v>102</v>
      </c>
      <c r="E7328" t="s">
        <v>4453</v>
      </c>
      <c r="F7328" t="s">
        <v>4450</v>
      </c>
      <c r="H7328" t="str">
        <f t="shared" si="114"/>
        <v>无BOM表可用</v>
      </c>
    </row>
    <row r="7329" spans="1:8" x14ac:dyDescent="0.15">
      <c r="A7329" t="s">
        <v>4616</v>
      </c>
      <c r="B7329" t="s">
        <v>353</v>
      </c>
      <c r="C7329" t="s">
        <v>65</v>
      </c>
      <c r="D7329">
        <v>102</v>
      </c>
      <c r="E7329" t="s">
        <v>4449</v>
      </c>
      <c r="F7329" t="s">
        <v>4450</v>
      </c>
      <c r="H7329" t="str">
        <f t="shared" si="114"/>
        <v>有BOM表可用</v>
      </c>
    </row>
    <row r="7330" spans="1:8" x14ac:dyDescent="0.15">
      <c r="A7330" t="s">
        <v>5549</v>
      </c>
      <c r="B7330" t="s">
        <v>641</v>
      </c>
      <c r="C7330" t="s">
        <v>67</v>
      </c>
      <c r="D7330">
        <v>103</v>
      </c>
      <c r="E7330" t="s">
        <v>4449</v>
      </c>
      <c r="F7330" t="s">
        <v>4450</v>
      </c>
      <c r="H7330" t="str">
        <f t="shared" si="114"/>
        <v>有BOM表可用</v>
      </c>
    </row>
    <row r="7331" spans="1:8" x14ac:dyDescent="0.15">
      <c r="A7331" t="s">
        <v>5550</v>
      </c>
      <c r="B7331" t="s">
        <v>5551</v>
      </c>
      <c r="C7331" t="s">
        <v>67</v>
      </c>
      <c r="D7331">
        <v>103</v>
      </c>
      <c r="E7331" t="s">
        <v>4449</v>
      </c>
      <c r="F7331" t="s">
        <v>4450</v>
      </c>
      <c r="H7331" t="str">
        <f t="shared" si="114"/>
        <v>有BOM表可用</v>
      </c>
    </row>
    <row r="7332" spans="1:8" x14ac:dyDescent="0.15">
      <c r="A7332" t="s">
        <v>2063</v>
      </c>
      <c r="B7332" t="s">
        <v>2064</v>
      </c>
      <c r="C7332" t="s">
        <v>2064</v>
      </c>
      <c r="D7332">
        <v>103</v>
      </c>
      <c r="E7332" t="s">
        <v>4449</v>
      </c>
      <c r="F7332" t="s">
        <v>4450</v>
      </c>
      <c r="H7332" t="str">
        <f t="shared" si="114"/>
        <v>有BOM表可用</v>
      </c>
    </row>
    <row r="7333" spans="1:8" x14ac:dyDescent="0.15">
      <c r="A7333" t="s">
        <v>734</v>
      </c>
      <c r="B7333" t="s">
        <v>735</v>
      </c>
      <c r="C7333" t="s">
        <v>735</v>
      </c>
      <c r="D7333">
        <v>103</v>
      </c>
      <c r="E7333" t="s">
        <v>4449</v>
      </c>
      <c r="F7333" t="s">
        <v>4450</v>
      </c>
      <c r="H7333" t="str">
        <f t="shared" si="114"/>
        <v>有BOM表可用</v>
      </c>
    </row>
    <row r="7334" spans="1:8" x14ac:dyDescent="0.15">
      <c r="A7334" t="s">
        <v>2240</v>
      </c>
      <c r="B7334" t="s">
        <v>66</v>
      </c>
      <c r="C7334" t="s">
        <v>66</v>
      </c>
      <c r="D7334">
        <v>103</v>
      </c>
      <c r="E7334" t="s">
        <v>4449</v>
      </c>
      <c r="F7334" t="s">
        <v>4450</v>
      </c>
      <c r="H7334" t="str">
        <f t="shared" si="114"/>
        <v>有BOM表可用</v>
      </c>
    </row>
    <row r="7335" spans="1:8" x14ac:dyDescent="0.15">
      <c r="A7335" t="s">
        <v>10249</v>
      </c>
      <c r="B7335" t="s">
        <v>10149</v>
      </c>
      <c r="C7335" t="s">
        <v>10150</v>
      </c>
      <c r="D7335">
        <v>102</v>
      </c>
      <c r="E7335" t="s">
        <v>4449</v>
      </c>
      <c r="F7335" t="s">
        <v>4450</v>
      </c>
      <c r="H7335" t="str">
        <f t="shared" si="114"/>
        <v>有BOM表可用</v>
      </c>
    </row>
    <row r="7336" spans="1:8" x14ac:dyDescent="0.15">
      <c r="A7336" t="s">
        <v>5556</v>
      </c>
      <c r="B7336" t="s">
        <v>5557</v>
      </c>
      <c r="C7336" t="s">
        <v>5558</v>
      </c>
      <c r="D7336">
        <v>102</v>
      </c>
      <c r="E7336" t="s">
        <v>4449</v>
      </c>
      <c r="F7336" t="s">
        <v>4450</v>
      </c>
      <c r="H7336" t="str">
        <f t="shared" si="114"/>
        <v>有BOM表可用</v>
      </c>
    </row>
    <row r="7337" spans="1:8" x14ac:dyDescent="0.15">
      <c r="A7337" t="s">
        <v>5559</v>
      </c>
      <c r="B7337" t="s">
        <v>5557</v>
      </c>
      <c r="C7337" t="s">
        <v>5560</v>
      </c>
      <c r="D7337">
        <v>102</v>
      </c>
      <c r="E7337" t="s">
        <v>4449</v>
      </c>
      <c r="F7337" t="s">
        <v>4450</v>
      </c>
      <c r="H7337" t="str">
        <f t="shared" si="114"/>
        <v>有BOM表可用</v>
      </c>
    </row>
    <row r="7338" spans="1:8" x14ac:dyDescent="0.15">
      <c r="A7338" t="s">
        <v>5561</v>
      </c>
      <c r="B7338" t="s">
        <v>5562</v>
      </c>
      <c r="C7338" t="s">
        <v>5563</v>
      </c>
      <c r="D7338">
        <v>102</v>
      </c>
      <c r="E7338" t="s">
        <v>4449</v>
      </c>
      <c r="F7338" t="s">
        <v>4450</v>
      </c>
      <c r="H7338" t="str">
        <f t="shared" si="114"/>
        <v>有BOM表可用</v>
      </c>
    </row>
    <row r="7339" spans="1:8" x14ac:dyDescent="0.15">
      <c r="A7339" t="s">
        <v>5564</v>
      </c>
      <c r="B7339" t="s">
        <v>5137</v>
      </c>
      <c r="C7339" t="s">
        <v>5138</v>
      </c>
      <c r="D7339">
        <v>102</v>
      </c>
      <c r="E7339" t="s">
        <v>4449</v>
      </c>
      <c r="F7339" t="s">
        <v>4450</v>
      </c>
      <c r="H7339" t="str">
        <f t="shared" si="114"/>
        <v>有BOM表可用</v>
      </c>
    </row>
    <row r="7340" spans="1:8" x14ac:dyDescent="0.15">
      <c r="A7340" t="s">
        <v>5565</v>
      </c>
      <c r="B7340" t="s">
        <v>5566</v>
      </c>
      <c r="C7340" t="s">
        <v>5567</v>
      </c>
      <c r="D7340">
        <v>102</v>
      </c>
      <c r="E7340" t="s">
        <v>4449</v>
      </c>
      <c r="F7340" t="s">
        <v>4450</v>
      </c>
      <c r="H7340" t="str">
        <f t="shared" si="114"/>
        <v>有BOM表可用</v>
      </c>
    </row>
    <row r="7341" spans="1:8" x14ac:dyDescent="0.15">
      <c r="A7341" t="s">
        <v>5568</v>
      </c>
      <c r="B7341" t="s">
        <v>5569</v>
      </c>
      <c r="C7341" t="s">
        <v>5570</v>
      </c>
      <c r="D7341">
        <v>102</v>
      </c>
      <c r="E7341" t="s">
        <v>4449</v>
      </c>
      <c r="F7341" t="s">
        <v>4450</v>
      </c>
      <c r="H7341" t="str">
        <f t="shared" si="114"/>
        <v>有BOM表可用</v>
      </c>
    </row>
    <row r="7342" spans="1:8" x14ac:dyDescent="0.15">
      <c r="A7342" t="s">
        <v>12895</v>
      </c>
      <c r="B7342" t="s">
        <v>2251</v>
      </c>
      <c r="C7342" t="s">
        <v>66</v>
      </c>
      <c r="D7342">
        <v>102</v>
      </c>
      <c r="E7342" t="s">
        <v>4453</v>
      </c>
      <c r="F7342" t="s">
        <v>4450</v>
      </c>
      <c r="H7342" t="str">
        <f t="shared" si="114"/>
        <v>无BOM表可用</v>
      </c>
    </row>
    <row r="7343" spans="1:8" x14ac:dyDescent="0.15">
      <c r="A7343" t="s">
        <v>12896</v>
      </c>
      <c r="B7343" t="s">
        <v>2375</v>
      </c>
      <c r="C7343" t="s">
        <v>2376</v>
      </c>
      <c r="D7343">
        <v>102</v>
      </c>
      <c r="E7343" t="s">
        <v>4453</v>
      </c>
      <c r="F7343" t="s">
        <v>4450</v>
      </c>
      <c r="H7343" t="str">
        <f t="shared" si="114"/>
        <v>无BOM表可用</v>
      </c>
    </row>
    <row r="7344" spans="1:8" x14ac:dyDescent="0.15">
      <c r="A7344" t="s">
        <v>12897</v>
      </c>
      <c r="B7344" t="s">
        <v>473</v>
      </c>
      <c r="C7344" t="s">
        <v>2376</v>
      </c>
      <c r="D7344">
        <v>102</v>
      </c>
      <c r="E7344" t="s">
        <v>4449</v>
      </c>
      <c r="F7344" t="s">
        <v>4450</v>
      </c>
      <c r="H7344" t="str">
        <f t="shared" si="114"/>
        <v>有BOM表可用</v>
      </c>
    </row>
    <row r="7345" spans="1:8" x14ac:dyDescent="0.15">
      <c r="A7345" t="s">
        <v>12898</v>
      </c>
      <c r="B7345" t="s">
        <v>925</v>
      </c>
      <c r="C7345" t="s">
        <v>675</v>
      </c>
      <c r="D7345">
        <v>102</v>
      </c>
      <c r="E7345" t="s">
        <v>4453</v>
      </c>
      <c r="F7345" t="s">
        <v>4450</v>
      </c>
      <c r="H7345" t="str">
        <f t="shared" si="114"/>
        <v>无BOM表可用</v>
      </c>
    </row>
    <row r="7346" spans="1:8" x14ac:dyDescent="0.15">
      <c r="A7346" t="s">
        <v>12899</v>
      </c>
      <c r="B7346" t="s">
        <v>925</v>
      </c>
      <c r="C7346" t="s">
        <v>2750</v>
      </c>
      <c r="D7346">
        <v>102</v>
      </c>
      <c r="E7346" t="s">
        <v>4453</v>
      </c>
      <c r="F7346" t="s">
        <v>4450</v>
      </c>
      <c r="H7346" t="str">
        <f t="shared" si="114"/>
        <v>无BOM表可用</v>
      </c>
    </row>
    <row r="7347" spans="1:8" x14ac:dyDescent="0.15">
      <c r="A7347" t="s">
        <v>2138</v>
      </c>
      <c r="B7347" t="s">
        <v>163</v>
      </c>
      <c r="C7347" t="s">
        <v>163</v>
      </c>
      <c r="D7347">
        <v>103</v>
      </c>
      <c r="E7347" t="s">
        <v>4449</v>
      </c>
      <c r="F7347" t="s">
        <v>4450</v>
      </c>
      <c r="H7347" t="str">
        <f t="shared" si="114"/>
        <v>有BOM表可用</v>
      </c>
    </row>
    <row r="7348" spans="1:8" x14ac:dyDescent="0.15">
      <c r="A7348" t="s">
        <v>4565</v>
      </c>
      <c r="B7348" t="s">
        <v>1759</v>
      </c>
      <c r="C7348" t="s">
        <v>1749</v>
      </c>
      <c r="D7348">
        <v>103</v>
      </c>
      <c r="E7348" t="s">
        <v>4453</v>
      </c>
      <c r="F7348" t="s">
        <v>4450</v>
      </c>
      <c r="H7348" t="str">
        <f t="shared" si="114"/>
        <v>无BOM表可用</v>
      </c>
    </row>
    <row r="7349" spans="1:8" x14ac:dyDescent="0.15">
      <c r="A7349" t="s">
        <v>1996</v>
      </c>
      <c r="B7349" t="s">
        <v>738</v>
      </c>
      <c r="C7349" t="s">
        <v>738</v>
      </c>
      <c r="D7349">
        <v>103</v>
      </c>
      <c r="E7349" t="s">
        <v>4449</v>
      </c>
      <c r="F7349" t="s">
        <v>4450</v>
      </c>
      <c r="H7349" t="str">
        <f t="shared" si="114"/>
        <v>有BOM表可用</v>
      </c>
    </row>
    <row r="7350" spans="1:8" x14ac:dyDescent="0.15">
      <c r="A7350" t="s">
        <v>12905</v>
      </c>
      <c r="B7350" t="s">
        <v>12906</v>
      </c>
      <c r="C7350" t="s">
        <v>869</v>
      </c>
      <c r="D7350">
        <v>103</v>
      </c>
      <c r="E7350" t="s">
        <v>4453</v>
      </c>
      <c r="F7350" t="s">
        <v>4450</v>
      </c>
      <c r="H7350" t="str">
        <f t="shared" si="114"/>
        <v>无BOM表可用</v>
      </c>
    </row>
    <row r="7351" spans="1:8" x14ac:dyDescent="0.15">
      <c r="A7351" t="s">
        <v>12907</v>
      </c>
      <c r="B7351" t="s">
        <v>12908</v>
      </c>
      <c r="C7351" t="s">
        <v>304</v>
      </c>
      <c r="D7351">
        <v>103</v>
      </c>
      <c r="E7351" t="s">
        <v>4453</v>
      </c>
      <c r="F7351" t="s">
        <v>4450</v>
      </c>
      <c r="H7351" t="str">
        <f t="shared" si="114"/>
        <v>无BOM表可用</v>
      </c>
    </row>
    <row r="7352" spans="1:8" x14ac:dyDescent="0.15">
      <c r="A7352" t="s">
        <v>12909</v>
      </c>
      <c r="B7352" t="s">
        <v>11882</v>
      </c>
      <c r="C7352" t="s">
        <v>973</v>
      </c>
      <c r="D7352">
        <v>103</v>
      </c>
      <c r="E7352" t="s">
        <v>4449</v>
      </c>
      <c r="F7352" t="s">
        <v>4450</v>
      </c>
      <c r="H7352" t="str">
        <f t="shared" si="114"/>
        <v>有BOM表可用</v>
      </c>
    </row>
    <row r="7353" spans="1:8" x14ac:dyDescent="0.15">
      <c r="A7353" t="s">
        <v>12910</v>
      </c>
      <c r="B7353" t="s">
        <v>12911</v>
      </c>
      <c r="C7353" t="s">
        <v>2319</v>
      </c>
      <c r="D7353">
        <v>103</v>
      </c>
      <c r="E7353" t="s">
        <v>4449</v>
      </c>
      <c r="F7353" t="s">
        <v>4450</v>
      </c>
      <c r="H7353" t="str">
        <f t="shared" si="114"/>
        <v>有BOM表可用</v>
      </c>
    </row>
    <row r="7354" spans="1:8" x14ac:dyDescent="0.15">
      <c r="A7354" t="s">
        <v>1974</v>
      </c>
      <c r="B7354" t="s">
        <v>1975</v>
      </c>
      <c r="C7354" t="s">
        <v>363</v>
      </c>
      <c r="D7354">
        <v>103</v>
      </c>
      <c r="E7354" t="s">
        <v>4449</v>
      </c>
      <c r="F7354" t="s">
        <v>4450</v>
      </c>
      <c r="H7354" t="str">
        <f t="shared" si="114"/>
        <v>有BOM表可用</v>
      </c>
    </row>
    <row r="7355" spans="1:8" x14ac:dyDescent="0.15">
      <c r="A7355" t="s">
        <v>12856</v>
      </c>
      <c r="B7355" t="s">
        <v>12857</v>
      </c>
      <c r="C7355" t="s">
        <v>12858</v>
      </c>
      <c r="D7355">
        <v>103</v>
      </c>
      <c r="E7355" t="s">
        <v>4449</v>
      </c>
      <c r="F7355" t="s">
        <v>4450</v>
      </c>
      <c r="H7355" t="str">
        <f t="shared" si="114"/>
        <v>有BOM表可用</v>
      </c>
    </row>
    <row r="7356" spans="1:8" x14ac:dyDescent="0.15">
      <c r="A7356" t="s">
        <v>6884</v>
      </c>
      <c r="B7356" t="s">
        <v>4808</v>
      </c>
      <c r="C7356" t="s">
        <v>4808</v>
      </c>
      <c r="D7356">
        <v>102</v>
      </c>
      <c r="E7356" t="s">
        <v>4453</v>
      </c>
      <c r="F7356" t="s">
        <v>4450</v>
      </c>
      <c r="H7356" t="str">
        <f t="shared" si="114"/>
        <v>无BOM表可用</v>
      </c>
    </row>
    <row r="7357" spans="1:8" x14ac:dyDescent="0.15">
      <c r="A7357" t="s">
        <v>6885</v>
      </c>
      <c r="B7357" t="s">
        <v>64</v>
      </c>
      <c r="C7357" t="s">
        <v>64</v>
      </c>
      <c r="D7357">
        <v>102</v>
      </c>
      <c r="E7357" t="s">
        <v>4453</v>
      </c>
      <c r="F7357" t="s">
        <v>4450</v>
      </c>
      <c r="H7357" t="str">
        <f t="shared" si="114"/>
        <v>无BOM表可用</v>
      </c>
    </row>
    <row r="7358" spans="1:8" x14ac:dyDescent="0.15">
      <c r="A7358" t="s">
        <v>6886</v>
      </c>
      <c r="B7358" t="s">
        <v>925</v>
      </c>
      <c r="C7358" t="s">
        <v>1600</v>
      </c>
      <c r="D7358">
        <v>102</v>
      </c>
      <c r="E7358" t="s">
        <v>4453</v>
      </c>
      <c r="F7358" t="s">
        <v>4450</v>
      </c>
      <c r="H7358" t="str">
        <f t="shared" si="114"/>
        <v>无BOM表可用</v>
      </c>
    </row>
    <row r="7359" spans="1:8" x14ac:dyDescent="0.15">
      <c r="A7359" t="s">
        <v>6909</v>
      </c>
      <c r="B7359" t="s">
        <v>1770</v>
      </c>
      <c r="C7359" t="s">
        <v>1762</v>
      </c>
      <c r="D7359">
        <v>103</v>
      </c>
      <c r="E7359" t="s">
        <v>4453</v>
      </c>
      <c r="F7359" t="s">
        <v>4450</v>
      </c>
      <c r="H7359" t="str">
        <f t="shared" si="114"/>
        <v>无BOM表可用</v>
      </c>
    </row>
    <row r="7360" spans="1:8" x14ac:dyDescent="0.15">
      <c r="A7360" t="s">
        <v>10486</v>
      </c>
      <c r="B7360" t="s">
        <v>6065</v>
      </c>
      <c r="C7360" t="s">
        <v>13</v>
      </c>
      <c r="D7360">
        <v>103</v>
      </c>
      <c r="E7360" t="s">
        <v>4449</v>
      </c>
      <c r="F7360" t="s">
        <v>4450</v>
      </c>
      <c r="H7360" t="str">
        <f t="shared" si="114"/>
        <v>有BOM表可用</v>
      </c>
    </row>
    <row r="7361" spans="1:8" x14ac:dyDescent="0.15">
      <c r="A7361" t="s">
        <v>10487</v>
      </c>
      <c r="B7361" t="s">
        <v>1152</v>
      </c>
      <c r="C7361" t="s">
        <v>336</v>
      </c>
      <c r="D7361">
        <v>103</v>
      </c>
      <c r="E7361" t="s">
        <v>4449</v>
      </c>
      <c r="F7361" t="s">
        <v>4450</v>
      </c>
      <c r="H7361" t="str">
        <f t="shared" si="114"/>
        <v>有BOM表可用</v>
      </c>
    </row>
    <row r="7362" spans="1:8" x14ac:dyDescent="0.15">
      <c r="A7362" t="s">
        <v>3073</v>
      </c>
      <c r="B7362" t="s">
        <v>3074</v>
      </c>
      <c r="C7362" t="s">
        <v>67</v>
      </c>
      <c r="D7362">
        <v>103</v>
      </c>
      <c r="E7362" t="s">
        <v>4449</v>
      </c>
      <c r="F7362" t="s">
        <v>4450</v>
      </c>
      <c r="H7362" t="str">
        <f t="shared" si="114"/>
        <v>有BOM表可用</v>
      </c>
    </row>
    <row r="7363" spans="1:8" x14ac:dyDescent="0.15">
      <c r="A7363" t="s">
        <v>2819</v>
      </c>
      <c r="B7363" t="s">
        <v>2820</v>
      </c>
      <c r="C7363" t="s">
        <v>67</v>
      </c>
      <c r="D7363">
        <v>103</v>
      </c>
      <c r="E7363" t="s">
        <v>4449</v>
      </c>
      <c r="F7363" t="s">
        <v>4450</v>
      </c>
      <c r="H7363" t="str">
        <f t="shared" si="114"/>
        <v>有BOM表可用</v>
      </c>
    </row>
    <row r="7364" spans="1:8" x14ac:dyDescent="0.15">
      <c r="A7364" t="s">
        <v>642</v>
      </c>
      <c r="B7364" t="s">
        <v>643</v>
      </c>
      <c r="C7364" t="s">
        <v>66</v>
      </c>
      <c r="D7364">
        <v>103</v>
      </c>
      <c r="E7364" t="s">
        <v>4449</v>
      </c>
      <c r="F7364" t="s">
        <v>4450</v>
      </c>
      <c r="H7364" t="str">
        <f t="shared" ref="H7364:H7427" si="115">E7364&amp;F7364</f>
        <v>有BOM表可用</v>
      </c>
    </row>
    <row r="7365" spans="1:8" x14ac:dyDescent="0.15">
      <c r="A7365" t="s">
        <v>16751</v>
      </c>
      <c r="B7365" t="s">
        <v>9293</v>
      </c>
      <c r="C7365" t="s">
        <v>16011</v>
      </c>
      <c r="D7365">
        <v>102</v>
      </c>
      <c r="E7365" t="s">
        <v>4449</v>
      </c>
      <c r="F7365" t="s">
        <v>4450</v>
      </c>
      <c r="H7365" t="str">
        <f t="shared" si="115"/>
        <v>有BOM表可用</v>
      </c>
    </row>
    <row r="7366" spans="1:8" x14ac:dyDescent="0.15">
      <c r="A7366" t="s">
        <v>16752</v>
      </c>
      <c r="B7366" t="s">
        <v>9075</v>
      </c>
      <c r="C7366" t="s">
        <v>9076</v>
      </c>
      <c r="D7366">
        <v>102</v>
      </c>
      <c r="E7366" t="s">
        <v>4449</v>
      </c>
      <c r="F7366" t="s">
        <v>4450</v>
      </c>
      <c r="H7366" t="str">
        <f t="shared" si="115"/>
        <v>有BOM表可用</v>
      </c>
    </row>
    <row r="7367" spans="1:8" x14ac:dyDescent="0.15">
      <c r="A7367" t="s">
        <v>10490</v>
      </c>
      <c r="B7367" t="s">
        <v>8939</v>
      </c>
      <c r="C7367" t="s">
        <v>8940</v>
      </c>
      <c r="D7367">
        <v>102</v>
      </c>
      <c r="E7367" t="s">
        <v>4449</v>
      </c>
      <c r="F7367" t="s">
        <v>4450</v>
      </c>
      <c r="H7367" t="str">
        <f t="shared" si="115"/>
        <v>有BOM表可用</v>
      </c>
    </row>
    <row r="7368" spans="1:8" x14ac:dyDescent="0.15">
      <c r="A7368" t="s">
        <v>10491</v>
      </c>
      <c r="B7368" t="s">
        <v>5765</v>
      </c>
      <c r="C7368" t="s">
        <v>6282</v>
      </c>
      <c r="D7368">
        <v>102</v>
      </c>
      <c r="E7368" t="s">
        <v>4449</v>
      </c>
      <c r="F7368" t="s">
        <v>4450</v>
      </c>
      <c r="H7368" t="str">
        <f t="shared" si="115"/>
        <v>有BOM表可用</v>
      </c>
    </row>
    <row r="7369" spans="1:8" x14ac:dyDescent="0.15">
      <c r="A7369" t="s">
        <v>10492</v>
      </c>
      <c r="B7369" t="s">
        <v>5301</v>
      </c>
      <c r="C7369" t="s">
        <v>5302</v>
      </c>
      <c r="D7369">
        <v>102</v>
      </c>
      <c r="E7369" t="s">
        <v>4449</v>
      </c>
      <c r="F7369" t="s">
        <v>4450</v>
      </c>
      <c r="H7369" t="str">
        <f t="shared" si="115"/>
        <v>有BOM表可用</v>
      </c>
    </row>
    <row r="7370" spans="1:8" x14ac:dyDescent="0.15">
      <c r="A7370" t="s">
        <v>17420</v>
      </c>
      <c r="B7370" t="s">
        <v>15241</v>
      </c>
      <c r="C7370" t="s">
        <v>15242</v>
      </c>
      <c r="D7370">
        <v>102</v>
      </c>
      <c r="E7370" t="s">
        <v>4449</v>
      </c>
      <c r="F7370" t="s">
        <v>4450</v>
      </c>
      <c r="H7370" t="str">
        <f t="shared" si="115"/>
        <v>有BOM表可用</v>
      </c>
    </row>
    <row r="7371" spans="1:8" x14ac:dyDescent="0.15">
      <c r="A7371" t="s">
        <v>18084</v>
      </c>
      <c r="B7371" t="s">
        <v>2238</v>
      </c>
      <c r="C7371" t="s">
        <v>66</v>
      </c>
      <c r="D7371">
        <v>102</v>
      </c>
      <c r="E7371" t="s">
        <v>4453</v>
      </c>
      <c r="F7371" t="s">
        <v>4450</v>
      </c>
      <c r="H7371" t="str">
        <f t="shared" si="115"/>
        <v>无BOM表可用</v>
      </c>
    </row>
    <row r="7372" spans="1:8" x14ac:dyDescent="0.15">
      <c r="A7372" t="s">
        <v>18085</v>
      </c>
      <c r="B7372" t="s">
        <v>2254</v>
      </c>
      <c r="C7372" t="s">
        <v>66</v>
      </c>
      <c r="D7372">
        <v>102</v>
      </c>
      <c r="E7372" t="s">
        <v>4453</v>
      </c>
      <c r="F7372" t="s">
        <v>4450</v>
      </c>
      <c r="H7372" t="str">
        <f t="shared" si="115"/>
        <v>无BOM表可用</v>
      </c>
    </row>
    <row r="7373" spans="1:8" x14ac:dyDescent="0.15">
      <c r="A7373" t="s">
        <v>18086</v>
      </c>
      <c r="B7373" t="s">
        <v>2409</v>
      </c>
      <c r="C7373" t="s">
        <v>2376</v>
      </c>
      <c r="D7373">
        <v>102</v>
      </c>
      <c r="E7373" t="s">
        <v>4449</v>
      </c>
      <c r="F7373" t="s">
        <v>4450</v>
      </c>
      <c r="H7373" t="str">
        <f t="shared" si="115"/>
        <v>有BOM表可用</v>
      </c>
    </row>
    <row r="7374" spans="1:8" x14ac:dyDescent="0.15">
      <c r="A7374" t="s">
        <v>18087</v>
      </c>
      <c r="B7374" t="s">
        <v>3804</v>
      </c>
      <c r="C7374" t="s">
        <v>2376</v>
      </c>
      <c r="D7374">
        <v>102</v>
      </c>
      <c r="E7374" t="s">
        <v>4449</v>
      </c>
      <c r="F7374" t="s">
        <v>4450</v>
      </c>
      <c r="H7374" t="str">
        <f t="shared" si="115"/>
        <v>有BOM表可用</v>
      </c>
    </row>
    <row r="7375" spans="1:8" x14ac:dyDescent="0.15">
      <c r="A7375" t="s">
        <v>18088</v>
      </c>
      <c r="B7375" t="s">
        <v>77</v>
      </c>
      <c r="C7375" t="s">
        <v>77</v>
      </c>
      <c r="D7375">
        <v>102</v>
      </c>
      <c r="E7375" t="s">
        <v>4449</v>
      </c>
      <c r="F7375" t="s">
        <v>4450</v>
      </c>
      <c r="H7375" t="str">
        <f t="shared" si="115"/>
        <v>有BOM表可用</v>
      </c>
    </row>
    <row r="7376" spans="1:8" x14ac:dyDescent="0.15">
      <c r="A7376" t="s">
        <v>18089</v>
      </c>
      <c r="B7376" t="s">
        <v>2966</v>
      </c>
      <c r="C7376" t="s">
        <v>2966</v>
      </c>
      <c r="D7376">
        <v>102</v>
      </c>
      <c r="E7376" t="s">
        <v>4453</v>
      </c>
      <c r="F7376" t="s">
        <v>4450</v>
      </c>
      <c r="H7376" t="str">
        <f t="shared" si="115"/>
        <v>无BOM表可用</v>
      </c>
    </row>
    <row r="7377" spans="1:8" x14ac:dyDescent="0.15">
      <c r="A7377" t="s">
        <v>18090</v>
      </c>
      <c r="B7377" t="s">
        <v>2748</v>
      </c>
      <c r="C7377" t="s">
        <v>2748</v>
      </c>
      <c r="D7377">
        <v>102</v>
      </c>
      <c r="E7377" t="s">
        <v>4449</v>
      </c>
      <c r="F7377" t="s">
        <v>4450</v>
      </c>
      <c r="H7377" t="str">
        <f t="shared" si="115"/>
        <v>有BOM表可用</v>
      </c>
    </row>
    <row r="7378" spans="1:8" x14ac:dyDescent="0.15">
      <c r="A7378" t="s">
        <v>6855</v>
      </c>
      <c r="B7378" t="s">
        <v>5165</v>
      </c>
      <c r="C7378" t="s">
        <v>5165</v>
      </c>
      <c r="D7378">
        <v>103</v>
      </c>
      <c r="E7378" t="s">
        <v>4449</v>
      </c>
      <c r="F7378" t="s">
        <v>4450</v>
      </c>
      <c r="H7378" t="str">
        <f t="shared" si="115"/>
        <v>有BOM表可用</v>
      </c>
    </row>
    <row r="7379" spans="1:8" x14ac:dyDescent="0.15">
      <c r="A7379" t="s">
        <v>6856</v>
      </c>
      <c r="B7379" t="s">
        <v>4853</v>
      </c>
      <c r="C7379" t="s">
        <v>4853</v>
      </c>
      <c r="D7379">
        <v>103</v>
      </c>
      <c r="E7379" t="s">
        <v>4453</v>
      </c>
      <c r="F7379" t="s">
        <v>4450</v>
      </c>
      <c r="H7379" t="str">
        <f t="shared" si="115"/>
        <v>无BOM表可用</v>
      </c>
    </row>
    <row r="7380" spans="1:8" x14ac:dyDescent="0.15">
      <c r="A7380" t="s">
        <v>6857</v>
      </c>
      <c r="B7380" t="s">
        <v>3450</v>
      </c>
      <c r="C7380" t="s">
        <v>3450</v>
      </c>
      <c r="D7380">
        <v>103</v>
      </c>
      <c r="E7380" t="s">
        <v>4453</v>
      </c>
      <c r="F7380" t="s">
        <v>4450</v>
      </c>
      <c r="H7380" t="str">
        <f t="shared" si="115"/>
        <v>无BOM表可用</v>
      </c>
    </row>
    <row r="7381" spans="1:8" x14ac:dyDescent="0.15">
      <c r="A7381" t="s">
        <v>6858</v>
      </c>
      <c r="B7381" t="s">
        <v>2949</v>
      </c>
      <c r="C7381" t="s">
        <v>2949</v>
      </c>
      <c r="D7381">
        <v>102</v>
      </c>
      <c r="E7381" t="s">
        <v>4449</v>
      </c>
      <c r="F7381" t="s">
        <v>4450</v>
      </c>
      <c r="H7381" t="str">
        <f t="shared" si="115"/>
        <v>有BOM表可用</v>
      </c>
    </row>
    <row r="7382" spans="1:8" x14ac:dyDescent="0.15">
      <c r="A7382" t="s">
        <v>6859</v>
      </c>
      <c r="B7382" t="s">
        <v>2361</v>
      </c>
      <c r="C7382" t="s">
        <v>2361</v>
      </c>
      <c r="D7382">
        <v>102</v>
      </c>
      <c r="E7382" t="s">
        <v>4449</v>
      </c>
      <c r="F7382" t="s">
        <v>4450</v>
      </c>
      <c r="H7382" t="str">
        <f t="shared" si="115"/>
        <v>有BOM表可用</v>
      </c>
    </row>
    <row r="7383" spans="1:8" x14ac:dyDescent="0.15">
      <c r="A7383" t="s">
        <v>6860</v>
      </c>
      <c r="B7383" t="s">
        <v>6331</v>
      </c>
      <c r="C7383" t="s">
        <v>1749</v>
      </c>
      <c r="D7383">
        <v>103</v>
      </c>
      <c r="E7383" t="s">
        <v>4453</v>
      </c>
      <c r="F7383" t="s">
        <v>4450</v>
      </c>
      <c r="H7383" t="str">
        <f t="shared" si="115"/>
        <v>无BOM表可用</v>
      </c>
    </row>
    <row r="7384" spans="1:8" x14ac:dyDescent="0.15">
      <c r="A7384" t="s">
        <v>6861</v>
      </c>
      <c r="B7384" t="s">
        <v>875</v>
      </c>
      <c r="C7384" t="s">
        <v>875</v>
      </c>
      <c r="D7384">
        <v>103</v>
      </c>
      <c r="E7384" t="s">
        <v>4453</v>
      </c>
      <c r="F7384" t="s">
        <v>4450</v>
      </c>
      <c r="H7384" t="str">
        <f t="shared" si="115"/>
        <v>无BOM表可用</v>
      </c>
    </row>
    <row r="7385" spans="1:8" x14ac:dyDescent="0.15">
      <c r="A7385" t="s">
        <v>941</v>
      </c>
      <c r="B7385" t="s">
        <v>864</v>
      </c>
      <c r="C7385" t="s">
        <v>854</v>
      </c>
      <c r="D7385">
        <v>103</v>
      </c>
      <c r="E7385" t="s">
        <v>4449</v>
      </c>
      <c r="F7385" t="s">
        <v>4450</v>
      </c>
      <c r="H7385" t="str">
        <f t="shared" si="115"/>
        <v>有BOM表可用</v>
      </c>
    </row>
    <row r="7386" spans="1:8" x14ac:dyDescent="0.15">
      <c r="A7386" t="s">
        <v>18094</v>
      </c>
      <c r="B7386" t="s">
        <v>11155</v>
      </c>
      <c r="C7386" t="s">
        <v>4249</v>
      </c>
      <c r="D7386">
        <v>103</v>
      </c>
      <c r="E7386" t="s">
        <v>4449</v>
      </c>
      <c r="F7386" t="s">
        <v>4450</v>
      </c>
      <c r="H7386" t="str">
        <f t="shared" si="115"/>
        <v>有BOM表可用</v>
      </c>
    </row>
    <row r="7387" spans="1:8" x14ac:dyDescent="0.15">
      <c r="A7387" t="s">
        <v>18095</v>
      </c>
      <c r="B7387" t="s">
        <v>3777</v>
      </c>
      <c r="C7387" t="s">
        <v>4249</v>
      </c>
      <c r="D7387">
        <v>103</v>
      </c>
      <c r="E7387" t="s">
        <v>4453</v>
      </c>
      <c r="F7387" t="s">
        <v>4450</v>
      </c>
      <c r="H7387" t="str">
        <f t="shared" si="115"/>
        <v>无BOM表可用</v>
      </c>
    </row>
    <row r="7388" spans="1:8" x14ac:dyDescent="0.15">
      <c r="A7388" t="s">
        <v>1526</v>
      </c>
      <c r="B7388" t="s">
        <v>1523</v>
      </c>
      <c r="C7388" t="s">
        <v>1523</v>
      </c>
      <c r="D7388">
        <v>103</v>
      </c>
      <c r="E7388" t="s">
        <v>4449</v>
      </c>
      <c r="F7388" t="s">
        <v>4450</v>
      </c>
      <c r="H7388" t="str">
        <f t="shared" si="115"/>
        <v>有BOM表可用</v>
      </c>
    </row>
    <row r="7389" spans="1:8" x14ac:dyDescent="0.15">
      <c r="A7389" t="s">
        <v>18096</v>
      </c>
      <c r="B7389" t="s">
        <v>3360</v>
      </c>
      <c r="C7389" t="s">
        <v>1281</v>
      </c>
      <c r="D7389">
        <v>103</v>
      </c>
      <c r="E7389" t="s">
        <v>4453</v>
      </c>
      <c r="F7389" t="s">
        <v>4450</v>
      </c>
      <c r="H7389" t="str">
        <f t="shared" si="115"/>
        <v>无BOM表可用</v>
      </c>
    </row>
    <row r="7390" spans="1:8" x14ac:dyDescent="0.15">
      <c r="A7390" t="s">
        <v>18097</v>
      </c>
      <c r="B7390" t="s">
        <v>17828</v>
      </c>
      <c r="C7390" t="s">
        <v>973</v>
      </c>
      <c r="D7390">
        <v>103</v>
      </c>
      <c r="E7390" t="s">
        <v>4449</v>
      </c>
      <c r="F7390" t="s">
        <v>4450</v>
      </c>
      <c r="H7390" t="str">
        <f t="shared" si="115"/>
        <v>有BOM表可用</v>
      </c>
    </row>
    <row r="7391" spans="1:8" x14ac:dyDescent="0.15">
      <c r="A7391" t="s">
        <v>18098</v>
      </c>
      <c r="B7391" t="s">
        <v>14118</v>
      </c>
      <c r="C7391" t="s">
        <v>2319</v>
      </c>
      <c r="D7391">
        <v>103</v>
      </c>
      <c r="E7391" t="s">
        <v>4449</v>
      </c>
      <c r="F7391" t="s">
        <v>4450</v>
      </c>
      <c r="H7391" t="str">
        <f t="shared" si="115"/>
        <v>有BOM表可用</v>
      </c>
    </row>
    <row r="7392" spans="1:8" x14ac:dyDescent="0.15">
      <c r="A7392" t="s">
        <v>17849</v>
      </c>
      <c r="B7392" t="s">
        <v>16826</v>
      </c>
      <c r="C7392" t="s">
        <v>2322</v>
      </c>
      <c r="D7392">
        <v>103</v>
      </c>
      <c r="E7392" t="s">
        <v>4453</v>
      </c>
      <c r="F7392" t="s">
        <v>4450</v>
      </c>
      <c r="H7392" t="str">
        <f t="shared" si="115"/>
        <v>无BOM表可用</v>
      </c>
    </row>
    <row r="7393" spans="1:8" x14ac:dyDescent="0.15">
      <c r="A7393" t="s">
        <v>17850</v>
      </c>
      <c r="B7393" t="s">
        <v>12861</v>
      </c>
      <c r="C7393" t="s">
        <v>12861</v>
      </c>
      <c r="D7393">
        <v>103</v>
      </c>
      <c r="E7393" t="s">
        <v>4449</v>
      </c>
      <c r="F7393" t="s">
        <v>4450</v>
      </c>
      <c r="H7393" t="str">
        <f t="shared" si="115"/>
        <v>有BOM表可用</v>
      </c>
    </row>
    <row r="7394" spans="1:8" x14ac:dyDescent="0.15">
      <c r="A7394" t="s">
        <v>18101</v>
      </c>
      <c r="B7394" t="s">
        <v>36</v>
      </c>
      <c r="C7394" t="s">
        <v>36</v>
      </c>
      <c r="D7394">
        <v>103</v>
      </c>
      <c r="E7394" t="s">
        <v>4449</v>
      </c>
      <c r="F7394" t="s">
        <v>4450</v>
      </c>
      <c r="H7394" t="str">
        <f t="shared" si="115"/>
        <v>有BOM表可用</v>
      </c>
    </row>
    <row r="7395" spans="1:8" x14ac:dyDescent="0.15">
      <c r="A7395" t="s">
        <v>4237</v>
      </c>
      <c r="B7395" t="s">
        <v>4238</v>
      </c>
      <c r="C7395" t="s">
        <v>75</v>
      </c>
      <c r="D7395">
        <v>103</v>
      </c>
      <c r="E7395" t="s">
        <v>4449</v>
      </c>
      <c r="F7395" t="s">
        <v>4450</v>
      </c>
      <c r="H7395" t="str">
        <f t="shared" si="115"/>
        <v>有BOM表可用</v>
      </c>
    </row>
    <row r="7396" spans="1:8" x14ac:dyDescent="0.15">
      <c r="A7396" t="s">
        <v>18102</v>
      </c>
      <c r="B7396" t="s">
        <v>3346</v>
      </c>
      <c r="C7396" t="s">
        <v>3346</v>
      </c>
      <c r="D7396">
        <v>103</v>
      </c>
      <c r="E7396" t="s">
        <v>4449</v>
      </c>
      <c r="F7396" t="s">
        <v>4450</v>
      </c>
      <c r="H7396" t="str">
        <f t="shared" si="115"/>
        <v>有BOM表可用</v>
      </c>
    </row>
    <row r="7397" spans="1:8" x14ac:dyDescent="0.15">
      <c r="A7397" t="s">
        <v>322</v>
      </c>
      <c r="B7397" t="s">
        <v>323</v>
      </c>
      <c r="C7397" t="s">
        <v>74</v>
      </c>
      <c r="D7397">
        <v>103</v>
      </c>
      <c r="E7397" t="s">
        <v>4449</v>
      </c>
      <c r="F7397" t="s">
        <v>4450</v>
      </c>
      <c r="H7397" t="str">
        <f t="shared" si="115"/>
        <v>有BOM表可用</v>
      </c>
    </row>
    <row r="7398" spans="1:8" x14ac:dyDescent="0.15">
      <c r="A7398" t="s">
        <v>18103</v>
      </c>
      <c r="B7398" t="s">
        <v>2779</v>
      </c>
      <c r="C7398" t="s">
        <v>2779</v>
      </c>
      <c r="D7398">
        <v>103</v>
      </c>
      <c r="E7398" t="s">
        <v>4453</v>
      </c>
      <c r="F7398" t="s">
        <v>4450</v>
      </c>
      <c r="H7398" t="str">
        <f t="shared" si="115"/>
        <v>无BOM表可用</v>
      </c>
    </row>
    <row r="7399" spans="1:8" x14ac:dyDescent="0.15">
      <c r="A7399" t="s">
        <v>15899</v>
      </c>
      <c r="B7399" t="s">
        <v>10100</v>
      </c>
      <c r="C7399" t="s">
        <v>10101</v>
      </c>
      <c r="D7399">
        <v>102</v>
      </c>
      <c r="E7399" t="s">
        <v>4449</v>
      </c>
      <c r="F7399" t="s">
        <v>4450</v>
      </c>
      <c r="H7399" t="str">
        <f t="shared" si="115"/>
        <v>有BOM表可用</v>
      </c>
    </row>
    <row r="7400" spans="1:8" x14ac:dyDescent="0.15">
      <c r="A7400" t="s">
        <v>15900</v>
      </c>
      <c r="B7400" t="s">
        <v>437</v>
      </c>
      <c r="C7400" t="s">
        <v>11486</v>
      </c>
      <c r="D7400">
        <v>102</v>
      </c>
      <c r="E7400" t="s">
        <v>4449</v>
      </c>
      <c r="F7400" t="s">
        <v>4450</v>
      </c>
      <c r="H7400" t="str">
        <f t="shared" si="115"/>
        <v>有BOM表可用</v>
      </c>
    </row>
    <row r="7401" spans="1:8" x14ac:dyDescent="0.15">
      <c r="A7401" t="s">
        <v>15901</v>
      </c>
      <c r="B7401" t="s">
        <v>11488</v>
      </c>
      <c r="C7401" t="s">
        <v>11489</v>
      </c>
      <c r="D7401">
        <v>102</v>
      </c>
      <c r="E7401" t="s">
        <v>4449</v>
      </c>
      <c r="F7401" t="s">
        <v>4450</v>
      </c>
      <c r="H7401" t="str">
        <f t="shared" si="115"/>
        <v>有BOM表可用</v>
      </c>
    </row>
    <row r="7402" spans="1:8" x14ac:dyDescent="0.15">
      <c r="A7402" t="s">
        <v>15902</v>
      </c>
      <c r="B7402" t="s">
        <v>9262</v>
      </c>
      <c r="C7402" t="s">
        <v>11397</v>
      </c>
      <c r="D7402">
        <v>102</v>
      </c>
      <c r="E7402" t="s">
        <v>4449</v>
      </c>
      <c r="F7402" t="s">
        <v>4450</v>
      </c>
      <c r="H7402" t="str">
        <f t="shared" si="115"/>
        <v>有BOM表可用</v>
      </c>
    </row>
    <row r="7403" spans="1:8" x14ac:dyDescent="0.15">
      <c r="A7403" t="s">
        <v>15903</v>
      </c>
      <c r="B7403" t="s">
        <v>12320</v>
      </c>
      <c r="C7403" t="s">
        <v>12321</v>
      </c>
      <c r="D7403">
        <v>102</v>
      </c>
      <c r="E7403" t="s">
        <v>4449</v>
      </c>
      <c r="F7403" t="s">
        <v>4450</v>
      </c>
      <c r="H7403" t="str">
        <f t="shared" si="115"/>
        <v>有BOM表可用</v>
      </c>
    </row>
    <row r="7404" spans="1:8" x14ac:dyDescent="0.15">
      <c r="A7404" t="s">
        <v>15904</v>
      </c>
      <c r="B7404" t="s">
        <v>10104</v>
      </c>
      <c r="C7404" t="s">
        <v>12323</v>
      </c>
      <c r="D7404">
        <v>102</v>
      </c>
      <c r="E7404" t="s">
        <v>4449</v>
      </c>
      <c r="F7404" t="s">
        <v>4450</v>
      </c>
      <c r="H7404" t="str">
        <f t="shared" si="115"/>
        <v>有BOM表可用</v>
      </c>
    </row>
    <row r="7405" spans="1:8" x14ac:dyDescent="0.15">
      <c r="A7405" t="s">
        <v>15905</v>
      </c>
      <c r="B7405" t="s">
        <v>1234</v>
      </c>
      <c r="C7405" t="s">
        <v>15906</v>
      </c>
      <c r="D7405">
        <v>102</v>
      </c>
      <c r="E7405" t="s">
        <v>4449</v>
      </c>
      <c r="F7405" t="s">
        <v>4450</v>
      </c>
      <c r="H7405" t="str">
        <f t="shared" si="115"/>
        <v>有BOM表可用</v>
      </c>
    </row>
    <row r="7406" spans="1:8" x14ac:dyDescent="0.15">
      <c r="A7406" t="s">
        <v>15907</v>
      </c>
      <c r="B7406" t="s">
        <v>8089</v>
      </c>
      <c r="C7406" t="s">
        <v>8090</v>
      </c>
      <c r="D7406">
        <v>102</v>
      </c>
      <c r="E7406" t="s">
        <v>4449</v>
      </c>
      <c r="F7406" t="s">
        <v>4450</v>
      </c>
      <c r="H7406" t="str">
        <f t="shared" si="115"/>
        <v>有BOM表可用</v>
      </c>
    </row>
    <row r="7407" spans="1:8" x14ac:dyDescent="0.15">
      <c r="A7407" t="s">
        <v>15908</v>
      </c>
      <c r="B7407" t="s">
        <v>14698</v>
      </c>
      <c r="C7407" t="s">
        <v>14699</v>
      </c>
      <c r="D7407">
        <v>102</v>
      </c>
      <c r="E7407" t="s">
        <v>4449</v>
      </c>
      <c r="F7407" t="s">
        <v>4450</v>
      </c>
      <c r="H7407" t="str">
        <f t="shared" si="115"/>
        <v>有BOM表可用</v>
      </c>
    </row>
    <row r="7408" spans="1:8" x14ac:dyDescent="0.15">
      <c r="A7408" t="s">
        <v>15909</v>
      </c>
      <c r="B7408" t="s">
        <v>8095</v>
      </c>
      <c r="C7408" t="s">
        <v>8096</v>
      </c>
      <c r="D7408">
        <v>102</v>
      </c>
      <c r="E7408" t="s">
        <v>4449</v>
      </c>
      <c r="F7408" t="s">
        <v>4450</v>
      </c>
      <c r="H7408" t="str">
        <f t="shared" si="115"/>
        <v>有BOM表可用</v>
      </c>
    </row>
    <row r="7409" spans="1:8" x14ac:dyDescent="0.15">
      <c r="A7409" t="s">
        <v>17861</v>
      </c>
      <c r="B7409" t="s">
        <v>14165</v>
      </c>
      <c r="C7409" t="s">
        <v>14325</v>
      </c>
      <c r="D7409">
        <v>102</v>
      </c>
      <c r="E7409" t="s">
        <v>4449</v>
      </c>
      <c r="F7409" t="s">
        <v>4450</v>
      </c>
      <c r="H7409" t="str">
        <f t="shared" si="115"/>
        <v>有BOM表可用</v>
      </c>
    </row>
    <row r="7410" spans="1:8" x14ac:dyDescent="0.15">
      <c r="A7410" t="s">
        <v>17862</v>
      </c>
      <c r="B7410" t="s">
        <v>14165</v>
      </c>
      <c r="C7410" t="s">
        <v>16371</v>
      </c>
      <c r="D7410">
        <v>102</v>
      </c>
      <c r="E7410" t="s">
        <v>4449</v>
      </c>
      <c r="F7410" t="s">
        <v>4450</v>
      </c>
      <c r="H7410" t="str">
        <f t="shared" si="115"/>
        <v>有BOM表可用</v>
      </c>
    </row>
    <row r="7411" spans="1:8" x14ac:dyDescent="0.15">
      <c r="A7411" t="s">
        <v>17863</v>
      </c>
      <c r="B7411" t="s">
        <v>11733</v>
      </c>
      <c r="C7411" t="s">
        <v>16373</v>
      </c>
      <c r="D7411">
        <v>102</v>
      </c>
      <c r="E7411" t="s">
        <v>4449</v>
      </c>
      <c r="F7411" t="s">
        <v>4450</v>
      </c>
      <c r="H7411" t="str">
        <f t="shared" si="115"/>
        <v>有BOM表可用</v>
      </c>
    </row>
    <row r="7412" spans="1:8" x14ac:dyDescent="0.15">
      <c r="A7412" t="s">
        <v>17864</v>
      </c>
      <c r="B7412" t="s">
        <v>11733</v>
      </c>
      <c r="C7412" t="s">
        <v>11734</v>
      </c>
      <c r="D7412">
        <v>102</v>
      </c>
      <c r="E7412" t="s">
        <v>4449</v>
      </c>
      <c r="F7412" t="s">
        <v>4450</v>
      </c>
      <c r="H7412" t="str">
        <f t="shared" si="115"/>
        <v>有BOM表可用</v>
      </c>
    </row>
    <row r="7413" spans="1:8" x14ac:dyDescent="0.15">
      <c r="A7413" t="s">
        <v>17865</v>
      </c>
      <c r="B7413" t="s">
        <v>17866</v>
      </c>
      <c r="C7413" t="s">
        <v>17867</v>
      </c>
      <c r="D7413">
        <v>102</v>
      </c>
      <c r="E7413" t="s">
        <v>4449</v>
      </c>
      <c r="F7413" t="s">
        <v>4450</v>
      </c>
      <c r="H7413" t="str">
        <f t="shared" si="115"/>
        <v>有BOM表可用</v>
      </c>
    </row>
    <row r="7414" spans="1:8" x14ac:dyDescent="0.15">
      <c r="A7414" t="s">
        <v>18066</v>
      </c>
      <c r="B7414" t="s">
        <v>17916</v>
      </c>
      <c r="C7414" t="s">
        <v>17917</v>
      </c>
      <c r="D7414">
        <v>102</v>
      </c>
      <c r="E7414" t="s">
        <v>4449</v>
      </c>
      <c r="F7414" t="s">
        <v>4450</v>
      </c>
      <c r="H7414" t="str">
        <f t="shared" si="115"/>
        <v>有BOM表可用</v>
      </c>
    </row>
    <row r="7415" spans="1:8" x14ac:dyDescent="0.15">
      <c r="A7415" t="s">
        <v>18067</v>
      </c>
      <c r="B7415" t="s">
        <v>14738</v>
      </c>
      <c r="C7415" t="s">
        <v>14739</v>
      </c>
      <c r="D7415">
        <v>102</v>
      </c>
      <c r="E7415" t="s">
        <v>4449</v>
      </c>
      <c r="F7415" t="s">
        <v>4450</v>
      </c>
      <c r="H7415" t="str">
        <f t="shared" si="115"/>
        <v>有BOM表可用</v>
      </c>
    </row>
    <row r="7416" spans="1:8" x14ac:dyDescent="0.15">
      <c r="A7416" t="s">
        <v>18068</v>
      </c>
      <c r="B7416" t="s">
        <v>18018</v>
      </c>
      <c r="C7416" t="s">
        <v>18019</v>
      </c>
      <c r="D7416">
        <v>102</v>
      </c>
      <c r="E7416" t="s">
        <v>4449</v>
      </c>
      <c r="F7416" t="s">
        <v>4450</v>
      </c>
      <c r="H7416" t="str">
        <f t="shared" si="115"/>
        <v>有BOM表可用</v>
      </c>
    </row>
    <row r="7417" spans="1:8" x14ac:dyDescent="0.15">
      <c r="A7417" t="s">
        <v>18069</v>
      </c>
      <c r="B7417" t="s">
        <v>7737</v>
      </c>
      <c r="C7417" t="s">
        <v>17919</v>
      </c>
      <c r="D7417">
        <v>102</v>
      </c>
      <c r="E7417" t="s">
        <v>4449</v>
      </c>
      <c r="F7417" t="s">
        <v>4450</v>
      </c>
      <c r="H7417" t="str">
        <f t="shared" si="115"/>
        <v>有BOM表可用</v>
      </c>
    </row>
    <row r="7418" spans="1:8" x14ac:dyDescent="0.15">
      <c r="A7418" t="s">
        <v>11001</v>
      </c>
      <c r="B7418" t="s">
        <v>1842</v>
      </c>
      <c r="C7418" t="s">
        <v>5813</v>
      </c>
      <c r="D7418">
        <v>103</v>
      </c>
      <c r="E7418" t="s">
        <v>4449</v>
      </c>
      <c r="F7418" t="s">
        <v>4450</v>
      </c>
      <c r="H7418" t="str">
        <f t="shared" si="115"/>
        <v>有BOM表可用</v>
      </c>
    </row>
    <row r="7419" spans="1:8" x14ac:dyDescent="0.15">
      <c r="A7419" t="s">
        <v>1760</v>
      </c>
      <c r="B7419" t="s">
        <v>1761</v>
      </c>
      <c r="C7419" t="s">
        <v>1762</v>
      </c>
      <c r="D7419">
        <v>103</v>
      </c>
      <c r="E7419" t="s">
        <v>4449</v>
      </c>
      <c r="F7419" t="s">
        <v>4450</v>
      </c>
      <c r="H7419" t="str">
        <f t="shared" si="115"/>
        <v>有BOM表可用</v>
      </c>
    </row>
    <row r="7420" spans="1:8" x14ac:dyDescent="0.15">
      <c r="A7420" t="s">
        <v>1089</v>
      </c>
      <c r="B7420" t="s">
        <v>1090</v>
      </c>
      <c r="C7420" t="s">
        <v>1091</v>
      </c>
      <c r="D7420">
        <v>103</v>
      </c>
      <c r="E7420" t="s">
        <v>4449</v>
      </c>
      <c r="F7420" t="s">
        <v>4450</v>
      </c>
      <c r="H7420" t="str">
        <f t="shared" si="115"/>
        <v>有BOM表可用</v>
      </c>
    </row>
    <row r="7421" spans="1:8" x14ac:dyDescent="0.15">
      <c r="A7421" t="s">
        <v>4923</v>
      </c>
      <c r="B7421" t="s">
        <v>4924</v>
      </c>
      <c r="C7421" t="s">
        <v>4925</v>
      </c>
      <c r="D7421">
        <v>102</v>
      </c>
      <c r="E7421" t="s">
        <v>4449</v>
      </c>
      <c r="F7421" t="s">
        <v>4450</v>
      </c>
      <c r="H7421" t="str">
        <f t="shared" si="115"/>
        <v>有BOM表可用</v>
      </c>
    </row>
    <row r="7422" spans="1:8" x14ac:dyDescent="0.15">
      <c r="A7422" t="s">
        <v>4926</v>
      </c>
      <c r="B7422" t="s">
        <v>4927</v>
      </c>
      <c r="C7422" t="s">
        <v>4928</v>
      </c>
      <c r="D7422">
        <v>102</v>
      </c>
      <c r="E7422" t="s">
        <v>4449</v>
      </c>
      <c r="F7422" t="s">
        <v>4450</v>
      </c>
      <c r="H7422" t="str">
        <f t="shared" si="115"/>
        <v>有BOM表可用</v>
      </c>
    </row>
    <row r="7423" spans="1:8" x14ac:dyDescent="0.15">
      <c r="A7423" t="s">
        <v>4929</v>
      </c>
      <c r="B7423" t="s">
        <v>4930</v>
      </c>
      <c r="C7423" t="s">
        <v>4931</v>
      </c>
      <c r="D7423">
        <v>102</v>
      </c>
      <c r="E7423" t="s">
        <v>4449</v>
      </c>
      <c r="F7423" t="s">
        <v>4450</v>
      </c>
      <c r="H7423" t="str">
        <f t="shared" si="115"/>
        <v>有BOM表可用</v>
      </c>
    </row>
    <row r="7424" spans="1:8" x14ac:dyDescent="0.15">
      <c r="A7424" t="s">
        <v>4932</v>
      </c>
      <c r="B7424" t="s">
        <v>4933</v>
      </c>
      <c r="C7424" t="s">
        <v>4934</v>
      </c>
      <c r="D7424">
        <v>102</v>
      </c>
      <c r="E7424" t="s">
        <v>4449</v>
      </c>
      <c r="F7424" t="s">
        <v>4450</v>
      </c>
      <c r="H7424" t="str">
        <f t="shared" si="115"/>
        <v>有BOM表可用</v>
      </c>
    </row>
    <row r="7425" spans="1:8" x14ac:dyDescent="0.15">
      <c r="A7425" t="s">
        <v>4870</v>
      </c>
      <c r="B7425" t="s">
        <v>4477</v>
      </c>
      <c r="C7425" t="s">
        <v>4727</v>
      </c>
      <c r="D7425">
        <v>102</v>
      </c>
      <c r="E7425" t="s">
        <v>4449</v>
      </c>
      <c r="F7425" t="s">
        <v>4450</v>
      </c>
      <c r="H7425" t="str">
        <f t="shared" si="115"/>
        <v>有BOM表可用</v>
      </c>
    </row>
    <row r="7426" spans="1:8" x14ac:dyDescent="0.15">
      <c r="A7426" t="s">
        <v>4871</v>
      </c>
      <c r="B7426" t="s">
        <v>4781</v>
      </c>
      <c r="C7426" t="s">
        <v>4872</v>
      </c>
      <c r="D7426">
        <v>102</v>
      </c>
      <c r="E7426" t="s">
        <v>4449</v>
      </c>
      <c r="F7426" t="s">
        <v>4450</v>
      </c>
      <c r="H7426" t="str">
        <f t="shared" si="115"/>
        <v>有BOM表可用</v>
      </c>
    </row>
    <row r="7427" spans="1:8" x14ac:dyDescent="0.15">
      <c r="A7427" t="s">
        <v>4873</v>
      </c>
      <c r="B7427" t="s">
        <v>4781</v>
      </c>
      <c r="C7427" t="s">
        <v>4874</v>
      </c>
      <c r="D7427">
        <v>102</v>
      </c>
      <c r="E7427" t="s">
        <v>4449</v>
      </c>
      <c r="F7427" t="s">
        <v>4450</v>
      </c>
      <c r="H7427" t="str">
        <f t="shared" si="115"/>
        <v>有BOM表可用</v>
      </c>
    </row>
    <row r="7428" spans="1:8" x14ac:dyDescent="0.15">
      <c r="A7428" t="s">
        <v>4875</v>
      </c>
      <c r="B7428" t="s">
        <v>4483</v>
      </c>
      <c r="C7428" t="s">
        <v>4787</v>
      </c>
      <c r="D7428">
        <v>102</v>
      </c>
      <c r="E7428" t="s">
        <v>4449</v>
      </c>
      <c r="F7428" t="s">
        <v>4450</v>
      </c>
      <c r="H7428" t="str">
        <f t="shared" ref="H7428:H7491" si="116">E7428&amp;F7428</f>
        <v>有BOM表可用</v>
      </c>
    </row>
    <row r="7429" spans="1:8" x14ac:dyDescent="0.15">
      <c r="A7429" t="s">
        <v>4876</v>
      </c>
      <c r="B7429" t="s">
        <v>4491</v>
      </c>
      <c r="C7429" t="s">
        <v>4492</v>
      </c>
      <c r="D7429">
        <v>102</v>
      </c>
      <c r="E7429" t="s">
        <v>4449</v>
      </c>
      <c r="F7429" t="s">
        <v>4450</v>
      </c>
      <c r="H7429" t="str">
        <f t="shared" si="116"/>
        <v>有BOM表可用</v>
      </c>
    </row>
    <row r="7430" spans="1:8" x14ac:dyDescent="0.15">
      <c r="A7430" t="s">
        <v>11013</v>
      </c>
      <c r="B7430" t="s">
        <v>11014</v>
      </c>
      <c r="C7430" t="s">
        <v>11015</v>
      </c>
      <c r="D7430">
        <v>102</v>
      </c>
      <c r="E7430" t="s">
        <v>4449</v>
      </c>
      <c r="F7430" t="s">
        <v>4450</v>
      </c>
      <c r="H7430" t="str">
        <f t="shared" si="116"/>
        <v>有BOM表可用</v>
      </c>
    </row>
    <row r="7431" spans="1:8" x14ac:dyDescent="0.15">
      <c r="A7431" t="s">
        <v>12760</v>
      </c>
      <c r="B7431" t="s">
        <v>5092</v>
      </c>
      <c r="C7431" t="s">
        <v>11141</v>
      </c>
      <c r="D7431">
        <v>102</v>
      </c>
      <c r="E7431" t="s">
        <v>4449</v>
      </c>
      <c r="F7431" t="s">
        <v>4450</v>
      </c>
      <c r="H7431" t="str">
        <f t="shared" si="116"/>
        <v>有BOM表可用</v>
      </c>
    </row>
    <row r="7432" spans="1:8" x14ac:dyDescent="0.15">
      <c r="A7432" t="s">
        <v>12761</v>
      </c>
      <c r="B7432" t="s">
        <v>1261</v>
      </c>
      <c r="C7432" t="s">
        <v>10698</v>
      </c>
      <c r="D7432">
        <v>102</v>
      </c>
      <c r="E7432" t="s">
        <v>4453</v>
      </c>
      <c r="F7432" t="s">
        <v>4450</v>
      </c>
      <c r="H7432" t="str">
        <f t="shared" si="116"/>
        <v>无BOM表可用</v>
      </c>
    </row>
    <row r="7433" spans="1:8" x14ac:dyDescent="0.15">
      <c r="A7433" t="s">
        <v>8464</v>
      </c>
      <c r="B7433" t="s">
        <v>925</v>
      </c>
      <c r="C7433" t="s">
        <v>892</v>
      </c>
      <c r="D7433">
        <v>102</v>
      </c>
      <c r="E7433" t="s">
        <v>4453</v>
      </c>
      <c r="F7433" t="s">
        <v>4450</v>
      </c>
      <c r="H7433" t="str">
        <f t="shared" si="116"/>
        <v>无BOM表可用</v>
      </c>
    </row>
    <row r="7434" spans="1:8" x14ac:dyDescent="0.15">
      <c r="A7434" t="s">
        <v>8465</v>
      </c>
      <c r="B7434" t="s">
        <v>1241</v>
      </c>
      <c r="C7434" t="s">
        <v>588</v>
      </c>
      <c r="D7434">
        <v>102</v>
      </c>
      <c r="E7434" t="s">
        <v>4453</v>
      </c>
      <c r="F7434" t="s">
        <v>4450</v>
      </c>
      <c r="H7434" t="str">
        <f t="shared" si="116"/>
        <v>无BOM表可用</v>
      </c>
    </row>
    <row r="7435" spans="1:8" x14ac:dyDescent="0.15">
      <c r="A7435" t="s">
        <v>8466</v>
      </c>
      <c r="B7435" t="s">
        <v>1482</v>
      </c>
      <c r="C7435" t="s">
        <v>56</v>
      </c>
      <c r="D7435">
        <v>102</v>
      </c>
      <c r="E7435" t="s">
        <v>4449</v>
      </c>
      <c r="F7435" t="s">
        <v>4450</v>
      </c>
      <c r="H7435" t="str">
        <f t="shared" si="116"/>
        <v>有BOM表可用</v>
      </c>
    </row>
    <row r="7436" spans="1:8" x14ac:dyDescent="0.15">
      <c r="A7436" t="s">
        <v>8467</v>
      </c>
      <c r="B7436" t="s">
        <v>1741</v>
      </c>
      <c r="C7436" t="s">
        <v>1741</v>
      </c>
      <c r="D7436">
        <v>102</v>
      </c>
      <c r="E7436" t="s">
        <v>4453</v>
      </c>
      <c r="F7436" t="s">
        <v>4450</v>
      </c>
      <c r="H7436" t="str">
        <f t="shared" si="116"/>
        <v>无BOM表可用</v>
      </c>
    </row>
    <row r="7437" spans="1:8" x14ac:dyDescent="0.15">
      <c r="A7437" t="s">
        <v>186</v>
      </c>
      <c r="B7437" t="s">
        <v>188</v>
      </c>
      <c r="C7437" t="s">
        <v>187</v>
      </c>
      <c r="D7437">
        <v>103</v>
      </c>
      <c r="E7437" t="s">
        <v>4449</v>
      </c>
      <c r="F7437" t="s">
        <v>4450</v>
      </c>
      <c r="H7437" t="str">
        <f t="shared" si="116"/>
        <v>有BOM表可用</v>
      </c>
    </row>
    <row r="7438" spans="1:8" x14ac:dyDescent="0.15">
      <c r="A7438" t="s">
        <v>3771</v>
      </c>
      <c r="B7438" t="s">
        <v>3772</v>
      </c>
      <c r="C7438" t="s">
        <v>197</v>
      </c>
      <c r="D7438">
        <v>103</v>
      </c>
      <c r="E7438" t="s">
        <v>4449</v>
      </c>
      <c r="F7438" t="s">
        <v>4450</v>
      </c>
      <c r="H7438" t="str">
        <f t="shared" si="116"/>
        <v>有BOM表可用</v>
      </c>
    </row>
    <row r="7439" spans="1:8" x14ac:dyDescent="0.15">
      <c r="A7439" t="s">
        <v>6062</v>
      </c>
      <c r="B7439" t="s">
        <v>1148</v>
      </c>
      <c r="C7439" t="s">
        <v>13</v>
      </c>
      <c r="D7439">
        <v>103</v>
      </c>
      <c r="E7439" t="s">
        <v>4449</v>
      </c>
      <c r="F7439" t="s">
        <v>4450</v>
      </c>
      <c r="H7439" t="str">
        <f t="shared" si="116"/>
        <v>有BOM表可用</v>
      </c>
    </row>
    <row r="7440" spans="1:8" x14ac:dyDescent="0.15">
      <c r="A7440" t="s">
        <v>6063</v>
      </c>
      <c r="B7440" t="s">
        <v>1150</v>
      </c>
      <c r="C7440" t="s">
        <v>13</v>
      </c>
      <c r="D7440">
        <v>103</v>
      </c>
      <c r="E7440" t="s">
        <v>4449</v>
      </c>
      <c r="F7440" t="s">
        <v>4450</v>
      </c>
      <c r="H7440" t="str">
        <f t="shared" si="116"/>
        <v>有BOM表可用</v>
      </c>
    </row>
    <row r="7441" spans="1:8" x14ac:dyDescent="0.15">
      <c r="A7441" t="s">
        <v>6064</v>
      </c>
      <c r="B7441" t="s">
        <v>6065</v>
      </c>
      <c r="C7441" t="s">
        <v>13</v>
      </c>
      <c r="D7441">
        <v>103</v>
      </c>
      <c r="E7441" t="s">
        <v>4453</v>
      </c>
      <c r="F7441" t="s">
        <v>4457</v>
      </c>
      <c r="H7441" t="str">
        <f t="shared" si="116"/>
        <v>无BOM表不可用</v>
      </c>
    </row>
    <row r="7442" spans="1:8" x14ac:dyDescent="0.15">
      <c r="A7442" t="s">
        <v>6066</v>
      </c>
      <c r="B7442" t="s">
        <v>641</v>
      </c>
      <c r="C7442" t="s">
        <v>67</v>
      </c>
      <c r="D7442">
        <v>103</v>
      </c>
      <c r="E7442" t="s">
        <v>4449</v>
      </c>
      <c r="F7442" t="s">
        <v>4450</v>
      </c>
      <c r="H7442" t="str">
        <f t="shared" si="116"/>
        <v>有BOM表可用</v>
      </c>
    </row>
    <row r="7443" spans="1:8" x14ac:dyDescent="0.15">
      <c r="A7443" t="s">
        <v>3270</v>
      </c>
      <c r="B7443" t="s">
        <v>3272</v>
      </c>
      <c r="C7443" t="s">
        <v>3271</v>
      </c>
      <c r="D7443">
        <v>103</v>
      </c>
      <c r="E7443" t="s">
        <v>4449</v>
      </c>
      <c r="F7443" t="s">
        <v>4450</v>
      </c>
      <c r="H7443" t="str">
        <f t="shared" si="116"/>
        <v>有BOM表可用</v>
      </c>
    </row>
    <row r="7444" spans="1:8" x14ac:dyDescent="0.15">
      <c r="A7444" t="s">
        <v>4860</v>
      </c>
      <c r="B7444" t="s">
        <v>4861</v>
      </c>
      <c r="C7444" t="s">
        <v>4862</v>
      </c>
      <c r="D7444">
        <v>103</v>
      </c>
      <c r="E7444" t="s">
        <v>4453</v>
      </c>
      <c r="F7444" t="s">
        <v>4457</v>
      </c>
      <c r="H7444" t="str">
        <f t="shared" si="116"/>
        <v>无BOM表不可用</v>
      </c>
    </row>
    <row r="7445" spans="1:8" x14ac:dyDescent="0.15">
      <c r="A7445" t="s">
        <v>4863</v>
      </c>
      <c r="B7445" t="s">
        <v>4864</v>
      </c>
      <c r="C7445" t="s">
        <v>4864</v>
      </c>
      <c r="D7445">
        <v>103</v>
      </c>
      <c r="E7445" t="s">
        <v>4453</v>
      </c>
      <c r="F7445" t="s">
        <v>4450</v>
      </c>
      <c r="H7445" t="str">
        <f t="shared" si="116"/>
        <v>无BOM表可用</v>
      </c>
    </row>
    <row r="7446" spans="1:8" x14ac:dyDescent="0.15">
      <c r="A7446" t="s">
        <v>4865</v>
      </c>
      <c r="B7446" t="s">
        <v>4866</v>
      </c>
      <c r="C7446" t="s">
        <v>3586</v>
      </c>
      <c r="D7446">
        <v>103</v>
      </c>
      <c r="E7446" t="s">
        <v>4449</v>
      </c>
      <c r="F7446" t="s">
        <v>4450</v>
      </c>
      <c r="H7446" t="str">
        <f t="shared" si="116"/>
        <v>有BOM表可用</v>
      </c>
    </row>
    <row r="7447" spans="1:8" x14ac:dyDescent="0.15">
      <c r="A7447" t="s">
        <v>4867</v>
      </c>
      <c r="B7447" t="s">
        <v>4868</v>
      </c>
      <c r="C7447" t="s">
        <v>4869</v>
      </c>
      <c r="D7447">
        <v>103</v>
      </c>
      <c r="E7447" t="s">
        <v>4449</v>
      </c>
      <c r="F7447" t="s">
        <v>4450</v>
      </c>
      <c r="H7447" t="str">
        <f t="shared" si="116"/>
        <v>有BOM表可用</v>
      </c>
    </row>
    <row r="7448" spans="1:8" x14ac:dyDescent="0.15">
      <c r="A7448" t="s">
        <v>12802</v>
      </c>
      <c r="B7448" t="s">
        <v>11571</v>
      </c>
      <c r="C7448" t="s">
        <v>12803</v>
      </c>
      <c r="D7448">
        <v>102</v>
      </c>
      <c r="E7448" t="s">
        <v>4449</v>
      </c>
      <c r="F7448" t="s">
        <v>4450</v>
      </c>
      <c r="H7448" t="str">
        <f t="shared" si="116"/>
        <v>有BOM表可用</v>
      </c>
    </row>
    <row r="7449" spans="1:8" x14ac:dyDescent="0.15">
      <c r="A7449" t="s">
        <v>12804</v>
      </c>
      <c r="B7449" t="s">
        <v>11571</v>
      </c>
      <c r="C7449" t="s">
        <v>5475</v>
      </c>
      <c r="D7449">
        <v>102</v>
      </c>
      <c r="E7449" t="s">
        <v>4449</v>
      </c>
      <c r="F7449" t="s">
        <v>4450</v>
      </c>
      <c r="H7449" t="str">
        <f t="shared" si="116"/>
        <v>有BOM表可用</v>
      </c>
    </row>
    <row r="7450" spans="1:8" x14ac:dyDescent="0.15">
      <c r="A7450" t="s">
        <v>12805</v>
      </c>
      <c r="B7450" t="s">
        <v>11847</v>
      </c>
      <c r="C7450" t="s">
        <v>5475</v>
      </c>
      <c r="D7450">
        <v>102</v>
      </c>
      <c r="E7450" t="s">
        <v>4449</v>
      </c>
      <c r="F7450" t="s">
        <v>4450</v>
      </c>
      <c r="H7450" t="str">
        <f t="shared" si="116"/>
        <v>有BOM表可用</v>
      </c>
    </row>
    <row r="7451" spans="1:8" x14ac:dyDescent="0.15">
      <c r="A7451" t="s">
        <v>12806</v>
      </c>
      <c r="B7451" t="s">
        <v>4477</v>
      </c>
      <c r="C7451" t="s">
        <v>12807</v>
      </c>
      <c r="D7451">
        <v>102</v>
      </c>
      <c r="E7451" t="s">
        <v>4449</v>
      </c>
      <c r="F7451" t="s">
        <v>4450</v>
      </c>
      <c r="H7451" t="str">
        <f t="shared" si="116"/>
        <v>有BOM表可用</v>
      </c>
    </row>
    <row r="7452" spans="1:8" x14ac:dyDescent="0.15">
      <c r="A7452" t="s">
        <v>12808</v>
      </c>
      <c r="B7452" t="s">
        <v>11967</v>
      </c>
      <c r="C7452" t="s">
        <v>11968</v>
      </c>
      <c r="D7452">
        <v>102</v>
      </c>
      <c r="E7452" t="s">
        <v>4449</v>
      </c>
      <c r="F7452" t="s">
        <v>4450</v>
      </c>
      <c r="H7452" t="str">
        <f t="shared" si="116"/>
        <v>有BOM表可用</v>
      </c>
    </row>
    <row r="7453" spans="1:8" x14ac:dyDescent="0.15">
      <c r="A7453" t="s">
        <v>12809</v>
      </c>
      <c r="B7453" t="s">
        <v>11661</v>
      </c>
      <c r="C7453" t="s">
        <v>5475</v>
      </c>
      <c r="D7453">
        <v>102</v>
      </c>
      <c r="E7453" t="s">
        <v>4449</v>
      </c>
      <c r="F7453" t="s">
        <v>4450</v>
      </c>
      <c r="H7453" t="str">
        <f t="shared" si="116"/>
        <v>有BOM表可用</v>
      </c>
    </row>
    <row r="7454" spans="1:8" x14ac:dyDescent="0.15">
      <c r="A7454" t="s">
        <v>12810</v>
      </c>
      <c r="B7454" t="s">
        <v>12811</v>
      </c>
      <c r="C7454" t="s">
        <v>4787</v>
      </c>
      <c r="D7454">
        <v>102</v>
      </c>
      <c r="E7454" t="s">
        <v>4453</v>
      </c>
      <c r="F7454" t="s">
        <v>4450</v>
      </c>
      <c r="H7454" t="str">
        <f t="shared" si="116"/>
        <v>无BOM表可用</v>
      </c>
    </row>
    <row r="7455" spans="1:8" x14ac:dyDescent="0.15">
      <c r="A7455" t="s">
        <v>12812</v>
      </c>
      <c r="B7455" t="s">
        <v>12813</v>
      </c>
      <c r="C7455" t="s">
        <v>5426</v>
      </c>
      <c r="D7455">
        <v>102</v>
      </c>
      <c r="E7455" t="s">
        <v>4449</v>
      </c>
      <c r="F7455" t="s">
        <v>4450</v>
      </c>
      <c r="H7455" t="str">
        <f t="shared" si="116"/>
        <v>有BOM表可用</v>
      </c>
    </row>
    <row r="7456" spans="1:8" x14ac:dyDescent="0.15">
      <c r="A7456" t="s">
        <v>12814</v>
      </c>
      <c r="B7456" t="s">
        <v>12098</v>
      </c>
      <c r="C7456" t="s">
        <v>12099</v>
      </c>
      <c r="D7456">
        <v>102</v>
      </c>
      <c r="E7456" t="s">
        <v>4449</v>
      </c>
      <c r="F7456" t="s">
        <v>4450</v>
      </c>
      <c r="H7456" t="str">
        <f t="shared" si="116"/>
        <v>有BOM表可用</v>
      </c>
    </row>
    <row r="7457" spans="1:8" x14ac:dyDescent="0.15">
      <c r="A7457" t="s">
        <v>12815</v>
      </c>
      <c r="B7457" t="s">
        <v>12816</v>
      </c>
      <c r="C7457" t="s">
        <v>12817</v>
      </c>
      <c r="D7457">
        <v>102</v>
      </c>
      <c r="E7457" t="s">
        <v>4449</v>
      </c>
      <c r="F7457" t="s">
        <v>4450</v>
      </c>
      <c r="H7457" t="str">
        <f t="shared" si="116"/>
        <v>有BOM表可用</v>
      </c>
    </row>
    <row r="7458" spans="1:8" x14ac:dyDescent="0.15">
      <c r="A7458" t="s">
        <v>12818</v>
      </c>
      <c r="B7458" t="s">
        <v>12819</v>
      </c>
      <c r="C7458" t="s">
        <v>4684</v>
      </c>
      <c r="D7458">
        <v>102</v>
      </c>
      <c r="E7458" t="s">
        <v>4449</v>
      </c>
      <c r="F7458" t="s">
        <v>4450</v>
      </c>
      <c r="H7458" t="str">
        <f t="shared" si="116"/>
        <v>有BOM表可用</v>
      </c>
    </row>
    <row r="7459" spans="1:8" x14ac:dyDescent="0.15">
      <c r="A7459" t="s">
        <v>12820</v>
      </c>
      <c r="B7459" t="s">
        <v>12821</v>
      </c>
      <c r="C7459" t="s">
        <v>12369</v>
      </c>
      <c r="D7459">
        <v>102</v>
      </c>
      <c r="E7459" t="s">
        <v>4449</v>
      </c>
      <c r="F7459" t="s">
        <v>4450</v>
      </c>
      <c r="H7459" t="str">
        <f t="shared" si="116"/>
        <v>有BOM表可用</v>
      </c>
    </row>
    <row r="7460" spans="1:8" x14ac:dyDescent="0.15">
      <c r="A7460" t="s">
        <v>12822</v>
      </c>
      <c r="B7460" t="s">
        <v>12823</v>
      </c>
      <c r="C7460" t="s">
        <v>12099</v>
      </c>
      <c r="D7460">
        <v>102</v>
      </c>
      <c r="E7460" t="s">
        <v>4449</v>
      </c>
      <c r="F7460" t="s">
        <v>4450</v>
      </c>
      <c r="H7460" t="str">
        <f t="shared" si="116"/>
        <v>有BOM表可用</v>
      </c>
    </row>
    <row r="7461" spans="1:8" x14ac:dyDescent="0.15">
      <c r="A7461" t="s">
        <v>12824</v>
      </c>
      <c r="B7461" t="s">
        <v>12825</v>
      </c>
      <c r="C7461" t="s">
        <v>12826</v>
      </c>
      <c r="D7461">
        <v>102</v>
      </c>
      <c r="E7461" t="s">
        <v>4449</v>
      </c>
      <c r="F7461" t="s">
        <v>4450</v>
      </c>
      <c r="H7461" t="str">
        <f t="shared" si="116"/>
        <v>有BOM表可用</v>
      </c>
    </row>
    <row r="7462" spans="1:8" x14ac:dyDescent="0.15">
      <c r="A7462" t="s">
        <v>8509</v>
      </c>
      <c r="B7462" t="s">
        <v>8510</v>
      </c>
      <c r="C7462" t="s">
        <v>8510</v>
      </c>
      <c r="D7462">
        <v>103</v>
      </c>
      <c r="E7462" t="s">
        <v>4453</v>
      </c>
      <c r="F7462" t="s">
        <v>4450</v>
      </c>
      <c r="H7462" t="str">
        <f t="shared" si="116"/>
        <v>无BOM表可用</v>
      </c>
    </row>
    <row r="7463" spans="1:8" x14ac:dyDescent="0.15">
      <c r="A7463" t="s">
        <v>8511</v>
      </c>
      <c r="B7463" t="s">
        <v>8512</v>
      </c>
      <c r="C7463" t="s">
        <v>8512</v>
      </c>
      <c r="D7463">
        <v>103</v>
      </c>
      <c r="E7463" t="s">
        <v>4453</v>
      </c>
      <c r="F7463" t="s">
        <v>4450</v>
      </c>
      <c r="H7463" t="str">
        <f t="shared" si="116"/>
        <v>无BOM表可用</v>
      </c>
    </row>
    <row r="7464" spans="1:8" x14ac:dyDescent="0.15">
      <c r="A7464" t="s">
        <v>8513</v>
      </c>
      <c r="B7464" t="s">
        <v>8514</v>
      </c>
      <c r="C7464" t="s">
        <v>8514</v>
      </c>
      <c r="D7464">
        <v>103</v>
      </c>
      <c r="E7464" t="s">
        <v>4453</v>
      </c>
      <c r="F7464" t="s">
        <v>4450</v>
      </c>
      <c r="H7464" t="str">
        <f t="shared" si="116"/>
        <v>无BOM表可用</v>
      </c>
    </row>
    <row r="7465" spans="1:8" x14ac:dyDescent="0.15">
      <c r="A7465" t="s">
        <v>7983</v>
      </c>
      <c r="B7465" t="s">
        <v>87</v>
      </c>
      <c r="C7465" t="s">
        <v>87</v>
      </c>
      <c r="D7465">
        <v>102</v>
      </c>
      <c r="E7465" t="s">
        <v>4449</v>
      </c>
      <c r="F7465" t="s">
        <v>4450</v>
      </c>
      <c r="H7465" t="str">
        <f t="shared" si="116"/>
        <v>有BOM表可用</v>
      </c>
    </row>
    <row r="7466" spans="1:8" x14ac:dyDescent="0.15">
      <c r="A7466" t="s">
        <v>7984</v>
      </c>
      <c r="B7466" t="s">
        <v>3673</v>
      </c>
      <c r="C7466" t="s">
        <v>199</v>
      </c>
      <c r="D7466">
        <v>102</v>
      </c>
      <c r="E7466" t="s">
        <v>4449</v>
      </c>
      <c r="F7466" t="s">
        <v>4450</v>
      </c>
      <c r="H7466" t="str">
        <f t="shared" si="116"/>
        <v>有BOM表可用</v>
      </c>
    </row>
    <row r="7467" spans="1:8" x14ac:dyDescent="0.15">
      <c r="A7467" t="s">
        <v>7985</v>
      </c>
      <c r="B7467" t="s">
        <v>925</v>
      </c>
      <c r="C7467" t="s">
        <v>5629</v>
      </c>
      <c r="D7467">
        <v>102</v>
      </c>
      <c r="E7467" t="s">
        <v>4453</v>
      </c>
      <c r="F7467" t="s">
        <v>4450</v>
      </c>
      <c r="H7467" t="str">
        <f t="shared" si="116"/>
        <v>无BOM表可用</v>
      </c>
    </row>
    <row r="7468" spans="1:8" x14ac:dyDescent="0.15">
      <c r="A7468" t="s">
        <v>7986</v>
      </c>
      <c r="B7468" t="s">
        <v>6224</v>
      </c>
      <c r="C7468" t="s">
        <v>5629</v>
      </c>
      <c r="D7468">
        <v>102</v>
      </c>
      <c r="E7468" t="s">
        <v>4453</v>
      </c>
      <c r="F7468" t="s">
        <v>4450</v>
      </c>
      <c r="H7468" t="str">
        <f t="shared" si="116"/>
        <v>无BOM表可用</v>
      </c>
    </row>
    <row r="7469" spans="1:8" x14ac:dyDescent="0.15">
      <c r="A7469" t="s">
        <v>3580</v>
      </c>
      <c r="B7469" t="s">
        <v>3581</v>
      </c>
      <c r="C7469" t="s">
        <v>3581</v>
      </c>
      <c r="D7469">
        <v>103</v>
      </c>
      <c r="E7469" t="s">
        <v>4453</v>
      </c>
      <c r="F7469" t="s">
        <v>4450</v>
      </c>
      <c r="H7469" t="str">
        <f t="shared" si="116"/>
        <v>无BOM表可用</v>
      </c>
    </row>
    <row r="7470" spans="1:8" x14ac:dyDescent="0.15">
      <c r="A7470" t="s">
        <v>3119</v>
      </c>
      <c r="B7470" t="s">
        <v>3120</v>
      </c>
      <c r="C7470" t="s">
        <v>1665</v>
      </c>
      <c r="D7470">
        <v>103</v>
      </c>
      <c r="E7470" t="s">
        <v>4449</v>
      </c>
      <c r="F7470" t="s">
        <v>4450</v>
      </c>
      <c r="H7470" t="str">
        <f t="shared" si="116"/>
        <v>有BOM表可用</v>
      </c>
    </row>
    <row r="7471" spans="1:8" x14ac:dyDescent="0.15">
      <c r="A7471" t="s">
        <v>6067</v>
      </c>
      <c r="B7471" t="s">
        <v>6068</v>
      </c>
      <c r="C7471" t="s">
        <v>6068</v>
      </c>
      <c r="D7471">
        <v>103</v>
      </c>
      <c r="E7471" t="s">
        <v>4453</v>
      </c>
      <c r="F7471" t="s">
        <v>4450</v>
      </c>
      <c r="H7471" t="str">
        <f t="shared" si="116"/>
        <v>无BOM表可用</v>
      </c>
    </row>
    <row r="7472" spans="1:8" x14ac:dyDescent="0.15">
      <c r="A7472" t="s">
        <v>6069</v>
      </c>
      <c r="B7472" t="s">
        <v>6070</v>
      </c>
      <c r="C7472" t="s">
        <v>6070</v>
      </c>
      <c r="D7472">
        <v>103</v>
      </c>
      <c r="E7472" t="s">
        <v>4449</v>
      </c>
      <c r="F7472" t="s">
        <v>4450</v>
      </c>
      <c r="H7472" t="str">
        <f t="shared" si="116"/>
        <v>有BOM表可用</v>
      </c>
    </row>
    <row r="7473" spans="1:8" x14ac:dyDescent="0.15">
      <c r="A7473" t="s">
        <v>6071</v>
      </c>
      <c r="B7473" t="s">
        <v>6070</v>
      </c>
      <c r="C7473" t="s">
        <v>6070</v>
      </c>
      <c r="D7473">
        <v>103</v>
      </c>
      <c r="E7473" t="s">
        <v>4449</v>
      </c>
      <c r="F7473" t="s">
        <v>4450</v>
      </c>
      <c r="H7473" t="str">
        <f t="shared" si="116"/>
        <v>有BOM表可用</v>
      </c>
    </row>
    <row r="7474" spans="1:8" x14ac:dyDescent="0.15">
      <c r="A7474" t="s">
        <v>6072</v>
      </c>
      <c r="B7474" t="s">
        <v>6073</v>
      </c>
      <c r="C7474" t="s">
        <v>6073</v>
      </c>
      <c r="D7474">
        <v>103</v>
      </c>
      <c r="E7474" t="s">
        <v>4453</v>
      </c>
      <c r="F7474" t="s">
        <v>4450</v>
      </c>
      <c r="H7474" t="str">
        <f t="shared" si="116"/>
        <v>无BOM表可用</v>
      </c>
    </row>
    <row r="7475" spans="1:8" x14ac:dyDescent="0.15">
      <c r="A7475" t="s">
        <v>6074</v>
      </c>
      <c r="B7475" t="s">
        <v>5906</v>
      </c>
      <c r="C7475" t="s">
        <v>81</v>
      </c>
      <c r="D7475">
        <v>103</v>
      </c>
      <c r="E7475" t="s">
        <v>4453</v>
      </c>
      <c r="F7475" t="s">
        <v>4450</v>
      </c>
      <c r="H7475" t="str">
        <f t="shared" si="116"/>
        <v>无BOM表可用</v>
      </c>
    </row>
    <row r="7476" spans="1:8" x14ac:dyDescent="0.15">
      <c r="A7476" t="s">
        <v>1653</v>
      </c>
      <c r="B7476" t="s">
        <v>332</v>
      </c>
      <c r="C7476" t="s">
        <v>332</v>
      </c>
      <c r="D7476">
        <v>103</v>
      </c>
      <c r="E7476" t="s">
        <v>4449</v>
      </c>
      <c r="F7476" t="s">
        <v>4450</v>
      </c>
      <c r="H7476" t="str">
        <f t="shared" si="116"/>
        <v>有BOM表可用</v>
      </c>
    </row>
    <row r="7477" spans="1:8" x14ac:dyDescent="0.15">
      <c r="A7477" t="s">
        <v>11922</v>
      </c>
      <c r="B7477" t="s">
        <v>7</v>
      </c>
      <c r="C7477" t="s">
        <v>7</v>
      </c>
      <c r="D7477">
        <v>103</v>
      </c>
      <c r="E7477" t="s">
        <v>4449</v>
      </c>
      <c r="F7477" t="s">
        <v>4450</v>
      </c>
      <c r="H7477" t="str">
        <f t="shared" si="116"/>
        <v>有BOM表可用</v>
      </c>
    </row>
    <row r="7478" spans="1:8" x14ac:dyDescent="0.15">
      <c r="A7478" t="s">
        <v>4174</v>
      </c>
      <c r="B7478" t="s">
        <v>4175</v>
      </c>
      <c r="C7478" t="s">
        <v>7</v>
      </c>
      <c r="D7478">
        <v>103</v>
      </c>
      <c r="E7478" t="s">
        <v>4449</v>
      </c>
      <c r="F7478" t="s">
        <v>4450</v>
      </c>
      <c r="H7478" t="str">
        <f t="shared" si="116"/>
        <v>有BOM表可用</v>
      </c>
    </row>
    <row r="7479" spans="1:8" x14ac:dyDescent="0.15">
      <c r="A7479" t="s">
        <v>11923</v>
      </c>
      <c r="B7479" t="s">
        <v>7</v>
      </c>
      <c r="C7479" t="s">
        <v>7</v>
      </c>
      <c r="D7479">
        <v>103</v>
      </c>
      <c r="E7479" t="s">
        <v>4449</v>
      </c>
      <c r="F7479" t="s">
        <v>4450</v>
      </c>
      <c r="H7479" t="str">
        <f t="shared" si="116"/>
        <v>有BOM表可用</v>
      </c>
    </row>
    <row r="7480" spans="1:8" x14ac:dyDescent="0.15">
      <c r="A7480" t="s">
        <v>11924</v>
      </c>
      <c r="B7480" t="s">
        <v>9179</v>
      </c>
      <c r="C7480" t="s">
        <v>7</v>
      </c>
      <c r="D7480">
        <v>103</v>
      </c>
      <c r="E7480" t="s">
        <v>4453</v>
      </c>
      <c r="F7480" t="s">
        <v>4450</v>
      </c>
      <c r="H7480" t="str">
        <f t="shared" si="116"/>
        <v>无BOM表可用</v>
      </c>
    </row>
    <row r="7481" spans="1:8" x14ac:dyDescent="0.15">
      <c r="A7481" t="s">
        <v>7365</v>
      </c>
      <c r="B7481" t="s">
        <v>2925</v>
      </c>
      <c r="C7481" t="s">
        <v>2925</v>
      </c>
      <c r="D7481">
        <v>102</v>
      </c>
      <c r="E7481" t="s">
        <v>4453</v>
      </c>
      <c r="F7481" t="s">
        <v>4450</v>
      </c>
      <c r="H7481" t="str">
        <f t="shared" si="116"/>
        <v>无BOM表可用</v>
      </c>
    </row>
    <row r="7482" spans="1:8" x14ac:dyDescent="0.15">
      <c r="A7482" t="s">
        <v>7366</v>
      </c>
      <c r="B7482" t="s">
        <v>7367</v>
      </c>
      <c r="C7482" t="s">
        <v>7367</v>
      </c>
      <c r="D7482">
        <v>102</v>
      </c>
      <c r="E7482" t="s">
        <v>4453</v>
      </c>
      <c r="F7482" t="s">
        <v>4450</v>
      </c>
      <c r="H7482" t="str">
        <f t="shared" si="116"/>
        <v>无BOM表可用</v>
      </c>
    </row>
    <row r="7483" spans="1:8" x14ac:dyDescent="0.15">
      <c r="A7483" t="s">
        <v>7368</v>
      </c>
      <c r="B7483" t="s">
        <v>7369</v>
      </c>
      <c r="C7483" t="s">
        <v>7369</v>
      </c>
      <c r="D7483">
        <v>102</v>
      </c>
      <c r="E7483" t="s">
        <v>4453</v>
      </c>
      <c r="F7483" t="s">
        <v>4450</v>
      </c>
      <c r="H7483" t="str">
        <f t="shared" si="116"/>
        <v>无BOM表可用</v>
      </c>
    </row>
    <row r="7484" spans="1:8" x14ac:dyDescent="0.15">
      <c r="A7484" t="s">
        <v>8822</v>
      </c>
      <c r="B7484" t="s">
        <v>8823</v>
      </c>
      <c r="C7484" t="s">
        <v>4131</v>
      </c>
      <c r="D7484">
        <v>102</v>
      </c>
      <c r="E7484" t="s">
        <v>4453</v>
      </c>
      <c r="F7484" t="s">
        <v>4450</v>
      </c>
      <c r="H7484" t="str">
        <f t="shared" si="116"/>
        <v>无BOM表可用</v>
      </c>
    </row>
    <row r="7485" spans="1:8" x14ac:dyDescent="0.15">
      <c r="A7485" t="s">
        <v>8824</v>
      </c>
      <c r="B7485" t="s">
        <v>8657</v>
      </c>
      <c r="C7485" t="s">
        <v>8657</v>
      </c>
      <c r="D7485">
        <v>102</v>
      </c>
      <c r="E7485" t="s">
        <v>4453</v>
      </c>
      <c r="F7485" t="s">
        <v>4450</v>
      </c>
      <c r="H7485" t="str">
        <f t="shared" si="116"/>
        <v>无BOM表可用</v>
      </c>
    </row>
    <row r="7486" spans="1:8" x14ac:dyDescent="0.15">
      <c r="A7486" t="s">
        <v>8825</v>
      </c>
      <c r="B7486" t="s">
        <v>8826</v>
      </c>
      <c r="C7486" t="s">
        <v>2872</v>
      </c>
      <c r="D7486">
        <v>102</v>
      </c>
      <c r="E7486" t="s">
        <v>4449</v>
      </c>
      <c r="F7486" t="s">
        <v>4450</v>
      </c>
      <c r="H7486" t="str">
        <f t="shared" si="116"/>
        <v>有BOM表可用</v>
      </c>
    </row>
    <row r="7487" spans="1:8" x14ac:dyDescent="0.15">
      <c r="A7487" t="s">
        <v>7324</v>
      </c>
      <c r="B7487" t="s">
        <v>7325</v>
      </c>
      <c r="C7487" t="s">
        <v>7326</v>
      </c>
      <c r="D7487">
        <v>102</v>
      </c>
      <c r="E7487" t="s">
        <v>4449</v>
      </c>
      <c r="F7487" t="s">
        <v>4450</v>
      </c>
      <c r="H7487" t="str">
        <f t="shared" si="116"/>
        <v>有BOM表可用</v>
      </c>
    </row>
    <row r="7488" spans="1:8" x14ac:dyDescent="0.15">
      <c r="A7488" t="s">
        <v>7327</v>
      </c>
      <c r="B7488" t="s">
        <v>7256</v>
      </c>
      <c r="C7488" t="s">
        <v>7328</v>
      </c>
      <c r="D7488">
        <v>102</v>
      </c>
      <c r="E7488" t="s">
        <v>4449</v>
      </c>
      <c r="F7488" t="s">
        <v>4450</v>
      </c>
      <c r="H7488" t="str">
        <f t="shared" si="116"/>
        <v>有BOM表可用</v>
      </c>
    </row>
    <row r="7489" spans="1:8" x14ac:dyDescent="0.15">
      <c r="A7489" t="s">
        <v>7329</v>
      </c>
      <c r="B7489" t="s">
        <v>7330</v>
      </c>
      <c r="C7489" t="s">
        <v>7331</v>
      </c>
      <c r="D7489">
        <v>102</v>
      </c>
      <c r="E7489" t="s">
        <v>4449</v>
      </c>
      <c r="F7489" t="s">
        <v>4450</v>
      </c>
      <c r="H7489" t="str">
        <f t="shared" si="116"/>
        <v>有BOM表可用</v>
      </c>
    </row>
    <row r="7490" spans="1:8" x14ac:dyDescent="0.15">
      <c r="A7490" t="s">
        <v>7332</v>
      </c>
      <c r="B7490" t="s">
        <v>7011</v>
      </c>
      <c r="C7490" t="s">
        <v>7012</v>
      </c>
      <c r="D7490">
        <v>102</v>
      </c>
      <c r="E7490" t="s">
        <v>4449</v>
      </c>
      <c r="F7490" t="s">
        <v>4450</v>
      </c>
      <c r="H7490" t="str">
        <f t="shared" si="116"/>
        <v>有BOM表可用</v>
      </c>
    </row>
    <row r="7491" spans="1:8" x14ac:dyDescent="0.15">
      <c r="A7491" t="s">
        <v>5007</v>
      </c>
      <c r="B7491" t="s">
        <v>4904</v>
      </c>
      <c r="C7491" t="s">
        <v>5008</v>
      </c>
      <c r="D7491">
        <v>102</v>
      </c>
      <c r="E7491" t="s">
        <v>4449</v>
      </c>
      <c r="F7491" t="s">
        <v>4450</v>
      </c>
      <c r="H7491" t="str">
        <f t="shared" si="116"/>
        <v>有BOM表可用</v>
      </c>
    </row>
    <row r="7492" spans="1:8" x14ac:dyDescent="0.15">
      <c r="A7492" t="s">
        <v>5009</v>
      </c>
      <c r="B7492" t="s">
        <v>4638</v>
      </c>
      <c r="C7492" t="s">
        <v>5010</v>
      </c>
      <c r="D7492">
        <v>102</v>
      </c>
      <c r="E7492" t="s">
        <v>4449</v>
      </c>
      <c r="F7492" t="s">
        <v>4450</v>
      </c>
      <c r="H7492" t="str">
        <f t="shared" ref="H7492:H7555" si="117">E7492&amp;F7492</f>
        <v>有BOM表可用</v>
      </c>
    </row>
    <row r="7493" spans="1:8" x14ac:dyDescent="0.15">
      <c r="A7493" t="s">
        <v>5011</v>
      </c>
      <c r="B7493" t="s">
        <v>4653</v>
      </c>
      <c r="C7493" t="s">
        <v>4654</v>
      </c>
      <c r="D7493">
        <v>102</v>
      </c>
      <c r="E7493" t="s">
        <v>4449</v>
      </c>
      <c r="F7493" t="s">
        <v>4450</v>
      </c>
      <c r="H7493" t="str">
        <f t="shared" si="117"/>
        <v>有BOM表可用</v>
      </c>
    </row>
    <row r="7494" spans="1:8" x14ac:dyDescent="0.15">
      <c r="A7494" t="s">
        <v>13895</v>
      </c>
      <c r="B7494" t="s">
        <v>13315</v>
      </c>
      <c r="C7494" t="s">
        <v>13316</v>
      </c>
      <c r="D7494">
        <v>102</v>
      </c>
      <c r="E7494" t="s">
        <v>4449</v>
      </c>
      <c r="F7494" t="s">
        <v>4450</v>
      </c>
      <c r="H7494" t="str">
        <f t="shared" si="117"/>
        <v>有BOM表可用</v>
      </c>
    </row>
    <row r="7495" spans="1:8" x14ac:dyDescent="0.15">
      <c r="A7495" t="s">
        <v>13896</v>
      </c>
      <c r="B7495" t="s">
        <v>13897</v>
      </c>
      <c r="C7495" t="s">
        <v>13898</v>
      </c>
      <c r="D7495">
        <v>102</v>
      </c>
      <c r="E7495" t="s">
        <v>4449</v>
      </c>
      <c r="F7495" t="s">
        <v>4450</v>
      </c>
      <c r="H7495" t="str">
        <f t="shared" si="117"/>
        <v>有BOM表可用</v>
      </c>
    </row>
    <row r="7496" spans="1:8" x14ac:dyDescent="0.15">
      <c r="A7496" t="s">
        <v>13899</v>
      </c>
      <c r="B7496" t="s">
        <v>13900</v>
      </c>
      <c r="C7496" t="s">
        <v>13901</v>
      </c>
      <c r="D7496">
        <v>102</v>
      </c>
      <c r="E7496" t="s">
        <v>4449</v>
      </c>
      <c r="F7496" t="s">
        <v>4450</v>
      </c>
      <c r="H7496" t="str">
        <f t="shared" si="117"/>
        <v>有BOM表可用</v>
      </c>
    </row>
    <row r="7497" spans="1:8" x14ac:dyDescent="0.15">
      <c r="A7497" t="s">
        <v>13902</v>
      </c>
      <c r="B7497" t="s">
        <v>13903</v>
      </c>
      <c r="C7497" t="s">
        <v>13904</v>
      </c>
      <c r="D7497">
        <v>102</v>
      </c>
      <c r="E7497" t="s">
        <v>4449</v>
      </c>
      <c r="F7497" t="s">
        <v>4450</v>
      </c>
      <c r="H7497" t="str">
        <f t="shared" si="117"/>
        <v>有BOM表可用</v>
      </c>
    </row>
    <row r="7498" spans="1:8" x14ac:dyDescent="0.15">
      <c r="A7498" t="s">
        <v>13905</v>
      </c>
      <c r="B7498" t="s">
        <v>13906</v>
      </c>
      <c r="C7498" t="s">
        <v>5582</v>
      </c>
      <c r="D7498">
        <v>102</v>
      </c>
      <c r="E7498" t="s">
        <v>4449</v>
      </c>
      <c r="F7498" t="s">
        <v>4450</v>
      </c>
      <c r="H7498" t="str">
        <f t="shared" si="117"/>
        <v>有BOM表可用</v>
      </c>
    </row>
    <row r="7499" spans="1:8" x14ac:dyDescent="0.15">
      <c r="A7499" t="s">
        <v>13907</v>
      </c>
      <c r="B7499" t="s">
        <v>13466</v>
      </c>
      <c r="C7499" t="s">
        <v>13908</v>
      </c>
      <c r="D7499">
        <v>102</v>
      </c>
      <c r="E7499" t="s">
        <v>4449</v>
      </c>
      <c r="F7499" t="s">
        <v>4450</v>
      </c>
      <c r="H7499" t="str">
        <f t="shared" si="117"/>
        <v>有BOM表可用</v>
      </c>
    </row>
    <row r="7500" spans="1:8" x14ac:dyDescent="0.15">
      <c r="A7500" t="s">
        <v>13909</v>
      </c>
      <c r="B7500" t="s">
        <v>13466</v>
      </c>
      <c r="C7500" t="s">
        <v>13910</v>
      </c>
      <c r="D7500">
        <v>102</v>
      </c>
      <c r="E7500" t="s">
        <v>4449</v>
      </c>
      <c r="F7500" t="s">
        <v>4450</v>
      </c>
      <c r="H7500" t="str">
        <f t="shared" si="117"/>
        <v>有BOM表可用</v>
      </c>
    </row>
    <row r="7501" spans="1:8" x14ac:dyDescent="0.15">
      <c r="A7501" t="s">
        <v>13911</v>
      </c>
      <c r="B7501" t="s">
        <v>13912</v>
      </c>
      <c r="C7501" t="s">
        <v>13913</v>
      </c>
      <c r="D7501">
        <v>102</v>
      </c>
      <c r="E7501" t="s">
        <v>4449</v>
      </c>
      <c r="F7501" t="s">
        <v>4450</v>
      </c>
      <c r="H7501" t="str">
        <f t="shared" si="117"/>
        <v>有BOM表可用</v>
      </c>
    </row>
    <row r="7502" spans="1:8" x14ac:dyDescent="0.15">
      <c r="A7502" t="s">
        <v>13914</v>
      </c>
      <c r="B7502" t="s">
        <v>13915</v>
      </c>
      <c r="C7502" t="s">
        <v>13915</v>
      </c>
      <c r="D7502">
        <v>103</v>
      </c>
      <c r="E7502" t="s">
        <v>4453</v>
      </c>
      <c r="F7502" t="s">
        <v>4450</v>
      </c>
      <c r="H7502" t="str">
        <f t="shared" si="117"/>
        <v>无BOM表可用</v>
      </c>
    </row>
    <row r="7503" spans="1:8" x14ac:dyDescent="0.15">
      <c r="A7503" t="s">
        <v>13916</v>
      </c>
      <c r="B7503" t="s">
        <v>13915</v>
      </c>
      <c r="C7503" t="s">
        <v>13915</v>
      </c>
      <c r="D7503">
        <v>103</v>
      </c>
      <c r="E7503" t="s">
        <v>4453</v>
      </c>
      <c r="F7503" t="s">
        <v>4450</v>
      </c>
      <c r="H7503" t="str">
        <f t="shared" si="117"/>
        <v>无BOM表可用</v>
      </c>
    </row>
    <row r="7504" spans="1:8" x14ac:dyDescent="0.15">
      <c r="A7504" t="s">
        <v>13917</v>
      </c>
      <c r="B7504" t="s">
        <v>13918</v>
      </c>
      <c r="C7504" t="s">
        <v>13918</v>
      </c>
      <c r="D7504">
        <v>103</v>
      </c>
      <c r="E7504" t="s">
        <v>4453</v>
      </c>
      <c r="F7504" t="s">
        <v>4450</v>
      </c>
      <c r="H7504" t="str">
        <f t="shared" si="117"/>
        <v>无BOM表可用</v>
      </c>
    </row>
    <row r="7505" spans="1:8" x14ac:dyDescent="0.15">
      <c r="A7505" t="s">
        <v>13919</v>
      </c>
      <c r="B7505" t="s">
        <v>13920</v>
      </c>
      <c r="C7505" t="s">
        <v>13920</v>
      </c>
      <c r="D7505">
        <v>103</v>
      </c>
      <c r="E7505" t="s">
        <v>4453</v>
      </c>
      <c r="F7505" t="s">
        <v>4450</v>
      </c>
      <c r="H7505" t="str">
        <f t="shared" si="117"/>
        <v>无BOM表可用</v>
      </c>
    </row>
    <row r="7506" spans="1:8" x14ac:dyDescent="0.15">
      <c r="A7506" t="s">
        <v>11989</v>
      </c>
      <c r="B7506" t="s">
        <v>11876</v>
      </c>
      <c r="C7506" t="s">
        <v>11876</v>
      </c>
      <c r="D7506">
        <v>103</v>
      </c>
      <c r="E7506" t="s">
        <v>4453</v>
      </c>
      <c r="F7506" t="s">
        <v>4450</v>
      </c>
      <c r="H7506" t="str">
        <f t="shared" si="117"/>
        <v>无BOM表可用</v>
      </c>
    </row>
    <row r="7507" spans="1:8" x14ac:dyDescent="0.15">
      <c r="A7507" t="s">
        <v>11990</v>
      </c>
      <c r="B7507" t="s">
        <v>11689</v>
      </c>
      <c r="C7507" t="s">
        <v>11689</v>
      </c>
      <c r="D7507">
        <v>103</v>
      </c>
      <c r="E7507" t="s">
        <v>4453</v>
      </c>
      <c r="F7507" t="s">
        <v>4450</v>
      </c>
      <c r="H7507" t="str">
        <f t="shared" si="117"/>
        <v>无BOM表可用</v>
      </c>
    </row>
    <row r="7508" spans="1:8" x14ac:dyDescent="0.15">
      <c r="A7508" t="s">
        <v>11991</v>
      </c>
      <c r="B7508" t="s">
        <v>11992</v>
      </c>
      <c r="C7508" t="s">
        <v>11992</v>
      </c>
      <c r="D7508">
        <v>103</v>
      </c>
      <c r="E7508" t="s">
        <v>4449</v>
      </c>
      <c r="F7508" t="s">
        <v>4450</v>
      </c>
      <c r="H7508" t="str">
        <f t="shared" si="117"/>
        <v>有BOM表可用</v>
      </c>
    </row>
    <row r="7509" spans="1:8" x14ac:dyDescent="0.15">
      <c r="A7509" t="s">
        <v>11993</v>
      </c>
      <c r="B7509" t="s">
        <v>3317</v>
      </c>
      <c r="C7509" t="s">
        <v>2918</v>
      </c>
      <c r="D7509">
        <v>103</v>
      </c>
      <c r="E7509" t="s">
        <v>4453</v>
      </c>
      <c r="F7509" t="s">
        <v>4450</v>
      </c>
      <c r="H7509" t="str">
        <f t="shared" si="117"/>
        <v>无BOM表可用</v>
      </c>
    </row>
    <row r="7510" spans="1:8" x14ac:dyDescent="0.15">
      <c r="A7510" t="s">
        <v>5023</v>
      </c>
      <c r="B7510" t="s">
        <v>4713</v>
      </c>
      <c r="C7510" t="s">
        <v>184</v>
      </c>
      <c r="D7510">
        <v>102</v>
      </c>
      <c r="E7510" t="s">
        <v>4453</v>
      </c>
      <c r="F7510" t="s">
        <v>4450</v>
      </c>
      <c r="H7510" t="str">
        <f t="shared" si="117"/>
        <v>无BOM表可用</v>
      </c>
    </row>
    <row r="7511" spans="1:8" x14ac:dyDescent="0.15">
      <c r="A7511" t="s">
        <v>5024</v>
      </c>
      <c r="B7511" t="s">
        <v>5025</v>
      </c>
      <c r="C7511" t="s">
        <v>5025</v>
      </c>
      <c r="D7511">
        <v>102</v>
      </c>
      <c r="E7511" t="s">
        <v>4453</v>
      </c>
      <c r="F7511" t="s">
        <v>4450</v>
      </c>
      <c r="H7511" t="str">
        <f t="shared" si="117"/>
        <v>无BOM表可用</v>
      </c>
    </row>
    <row r="7512" spans="1:8" x14ac:dyDescent="0.15">
      <c r="A7512" t="s">
        <v>8886</v>
      </c>
      <c r="B7512" t="s">
        <v>8887</v>
      </c>
      <c r="C7512" t="s">
        <v>67</v>
      </c>
      <c r="D7512">
        <v>103</v>
      </c>
      <c r="E7512" t="s">
        <v>4449</v>
      </c>
      <c r="F7512" t="s">
        <v>4450</v>
      </c>
      <c r="H7512" t="str">
        <f t="shared" si="117"/>
        <v>有BOM表可用</v>
      </c>
    </row>
    <row r="7513" spans="1:8" x14ac:dyDescent="0.15">
      <c r="A7513" t="s">
        <v>8888</v>
      </c>
      <c r="B7513" t="s">
        <v>8889</v>
      </c>
      <c r="C7513" t="s">
        <v>67</v>
      </c>
      <c r="D7513">
        <v>103</v>
      </c>
      <c r="E7513" t="s">
        <v>4453</v>
      </c>
      <c r="F7513" t="s">
        <v>4450</v>
      </c>
      <c r="H7513" t="str">
        <f t="shared" si="117"/>
        <v>无BOM表可用</v>
      </c>
    </row>
    <row r="7514" spans="1:8" x14ac:dyDescent="0.15">
      <c r="A7514" t="s">
        <v>8890</v>
      </c>
      <c r="B7514" t="s">
        <v>8891</v>
      </c>
      <c r="C7514" t="s">
        <v>8891</v>
      </c>
      <c r="D7514">
        <v>103</v>
      </c>
      <c r="E7514" t="s">
        <v>4453</v>
      </c>
      <c r="F7514" t="s">
        <v>4450</v>
      </c>
      <c r="H7514" t="str">
        <f t="shared" si="117"/>
        <v>无BOM表可用</v>
      </c>
    </row>
    <row r="7515" spans="1:8" x14ac:dyDescent="0.15">
      <c r="A7515" t="s">
        <v>3059</v>
      </c>
      <c r="B7515" t="s">
        <v>2759</v>
      </c>
      <c r="C7515" t="s">
        <v>2985</v>
      </c>
      <c r="D7515">
        <v>103</v>
      </c>
      <c r="E7515" t="s">
        <v>4453</v>
      </c>
      <c r="F7515" t="s">
        <v>4450</v>
      </c>
      <c r="H7515" t="str">
        <f t="shared" si="117"/>
        <v>无BOM表可用</v>
      </c>
    </row>
    <row r="7516" spans="1:8" x14ac:dyDescent="0.15">
      <c r="A7516" t="s">
        <v>8892</v>
      </c>
      <c r="B7516" t="s">
        <v>5881</v>
      </c>
      <c r="C7516" t="s">
        <v>5881</v>
      </c>
      <c r="D7516">
        <v>103</v>
      </c>
      <c r="E7516" t="s">
        <v>4453</v>
      </c>
      <c r="F7516" t="s">
        <v>4450</v>
      </c>
      <c r="H7516" t="str">
        <f t="shared" si="117"/>
        <v>无BOM表可用</v>
      </c>
    </row>
    <row r="7517" spans="1:8" x14ac:dyDescent="0.15">
      <c r="A7517" t="s">
        <v>4984</v>
      </c>
      <c r="B7517" t="s">
        <v>4512</v>
      </c>
      <c r="C7517" t="s">
        <v>4513</v>
      </c>
      <c r="D7517">
        <v>103</v>
      </c>
      <c r="E7517" t="s">
        <v>4453</v>
      </c>
      <c r="F7517" t="s">
        <v>4450</v>
      </c>
      <c r="H7517" t="str">
        <f t="shared" si="117"/>
        <v>无BOM表可用</v>
      </c>
    </row>
    <row r="7518" spans="1:8" x14ac:dyDescent="0.15">
      <c r="A7518" t="s">
        <v>4985</v>
      </c>
      <c r="B7518" t="s">
        <v>4621</v>
      </c>
      <c r="C7518" t="s">
        <v>730</v>
      </c>
      <c r="D7518">
        <v>103</v>
      </c>
      <c r="E7518" t="s">
        <v>4449</v>
      </c>
      <c r="F7518" t="s">
        <v>4450</v>
      </c>
      <c r="H7518" t="str">
        <f t="shared" si="117"/>
        <v>有BOM表可用</v>
      </c>
    </row>
    <row r="7519" spans="1:8" x14ac:dyDescent="0.15">
      <c r="A7519" t="s">
        <v>2266</v>
      </c>
      <c r="B7519" t="s">
        <v>2267</v>
      </c>
      <c r="C7519" t="s">
        <v>80</v>
      </c>
      <c r="D7519">
        <v>103</v>
      </c>
      <c r="E7519" t="s">
        <v>4449</v>
      </c>
      <c r="F7519" t="s">
        <v>4450</v>
      </c>
      <c r="H7519" t="str">
        <f t="shared" si="117"/>
        <v>有BOM表可用</v>
      </c>
    </row>
    <row r="7520" spans="1:8" x14ac:dyDescent="0.15">
      <c r="A7520" t="s">
        <v>2284</v>
      </c>
      <c r="B7520" t="s">
        <v>2285</v>
      </c>
      <c r="C7520" t="s">
        <v>80</v>
      </c>
      <c r="D7520">
        <v>103</v>
      </c>
      <c r="E7520" t="s">
        <v>4449</v>
      </c>
      <c r="F7520" t="s">
        <v>4450</v>
      </c>
      <c r="H7520" t="str">
        <f t="shared" si="117"/>
        <v>有BOM表可用</v>
      </c>
    </row>
    <row r="7521" spans="1:8" x14ac:dyDescent="0.15">
      <c r="A7521" t="s">
        <v>721</v>
      </c>
      <c r="B7521" t="s">
        <v>722</v>
      </c>
      <c r="C7521" t="s">
        <v>50</v>
      </c>
      <c r="D7521">
        <v>103</v>
      </c>
      <c r="E7521" t="s">
        <v>4449</v>
      </c>
      <c r="F7521" t="s">
        <v>4450</v>
      </c>
      <c r="H7521" t="str">
        <f t="shared" si="117"/>
        <v>有BOM表可用</v>
      </c>
    </row>
    <row r="7522" spans="1:8" x14ac:dyDescent="0.15">
      <c r="A7522" t="s">
        <v>468</v>
      </c>
      <c r="B7522" t="s">
        <v>469</v>
      </c>
      <c r="C7522" t="s">
        <v>50</v>
      </c>
      <c r="D7522">
        <v>103</v>
      </c>
      <c r="E7522" t="s">
        <v>4449</v>
      </c>
      <c r="F7522" t="s">
        <v>4450</v>
      </c>
      <c r="H7522" t="str">
        <f t="shared" si="117"/>
        <v>有BOM表可用</v>
      </c>
    </row>
    <row r="7523" spans="1:8" x14ac:dyDescent="0.15">
      <c r="A7523" t="s">
        <v>1083</v>
      </c>
      <c r="B7523" t="s">
        <v>1084</v>
      </c>
      <c r="C7523" t="s">
        <v>1085</v>
      </c>
      <c r="D7523">
        <v>103</v>
      </c>
      <c r="E7523" t="s">
        <v>4449</v>
      </c>
      <c r="F7523" t="s">
        <v>4450</v>
      </c>
      <c r="H7523" t="str">
        <f t="shared" si="117"/>
        <v>有BOM表可用</v>
      </c>
    </row>
    <row r="7524" spans="1:8" x14ac:dyDescent="0.15">
      <c r="A7524" t="s">
        <v>34</v>
      </c>
      <c r="B7524" t="s">
        <v>2685</v>
      </c>
      <c r="C7524" t="s">
        <v>30</v>
      </c>
      <c r="D7524">
        <v>103</v>
      </c>
      <c r="E7524" t="s">
        <v>4449</v>
      </c>
      <c r="F7524" t="s">
        <v>4450</v>
      </c>
      <c r="H7524" t="str">
        <f t="shared" si="117"/>
        <v>有BOM表可用</v>
      </c>
    </row>
    <row r="7525" spans="1:8" x14ac:dyDescent="0.15">
      <c r="A7525" t="s">
        <v>8827</v>
      </c>
      <c r="B7525" t="s">
        <v>8665</v>
      </c>
      <c r="C7525" t="s">
        <v>8361</v>
      </c>
      <c r="D7525">
        <v>103</v>
      </c>
      <c r="E7525" t="s">
        <v>4449</v>
      </c>
      <c r="F7525" t="s">
        <v>4450</v>
      </c>
      <c r="H7525" t="str">
        <f t="shared" si="117"/>
        <v>有BOM表可用</v>
      </c>
    </row>
    <row r="7526" spans="1:8" x14ac:dyDescent="0.15">
      <c r="A7526" t="s">
        <v>394</v>
      </c>
      <c r="B7526" t="s">
        <v>395</v>
      </c>
      <c r="C7526" t="s">
        <v>221</v>
      </c>
      <c r="D7526">
        <v>103</v>
      </c>
      <c r="E7526" t="s">
        <v>4449</v>
      </c>
      <c r="F7526" t="s">
        <v>4450</v>
      </c>
      <c r="H7526" t="str">
        <f t="shared" si="117"/>
        <v>有BOM表可用</v>
      </c>
    </row>
    <row r="7527" spans="1:8" x14ac:dyDescent="0.15">
      <c r="A7527" t="s">
        <v>8828</v>
      </c>
      <c r="B7527" t="s">
        <v>4771</v>
      </c>
      <c r="C7527" t="s">
        <v>4772</v>
      </c>
      <c r="D7527">
        <v>103</v>
      </c>
      <c r="E7527" t="s">
        <v>4453</v>
      </c>
      <c r="F7527" t="s">
        <v>4457</v>
      </c>
      <c r="H7527" t="str">
        <f t="shared" si="117"/>
        <v>无BOM表不可用</v>
      </c>
    </row>
    <row r="7528" spans="1:8" x14ac:dyDescent="0.15">
      <c r="A7528" t="s">
        <v>8865</v>
      </c>
      <c r="B7528" t="s">
        <v>8016</v>
      </c>
      <c r="C7528" t="s">
        <v>8017</v>
      </c>
      <c r="D7528">
        <v>102</v>
      </c>
      <c r="E7528" t="s">
        <v>4449</v>
      </c>
      <c r="F7528" t="s">
        <v>4450</v>
      </c>
      <c r="H7528" t="str">
        <f t="shared" si="117"/>
        <v>有BOM表可用</v>
      </c>
    </row>
    <row r="7529" spans="1:8" x14ac:dyDescent="0.15">
      <c r="A7529" t="s">
        <v>8866</v>
      </c>
      <c r="B7529" t="s">
        <v>5122</v>
      </c>
      <c r="C7529" t="s">
        <v>8867</v>
      </c>
      <c r="D7529">
        <v>102</v>
      </c>
      <c r="E7529" t="s">
        <v>4449</v>
      </c>
      <c r="F7529" t="s">
        <v>4450</v>
      </c>
      <c r="H7529" t="str">
        <f t="shared" si="117"/>
        <v>有BOM表可用</v>
      </c>
    </row>
    <row r="7530" spans="1:8" x14ac:dyDescent="0.15">
      <c r="A7530" t="s">
        <v>8837</v>
      </c>
      <c r="B7530" t="s">
        <v>7689</v>
      </c>
      <c r="C7530" t="s">
        <v>8838</v>
      </c>
      <c r="D7530">
        <v>102</v>
      </c>
      <c r="E7530" t="s">
        <v>4453</v>
      </c>
      <c r="F7530" t="s">
        <v>4450</v>
      </c>
      <c r="H7530" t="str">
        <f t="shared" si="117"/>
        <v>无BOM表可用</v>
      </c>
    </row>
    <row r="7531" spans="1:8" x14ac:dyDescent="0.15">
      <c r="A7531" t="s">
        <v>8839</v>
      </c>
      <c r="B7531" t="s">
        <v>7886</v>
      </c>
      <c r="C7531" t="s">
        <v>8840</v>
      </c>
      <c r="D7531">
        <v>102</v>
      </c>
      <c r="E7531" t="s">
        <v>4449</v>
      </c>
      <c r="F7531" t="s">
        <v>4450</v>
      </c>
      <c r="H7531" t="str">
        <f t="shared" si="117"/>
        <v>有BOM表可用</v>
      </c>
    </row>
    <row r="7532" spans="1:8" x14ac:dyDescent="0.15">
      <c r="A7532" t="s">
        <v>8841</v>
      </c>
      <c r="B7532" t="s">
        <v>7899</v>
      </c>
      <c r="C7532" t="s">
        <v>8842</v>
      </c>
      <c r="D7532">
        <v>102</v>
      </c>
      <c r="E7532" t="s">
        <v>4449</v>
      </c>
      <c r="F7532" t="s">
        <v>4450</v>
      </c>
      <c r="H7532" t="str">
        <f t="shared" si="117"/>
        <v>有BOM表可用</v>
      </c>
    </row>
    <row r="7533" spans="1:8" x14ac:dyDescent="0.15">
      <c r="A7533" t="s">
        <v>8843</v>
      </c>
      <c r="B7533" t="s">
        <v>7902</v>
      </c>
      <c r="C7533" t="s">
        <v>7903</v>
      </c>
      <c r="D7533">
        <v>102</v>
      </c>
      <c r="E7533" t="s">
        <v>4449</v>
      </c>
      <c r="F7533" t="s">
        <v>4450</v>
      </c>
      <c r="H7533" t="str">
        <f t="shared" si="117"/>
        <v>有BOM表可用</v>
      </c>
    </row>
    <row r="7534" spans="1:8" x14ac:dyDescent="0.15">
      <c r="A7534" t="s">
        <v>8844</v>
      </c>
      <c r="B7534" t="s">
        <v>8453</v>
      </c>
      <c r="C7534" t="s">
        <v>8845</v>
      </c>
      <c r="D7534">
        <v>102</v>
      </c>
      <c r="E7534" t="s">
        <v>4449</v>
      </c>
      <c r="F7534" t="s">
        <v>4450</v>
      </c>
      <c r="H7534" t="str">
        <f t="shared" si="117"/>
        <v>有BOM表可用</v>
      </c>
    </row>
    <row r="7535" spans="1:8" x14ac:dyDescent="0.15">
      <c r="A7535" t="s">
        <v>8846</v>
      </c>
      <c r="B7535" t="s">
        <v>8677</v>
      </c>
      <c r="C7535" t="s">
        <v>8678</v>
      </c>
      <c r="D7535">
        <v>102</v>
      </c>
      <c r="E7535" t="s">
        <v>4449</v>
      </c>
      <c r="F7535" t="s">
        <v>4450</v>
      </c>
      <c r="H7535" t="str">
        <f t="shared" si="117"/>
        <v>有BOM表可用</v>
      </c>
    </row>
    <row r="7536" spans="1:8" x14ac:dyDescent="0.15">
      <c r="A7536" t="s">
        <v>11984</v>
      </c>
      <c r="B7536" t="s">
        <v>11985</v>
      </c>
      <c r="C7536" t="s">
        <v>11985</v>
      </c>
      <c r="D7536">
        <v>103</v>
      </c>
      <c r="E7536" t="s">
        <v>4453</v>
      </c>
      <c r="F7536" t="s">
        <v>4450</v>
      </c>
      <c r="H7536" t="str">
        <f t="shared" si="117"/>
        <v>无BOM表可用</v>
      </c>
    </row>
    <row r="7537" spans="1:8" x14ac:dyDescent="0.15">
      <c r="A7537" t="s">
        <v>11986</v>
      </c>
      <c r="B7537" t="s">
        <v>11588</v>
      </c>
      <c r="C7537" t="s">
        <v>11588</v>
      </c>
      <c r="D7537">
        <v>103</v>
      </c>
      <c r="E7537" t="s">
        <v>4453</v>
      </c>
      <c r="F7537" t="s">
        <v>4450</v>
      </c>
      <c r="H7537" t="str">
        <f t="shared" si="117"/>
        <v>无BOM表可用</v>
      </c>
    </row>
    <row r="7538" spans="1:8" x14ac:dyDescent="0.15">
      <c r="A7538" t="s">
        <v>11987</v>
      </c>
      <c r="B7538" t="s">
        <v>11988</v>
      </c>
      <c r="C7538" t="s">
        <v>11988</v>
      </c>
      <c r="D7538">
        <v>103</v>
      </c>
      <c r="E7538" t="s">
        <v>4453</v>
      </c>
      <c r="F7538" t="s">
        <v>4450</v>
      </c>
      <c r="H7538" t="str">
        <f t="shared" si="117"/>
        <v>无BOM表可用</v>
      </c>
    </row>
    <row r="7539" spans="1:8" x14ac:dyDescent="0.15">
      <c r="A7539" t="s">
        <v>12269</v>
      </c>
      <c r="B7539" t="s">
        <v>7858</v>
      </c>
      <c r="C7539" t="s">
        <v>7858</v>
      </c>
      <c r="D7539">
        <v>103</v>
      </c>
      <c r="E7539" t="s">
        <v>4453</v>
      </c>
      <c r="F7539" t="s">
        <v>4450</v>
      </c>
      <c r="H7539" t="str">
        <f t="shared" si="117"/>
        <v>无BOM表可用</v>
      </c>
    </row>
    <row r="7540" spans="1:8" x14ac:dyDescent="0.15">
      <c r="A7540" t="s">
        <v>14559</v>
      </c>
      <c r="B7540" t="s">
        <v>8092</v>
      </c>
      <c r="C7540" t="s">
        <v>8093</v>
      </c>
      <c r="D7540">
        <v>102</v>
      </c>
      <c r="E7540" t="s">
        <v>4449</v>
      </c>
      <c r="F7540" t="s">
        <v>4450</v>
      </c>
      <c r="H7540" t="str">
        <f t="shared" si="117"/>
        <v>有BOM表可用</v>
      </c>
    </row>
    <row r="7541" spans="1:8" x14ac:dyDescent="0.15">
      <c r="A7541" t="s">
        <v>18016</v>
      </c>
      <c r="B7541" t="s">
        <v>17866</v>
      </c>
      <c r="C7541" t="s">
        <v>17867</v>
      </c>
      <c r="D7541">
        <v>102</v>
      </c>
      <c r="E7541" t="s">
        <v>4449</v>
      </c>
      <c r="F7541" t="s">
        <v>4450</v>
      </c>
      <c r="H7541" t="str">
        <f t="shared" si="117"/>
        <v>有BOM表可用</v>
      </c>
    </row>
    <row r="7542" spans="1:8" x14ac:dyDescent="0.15">
      <c r="A7542" t="s">
        <v>18017</v>
      </c>
      <c r="B7542" t="s">
        <v>18018</v>
      </c>
      <c r="C7542" t="s">
        <v>18019</v>
      </c>
      <c r="D7542">
        <v>102</v>
      </c>
      <c r="E7542" t="s">
        <v>4449</v>
      </c>
      <c r="F7542" t="s">
        <v>4450</v>
      </c>
      <c r="H7542" t="str">
        <f t="shared" si="117"/>
        <v>有BOM表可用</v>
      </c>
    </row>
    <row r="7543" spans="1:8" x14ac:dyDescent="0.15">
      <c r="A7543" t="s">
        <v>18020</v>
      </c>
      <c r="B7543" t="s">
        <v>18021</v>
      </c>
      <c r="C7543" t="s">
        <v>12876</v>
      </c>
      <c r="D7543">
        <v>102</v>
      </c>
      <c r="E7543" t="s">
        <v>4449</v>
      </c>
      <c r="F7543" t="s">
        <v>4450</v>
      </c>
      <c r="H7543" t="str">
        <f t="shared" si="117"/>
        <v>有BOM表可用</v>
      </c>
    </row>
    <row r="7544" spans="1:8" x14ac:dyDescent="0.15">
      <c r="A7544" t="s">
        <v>12519</v>
      </c>
      <c r="B7544" t="s">
        <v>8622</v>
      </c>
      <c r="C7544" t="s">
        <v>8622</v>
      </c>
      <c r="D7544">
        <v>103</v>
      </c>
      <c r="E7544" t="s">
        <v>4453</v>
      </c>
      <c r="F7544" t="s">
        <v>4450</v>
      </c>
      <c r="H7544" t="str">
        <f t="shared" si="117"/>
        <v>无BOM表可用</v>
      </c>
    </row>
    <row r="7545" spans="1:8" x14ac:dyDescent="0.15">
      <c r="A7545" t="s">
        <v>12520</v>
      </c>
      <c r="B7545" t="s">
        <v>8977</v>
      </c>
      <c r="C7545" t="s">
        <v>8977</v>
      </c>
      <c r="D7545">
        <v>103</v>
      </c>
      <c r="E7545" t="s">
        <v>4453</v>
      </c>
      <c r="F7545" t="s">
        <v>4450</v>
      </c>
      <c r="H7545" t="str">
        <f t="shared" si="117"/>
        <v>无BOM表可用</v>
      </c>
    </row>
    <row r="7546" spans="1:8" x14ac:dyDescent="0.15">
      <c r="A7546" t="s">
        <v>12521</v>
      </c>
      <c r="B7546" t="s">
        <v>8459</v>
      </c>
      <c r="C7546" t="s">
        <v>8459</v>
      </c>
      <c r="D7546">
        <v>103</v>
      </c>
      <c r="E7546" t="s">
        <v>4453</v>
      </c>
      <c r="F7546" t="s">
        <v>4450</v>
      </c>
      <c r="H7546" t="str">
        <f t="shared" si="117"/>
        <v>无BOM表可用</v>
      </c>
    </row>
    <row r="7547" spans="1:8" x14ac:dyDescent="0.15">
      <c r="A7547" t="s">
        <v>12522</v>
      </c>
      <c r="B7547" t="s">
        <v>10021</v>
      </c>
      <c r="C7547" t="s">
        <v>10021</v>
      </c>
      <c r="D7547">
        <v>103</v>
      </c>
      <c r="E7547" t="s">
        <v>4453</v>
      </c>
      <c r="F7547" t="s">
        <v>4450</v>
      </c>
      <c r="H7547" t="str">
        <f t="shared" si="117"/>
        <v>无BOM表可用</v>
      </c>
    </row>
    <row r="7548" spans="1:8" x14ac:dyDescent="0.15">
      <c r="A7548" t="s">
        <v>17686</v>
      </c>
      <c r="B7548" t="s">
        <v>17687</v>
      </c>
      <c r="C7548" t="s">
        <v>198</v>
      </c>
      <c r="D7548">
        <v>107</v>
      </c>
      <c r="E7548" t="s">
        <v>4449</v>
      </c>
      <c r="F7548" t="s">
        <v>4450</v>
      </c>
      <c r="H7548" t="str">
        <f t="shared" si="117"/>
        <v>有BOM表可用</v>
      </c>
    </row>
    <row r="7549" spans="1:8" x14ac:dyDescent="0.15">
      <c r="A7549" t="s">
        <v>2345</v>
      </c>
      <c r="B7549" t="s">
        <v>2346</v>
      </c>
      <c r="C7549" t="s">
        <v>198</v>
      </c>
      <c r="D7549">
        <v>107</v>
      </c>
      <c r="E7549" t="s">
        <v>4449</v>
      </c>
      <c r="F7549" t="s">
        <v>4450</v>
      </c>
      <c r="H7549" t="str">
        <f t="shared" si="117"/>
        <v>有BOM表可用</v>
      </c>
    </row>
    <row r="7550" spans="1:8" x14ac:dyDescent="0.15">
      <c r="A7550" t="s">
        <v>17688</v>
      </c>
      <c r="B7550" t="s">
        <v>198</v>
      </c>
      <c r="C7550" t="s">
        <v>198</v>
      </c>
      <c r="D7550">
        <v>107</v>
      </c>
      <c r="E7550" t="s">
        <v>4453</v>
      </c>
      <c r="F7550" t="s">
        <v>4450</v>
      </c>
      <c r="H7550" t="str">
        <f t="shared" si="117"/>
        <v>无BOM表可用</v>
      </c>
    </row>
    <row r="7551" spans="1:8" x14ac:dyDescent="0.15">
      <c r="A7551" t="s">
        <v>2296</v>
      </c>
      <c r="B7551" t="s">
        <v>2293</v>
      </c>
      <c r="C7551" t="s">
        <v>2293</v>
      </c>
      <c r="D7551">
        <v>107</v>
      </c>
      <c r="E7551" t="s">
        <v>4449</v>
      </c>
      <c r="F7551" t="s">
        <v>4450</v>
      </c>
      <c r="H7551" t="str">
        <f t="shared" si="117"/>
        <v>有BOM表可用</v>
      </c>
    </row>
    <row r="7552" spans="1:8" x14ac:dyDescent="0.15">
      <c r="A7552" t="s">
        <v>17689</v>
      </c>
      <c r="B7552" t="s">
        <v>10813</v>
      </c>
      <c r="C7552" t="s">
        <v>10813</v>
      </c>
      <c r="D7552">
        <v>107</v>
      </c>
      <c r="E7552" t="s">
        <v>4453</v>
      </c>
      <c r="F7552" t="s">
        <v>4450</v>
      </c>
      <c r="H7552" t="str">
        <f t="shared" si="117"/>
        <v>无BOM表可用</v>
      </c>
    </row>
    <row r="7553" spans="1:8" x14ac:dyDescent="0.15">
      <c r="A7553" t="s">
        <v>17690</v>
      </c>
      <c r="B7553" t="s">
        <v>16140</v>
      </c>
      <c r="C7553" t="s">
        <v>10813</v>
      </c>
      <c r="D7553">
        <v>107</v>
      </c>
      <c r="E7553" t="s">
        <v>4453</v>
      </c>
      <c r="F7553" t="s">
        <v>4450</v>
      </c>
      <c r="H7553" t="str">
        <f t="shared" si="117"/>
        <v>无BOM表可用</v>
      </c>
    </row>
    <row r="7554" spans="1:8" x14ac:dyDescent="0.15">
      <c r="A7554" t="s">
        <v>17691</v>
      </c>
      <c r="B7554" t="s">
        <v>14608</v>
      </c>
      <c r="C7554" t="s">
        <v>14608</v>
      </c>
      <c r="D7554">
        <v>107</v>
      </c>
      <c r="E7554" t="s">
        <v>4453</v>
      </c>
      <c r="F7554" t="s">
        <v>4450</v>
      </c>
      <c r="H7554" t="str">
        <f t="shared" si="117"/>
        <v>无BOM表可用</v>
      </c>
    </row>
    <row r="7555" spans="1:8" x14ac:dyDescent="0.15">
      <c r="A7555" t="s">
        <v>17692</v>
      </c>
      <c r="B7555" t="s">
        <v>16142</v>
      </c>
      <c r="C7555" t="s">
        <v>16142</v>
      </c>
      <c r="D7555">
        <v>107</v>
      </c>
      <c r="E7555" t="s">
        <v>4453</v>
      </c>
      <c r="F7555" t="s">
        <v>4450</v>
      </c>
      <c r="H7555" t="str">
        <f t="shared" si="117"/>
        <v>无BOM表可用</v>
      </c>
    </row>
    <row r="7556" spans="1:8" x14ac:dyDescent="0.15">
      <c r="A7556" t="s">
        <v>17693</v>
      </c>
      <c r="B7556" t="s">
        <v>14611</v>
      </c>
      <c r="C7556" t="s">
        <v>14611</v>
      </c>
      <c r="D7556">
        <v>107</v>
      </c>
      <c r="E7556" t="s">
        <v>4453</v>
      </c>
      <c r="F7556" t="s">
        <v>4450</v>
      </c>
      <c r="H7556" t="str">
        <f t="shared" ref="H7556:H7619" si="118">E7556&amp;F7556</f>
        <v>无BOM表可用</v>
      </c>
    </row>
    <row r="7557" spans="1:8" x14ac:dyDescent="0.15">
      <c r="A7557" t="s">
        <v>18402</v>
      </c>
      <c r="B7557" t="s">
        <v>1587</v>
      </c>
      <c r="C7557" t="s">
        <v>460</v>
      </c>
      <c r="D7557">
        <v>102</v>
      </c>
      <c r="E7557" t="s">
        <v>4449</v>
      </c>
      <c r="F7557" t="s">
        <v>4450</v>
      </c>
      <c r="H7557" t="str">
        <f t="shared" si="118"/>
        <v>有BOM表可用</v>
      </c>
    </row>
    <row r="7558" spans="1:8" x14ac:dyDescent="0.15">
      <c r="A7558" t="s">
        <v>18403</v>
      </c>
      <c r="B7558" t="s">
        <v>819</v>
      </c>
      <c r="C7558" t="s">
        <v>812</v>
      </c>
      <c r="D7558">
        <v>102</v>
      </c>
      <c r="E7558" t="s">
        <v>4453</v>
      </c>
      <c r="F7558" t="s">
        <v>4457</v>
      </c>
      <c r="H7558" t="str">
        <f t="shared" si="118"/>
        <v>无BOM表不可用</v>
      </c>
    </row>
    <row r="7559" spans="1:8" x14ac:dyDescent="0.15">
      <c r="A7559" t="s">
        <v>18404</v>
      </c>
      <c r="B7559" t="s">
        <v>15194</v>
      </c>
      <c r="C7559" t="s">
        <v>11</v>
      </c>
      <c r="D7559">
        <v>102</v>
      </c>
      <c r="E7559" t="s">
        <v>4453</v>
      </c>
      <c r="F7559" t="s">
        <v>4450</v>
      </c>
      <c r="H7559" t="str">
        <f t="shared" si="118"/>
        <v>无BOM表可用</v>
      </c>
    </row>
    <row r="7560" spans="1:8" x14ac:dyDescent="0.15">
      <c r="A7560" t="s">
        <v>18405</v>
      </c>
      <c r="B7560" t="s">
        <v>5165</v>
      </c>
      <c r="C7560" t="s">
        <v>5165</v>
      </c>
      <c r="D7560">
        <v>102</v>
      </c>
      <c r="E7560" t="s">
        <v>4449</v>
      </c>
      <c r="F7560" t="s">
        <v>4450</v>
      </c>
      <c r="H7560" t="str">
        <f t="shared" si="118"/>
        <v>有BOM表可用</v>
      </c>
    </row>
    <row r="7561" spans="1:8" x14ac:dyDescent="0.15">
      <c r="A7561" t="s">
        <v>16079</v>
      </c>
      <c r="B7561" t="s">
        <v>16080</v>
      </c>
      <c r="C7561" t="s">
        <v>92</v>
      </c>
      <c r="D7561">
        <v>102</v>
      </c>
      <c r="E7561" t="s">
        <v>4449</v>
      </c>
      <c r="F7561" t="s">
        <v>4450</v>
      </c>
      <c r="H7561" t="str">
        <f t="shared" si="118"/>
        <v>有BOM表可用</v>
      </c>
    </row>
    <row r="7562" spans="1:8" x14ac:dyDescent="0.15">
      <c r="A7562" t="s">
        <v>16081</v>
      </c>
      <c r="B7562" t="s">
        <v>14906</v>
      </c>
      <c r="C7562" t="s">
        <v>14906</v>
      </c>
      <c r="D7562">
        <v>102</v>
      </c>
      <c r="E7562" t="s">
        <v>4453</v>
      </c>
      <c r="F7562" t="s">
        <v>4450</v>
      </c>
      <c r="H7562" t="str">
        <f t="shared" si="118"/>
        <v>无BOM表可用</v>
      </c>
    </row>
    <row r="7563" spans="1:8" x14ac:dyDescent="0.15">
      <c r="A7563" t="s">
        <v>16082</v>
      </c>
      <c r="B7563" t="s">
        <v>16083</v>
      </c>
      <c r="C7563" t="s">
        <v>12167</v>
      </c>
      <c r="D7563">
        <v>102</v>
      </c>
      <c r="E7563" t="s">
        <v>4449</v>
      </c>
      <c r="F7563" t="s">
        <v>4450</v>
      </c>
      <c r="H7563" t="str">
        <f t="shared" si="118"/>
        <v>有BOM表可用</v>
      </c>
    </row>
    <row r="7564" spans="1:8" x14ac:dyDescent="0.15">
      <c r="A7564" t="s">
        <v>16084</v>
      </c>
      <c r="B7564" t="s">
        <v>3863</v>
      </c>
      <c r="C7564" t="s">
        <v>3863</v>
      </c>
      <c r="D7564">
        <v>102</v>
      </c>
      <c r="E7564" t="s">
        <v>4449</v>
      </c>
      <c r="F7564" t="s">
        <v>4450</v>
      </c>
      <c r="H7564" t="str">
        <f t="shared" si="118"/>
        <v>有BOM表可用</v>
      </c>
    </row>
    <row r="7565" spans="1:8" x14ac:dyDescent="0.15">
      <c r="A7565" t="s">
        <v>2151</v>
      </c>
      <c r="B7565" t="s">
        <v>2152</v>
      </c>
      <c r="C7565" t="s">
        <v>2153</v>
      </c>
      <c r="D7565">
        <v>103</v>
      </c>
      <c r="E7565" t="s">
        <v>4449</v>
      </c>
      <c r="F7565" t="s">
        <v>4450</v>
      </c>
      <c r="H7565" t="str">
        <f t="shared" si="118"/>
        <v>有BOM表可用</v>
      </c>
    </row>
    <row r="7566" spans="1:8" x14ac:dyDescent="0.15">
      <c r="A7566" t="s">
        <v>16</v>
      </c>
      <c r="B7566" t="s">
        <v>1759</v>
      </c>
      <c r="C7566" t="s">
        <v>15</v>
      </c>
      <c r="D7566">
        <v>103</v>
      </c>
      <c r="E7566" t="s">
        <v>4449</v>
      </c>
      <c r="F7566" t="s">
        <v>4450</v>
      </c>
      <c r="H7566" t="str">
        <f t="shared" si="118"/>
        <v>有BOM表可用</v>
      </c>
    </row>
    <row r="7567" spans="1:8" x14ac:dyDescent="0.15">
      <c r="A7567" t="s">
        <v>16085</v>
      </c>
      <c r="B7567" t="s">
        <v>16032</v>
      </c>
      <c r="C7567" t="s">
        <v>16032</v>
      </c>
      <c r="D7567">
        <v>103</v>
      </c>
      <c r="E7567" t="s">
        <v>4453</v>
      </c>
      <c r="F7567" t="s">
        <v>4450</v>
      </c>
      <c r="H7567" t="str">
        <f t="shared" si="118"/>
        <v>无BOM表可用</v>
      </c>
    </row>
    <row r="7568" spans="1:8" x14ac:dyDescent="0.15">
      <c r="A7568" t="s">
        <v>1299</v>
      </c>
      <c r="B7568" t="s">
        <v>1300</v>
      </c>
      <c r="C7568" t="s">
        <v>407</v>
      </c>
      <c r="D7568">
        <v>103</v>
      </c>
      <c r="E7568" t="s">
        <v>4449</v>
      </c>
      <c r="F7568" t="s">
        <v>4450</v>
      </c>
      <c r="H7568" t="str">
        <f t="shared" si="118"/>
        <v>有BOM表可用</v>
      </c>
    </row>
    <row r="7569" spans="1:8" x14ac:dyDescent="0.15">
      <c r="A7569" t="s">
        <v>1329</v>
      </c>
      <c r="B7569" t="s">
        <v>1330</v>
      </c>
      <c r="C7569" t="s">
        <v>407</v>
      </c>
      <c r="D7569">
        <v>103</v>
      </c>
      <c r="E7569" t="s">
        <v>4449</v>
      </c>
      <c r="F7569" t="s">
        <v>4450</v>
      </c>
      <c r="H7569" t="str">
        <f t="shared" si="118"/>
        <v>有BOM表可用</v>
      </c>
    </row>
    <row r="7570" spans="1:8" x14ac:dyDescent="0.15">
      <c r="A7570" t="s">
        <v>1332</v>
      </c>
      <c r="B7570" t="s">
        <v>1303</v>
      </c>
      <c r="C7570" t="s">
        <v>407</v>
      </c>
      <c r="D7570">
        <v>103</v>
      </c>
      <c r="E7570" t="s">
        <v>4449</v>
      </c>
      <c r="F7570" t="s">
        <v>4450</v>
      </c>
      <c r="H7570" t="str">
        <f t="shared" si="118"/>
        <v>有BOM表可用</v>
      </c>
    </row>
    <row r="7571" spans="1:8" x14ac:dyDescent="0.15">
      <c r="A7571" t="s">
        <v>2062</v>
      </c>
      <c r="B7571" t="s">
        <v>2027</v>
      </c>
      <c r="C7571" t="s">
        <v>2019</v>
      </c>
      <c r="D7571">
        <v>103</v>
      </c>
      <c r="E7571" t="s">
        <v>4449</v>
      </c>
      <c r="F7571" t="s">
        <v>4450</v>
      </c>
      <c r="H7571" t="str">
        <f t="shared" si="118"/>
        <v>有BOM表可用</v>
      </c>
    </row>
    <row r="7572" spans="1:8" x14ac:dyDescent="0.15">
      <c r="A7572" t="s">
        <v>14521</v>
      </c>
      <c r="B7572" t="s">
        <v>4869</v>
      </c>
      <c r="C7572" t="s">
        <v>4869</v>
      </c>
      <c r="D7572">
        <v>103</v>
      </c>
      <c r="E7572" t="s">
        <v>4453</v>
      </c>
      <c r="F7572" t="s">
        <v>4450</v>
      </c>
      <c r="H7572" t="str">
        <f t="shared" si="118"/>
        <v>无BOM表可用</v>
      </c>
    </row>
    <row r="7573" spans="1:8" x14ac:dyDescent="0.15">
      <c r="A7573" t="s">
        <v>14522</v>
      </c>
      <c r="B7573" t="s">
        <v>8276</v>
      </c>
      <c r="C7573" t="s">
        <v>8277</v>
      </c>
      <c r="D7573">
        <v>103</v>
      </c>
      <c r="E7573" t="s">
        <v>4449</v>
      </c>
      <c r="F7573" t="s">
        <v>4450</v>
      </c>
      <c r="H7573" t="str">
        <f t="shared" si="118"/>
        <v>有BOM表可用</v>
      </c>
    </row>
    <row r="7574" spans="1:8" x14ac:dyDescent="0.15">
      <c r="A7574" t="s">
        <v>12512</v>
      </c>
      <c r="B7574" t="s">
        <v>8376</v>
      </c>
      <c r="C7574" t="s">
        <v>12513</v>
      </c>
      <c r="D7574">
        <v>102</v>
      </c>
      <c r="E7574" t="s">
        <v>4449</v>
      </c>
      <c r="F7574" t="s">
        <v>4450</v>
      </c>
      <c r="H7574" t="str">
        <f t="shared" si="118"/>
        <v>有BOM表可用</v>
      </c>
    </row>
    <row r="7575" spans="1:8" x14ac:dyDescent="0.15">
      <c r="A7575" t="s">
        <v>12514</v>
      </c>
      <c r="B7575" t="s">
        <v>7880</v>
      </c>
      <c r="C7575" t="s">
        <v>7881</v>
      </c>
      <c r="D7575">
        <v>102</v>
      </c>
      <c r="E7575" t="s">
        <v>4449</v>
      </c>
      <c r="F7575" t="s">
        <v>4450</v>
      </c>
      <c r="H7575" t="str">
        <f t="shared" si="118"/>
        <v>有BOM表可用</v>
      </c>
    </row>
    <row r="7576" spans="1:8" x14ac:dyDescent="0.15">
      <c r="A7576" t="s">
        <v>12515</v>
      </c>
      <c r="B7576" t="s">
        <v>8013</v>
      </c>
      <c r="C7576" t="s">
        <v>8014</v>
      </c>
      <c r="D7576">
        <v>102</v>
      </c>
      <c r="E7576" t="s">
        <v>4449</v>
      </c>
      <c r="F7576" t="s">
        <v>4450</v>
      </c>
      <c r="H7576" t="str">
        <f t="shared" si="118"/>
        <v>有BOM表可用</v>
      </c>
    </row>
    <row r="7577" spans="1:8" x14ac:dyDescent="0.15">
      <c r="A7577" t="s">
        <v>9661</v>
      </c>
      <c r="B7577" t="s">
        <v>7388</v>
      </c>
      <c r="C7577" t="s">
        <v>7389</v>
      </c>
      <c r="D7577">
        <v>102</v>
      </c>
      <c r="E7577" t="s">
        <v>4449</v>
      </c>
      <c r="F7577" t="s">
        <v>4450</v>
      </c>
      <c r="H7577" t="str">
        <f t="shared" si="118"/>
        <v>有BOM表可用</v>
      </c>
    </row>
    <row r="7578" spans="1:8" x14ac:dyDescent="0.15">
      <c r="A7578" t="s">
        <v>9662</v>
      </c>
      <c r="B7578" t="s">
        <v>9663</v>
      </c>
      <c r="C7578" t="s">
        <v>6704</v>
      </c>
      <c r="D7578">
        <v>102</v>
      </c>
      <c r="E7578" t="s">
        <v>4449</v>
      </c>
      <c r="F7578" t="s">
        <v>4450</v>
      </c>
      <c r="H7578" t="str">
        <f t="shared" si="118"/>
        <v>有BOM表可用</v>
      </c>
    </row>
    <row r="7579" spans="1:8" x14ac:dyDescent="0.15">
      <c r="A7579" t="s">
        <v>12499</v>
      </c>
      <c r="B7579" t="s">
        <v>8641</v>
      </c>
      <c r="C7579" t="s">
        <v>5126</v>
      </c>
      <c r="D7579">
        <v>102</v>
      </c>
      <c r="E7579" t="s">
        <v>4449</v>
      </c>
      <c r="F7579" t="s">
        <v>4450</v>
      </c>
      <c r="H7579" t="str">
        <f t="shared" si="118"/>
        <v>有BOM表可用</v>
      </c>
    </row>
    <row r="7580" spans="1:8" x14ac:dyDescent="0.15">
      <c r="A7580" t="s">
        <v>18048</v>
      </c>
      <c r="B7580" t="s">
        <v>13422</v>
      </c>
      <c r="C7580" t="s">
        <v>13422</v>
      </c>
      <c r="D7580">
        <v>107</v>
      </c>
      <c r="E7580" t="s">
        <v>4453</v>
      </c>
      <c r="F7580" t="s">
        <v>4450</v>
      </c>
      <c r="H7580" t="str">
        <f t="shared" si="118"/>
        <v>无BOM表可用</v>
      </c>
    </row>
    <row r="7581" spans="1:8" x14ac:dyDescent="0.15">
      <c r="A7581" t="s">
        <v>18049</v>
      </c>
      <c r="B7581" t="s">
        <v>13876</v>
      </c>
      <c r="C7581" t="s">
        <v>13876</v>
      </c>
      <c r="D7581">
        <v>107</v>
      </c>
      <c r="E7581" t="s">
        <v>4453</v>
      </c>
      <c r="F7581" t="s">
        <v>4450</v>
      </c>
      <c r="H7581" t="str">
        <f t="shared" si="118"/>
        <v>无BOM表可用</v>
      </c>
    </row>
    <row r="7582" spans="1:8" x14ac:dyDescent="0.15">
      <c r="A7582" t="s">
        <v>18050</v>
      </c>
      <c r="B7582" t="s">
        <v>14075</v>
      </c>
      <c r="C7582" t="s">
        <v>14075</v>
      </c>
      <c r="D7582">
        <v>107</v>
      </c>
      <c r="E7582" t="s">
        <v>4453</v>
      </c>
      <c r="F7582" t="s">
        <v>4450</v>
      </c>
      <c r="H7582" t="str">
        <f t="shared" si="118"/>
        <v>无BOM表可用</v>
      </c>
    </row>
    <row r="7583" spans="1:8" x14ac:dyDescent="0.15">
      <c r="A7583" t="s">
        <v>18051</v>
      </c>
      <c r="B7583" t="s">
        <v>13426</v>
      </c>
      <c r="C7583" t="s">
        <v>13426</v>
      </c>
      <c r="D7583">
        <v>107</v>
      </c>
      <c r="E7583" t="s">
        <v>4453</v>
      </c>
      <c r="F7583" t="s">
        <v>4450</v>
      </c>
      <c r="H7583" t="str">
        <f t="shared" si="118"/>
        <v>无BOM表可用</v>
      </c>
    </row>
    <row r="7584" spans="1:8" x14ac:dyDescent="0.15">
      <c r="A7584" t="s">
        <v>17725</v>
      </c>
      <c r="B7584" t="s">
        <v>13</v>
      </c>
      <c r="C7584" t="s">
        <v>13</v>
      </c>
      <c r="D7584">
        <v>102</v>
      </c>
      <c r="E7584" t="s">
        <v>4453</v>
      </c>
      <c r="F7584" t="s">
        <v>4450</v>
      </c>
      <c r="H7584" t="str">
        <f t="shared" si="118"/>
        <v>无BOM表可用</v>
      </c>
    </row>
    <row r="7585" spans="1:8" x14ac:dyDescent="0.15">
      <c r="A7585" t="s">
        <v>17726</v>
      </c>
      <c r="B7585" t="s">
        <v>2010</v>
      </c>
      <c r="C7585" t="s">
        <v>160</v>
      </c>
      <c r="D7585">
        <v>102</v>
      </c>
      <c r="E7585" t="s">
        <v>4449</v>
      </c>
      <c r="F7585" t="s">
        <v>4450</v>
      </c>
      <c r="H7585" t="str">
        <f t="shared" si="118"/>
        <v>有BOM表可用</v>
      </c>
    </row>
    <row r="7586" spans="1:8" x14ac:dyDescent="0.15">
      <c r="A7586" t="s">
        <v>17727</v>
      </c>
      <c r="B7586" t="s">
        <v>8521</v>
      </c>
      <c r="C7586" t="s">
        <v>1790</v>
      </c>
      <c r="D7586">
        <v>102</v>
      </c>
      <c r="E7586" t="s">
        <v>4453</v>
      </c>
      <c r="F7586" t="s">
        <v>4450</v>
      </c>
      <c r="H7586" t="str">
        <f t="shared" si="118"/>
        <v>无BOM表可用</v>
      </c>
    </row>
    <row r="7587" spans="1:8" x14ac:dyDescent="0.15">
      <c r="A7587" t="s">
        <v>1915</v>
      </c>
      <c r="B7587" t="s">
        <v>1909</v>
      </c>
      <c r="C7587" t="s">
        <v>1909</v>
      </c>
      <c r="D7587">
        <v>103</v>
      </c>
      <c r="E7587" t="s">
        <v>4449</v>
      </c>
      <c r="F7587" t="s">
        <v>4450</v>
      </c>
      <c r="H7587" t="str">
        <f t="shared" si="118"/>
        <v>有BOM表可用</v>
      </c>
    </row>
    <row r="7588" spans="1:8" x14ac:dyDescent="0.15">
      <c r="A7588" t="s">
        <v>18032</v>
      </c>
      <c r="B7588" t="s">
        <v>18033</v>
      </c>
      <c r="C7588" t="s">
        <v>18034</v>
      </c>
      <c r="D7588">
        <v>103</v>
      </c>
      <c r="E7588" t="s">
        <v>4453</v>
      </c>
      <c r="F7588" t="s">
        <v>4450</v>
      </c>
      <c r="H7588" t="str">
        <f t="shared" si="118"/>
        <v>无BOM表可用</v>
      </c>
    </row>
    <row r="7589" spans="1:8" x14ac:dyDescent="0.15">
      <c r="A7589" t="s">
        <v>962</v>
      </c>
      <c r="B7589" t="s">
        <v>960</v>
      </c>
      <c r="C7589" t="s">
        <v>445</v>
      </c>
      <c r="D7589">
        <v>103</v>
      </c>
      <c r="E7589" t="s">
        <v>4449</v>
      </c>
      <c r="F7589" t="s">
        <v>4450</v>
      </c>
      <c r="H7589" t="str">
        <f t="shared" si="118"/>
        <v>有BOM表可用</v>
      </c>
    </row>
    <row r="7590" spans="1:8" x14ac:dyDescent="0.15">
      <c r="A7590" t="s">
        <v>964</v>
      </c>
      <c r="B7590" t="s">
        <v>445</v>
      </c>
      <c r="C7590" t="s">
        <v>445</v>
      </c>
      <c r="D7590">
        <v>103</v>
      </c>
      <c r="E7590" t="s">
        <v>4449</v>
      </c>
      <c r="F7590" t="s">
        <v>4450</v>
      </c>
      <c r="H7590" t="str">
        <f t="shared" si="118"/>
        <v>有BOM表可用</v>
      </c>
    </row>
    <row r="7591" spans="1:8" x14ac:dyDescent="0.15">
      <c r="A7591" t="s">
        <v>1957</v>
      </c>
      <c r="B7591" t="s">
        <v>1958</v>
      </c>
      <c r="C7591" t="s">
        <v>1958</v>
      </c>
      <c r="D7591">
        <v>103</v>
      </c>
      <c r="E7591" t="s">
        <v>4449</v>
      </c>
      <c r="F7591" t="s">
        <v>4450</v>
      </c>
      <c r="H7591" t="str">
        <f t="shared" si="118"/>
        <v>有BOM表可用</v>
      </c>
    </row>
    <row r="7592" spans="1:8" x14ac:dyDescent="0.15">
      <c r="A7592" t="s">
        <v>18383</v>
      </c>
      <c r="B7592" t="s">
        <v>5362</v>
      </c>
      <c r="C7592" t="s">
        <v>1665</v>
      </c>
      <c r="D7592">
        <v>103</v>
      </c>
      <c r="E7592" t="s">
        <v>4449</v>
      </c>
      <c r="F7592" t="s">
        <v>4450</v>
      </c>
      <c r="H7592" t="str">
        <f t="shared" si="118"/>
        <v>有BOM表可用</v>
      </c>
    </row>
    <row r="7593" spans="1:8" x14ac:dyDescent="0.15">
      <c r="A7593" t="s">
        <v>18384</v>
      </c>
      <c r="B7593" t="s">
        <v>18385</v>
      </c>
      <c r="C7593" t="s">
        <v>18385</v>
      </c>
      <c r="D7593">
        <v>103</v>
      </c>
      <c r="E7593" t="s">
        <v>4453</v>
      </c>
      <c r="F7593" t="s">
        <v>4450</v>
      </c>
      <c r="H7593" t="str">
        <f t="shared" si="118"/>
        <v>无BOM表可用</v>
      </c>
    </row>
    <row r="7594" spans="1:8" x14ac:dyDescent="0.15">
      <c r="A7594" t="s">
        <v>18386</v>
      </c>
      <c r="B7594" t="s">
        <v>18219</v>
      </c>
      <c r="C7594" t="s">
        <v>18219</v>
      </c>
      <c r="D7594">
        <v>103</v>
      </c>
      <c r="E7594" t="s">
        <v>4453</v>
      </c>
      <c r="F7594" t="s">
        <v>4450</v>
      </c>
      <c r="H7594" t="str">
        <f t="shared" si="118"/>
        <v>无BOM表可用</v>
      </c>
    </row>
    <row r="7595" spans="1:8" x14ac:dyDescent="0.15">
      <c r="A7595" t="s">
        <v>2702</v>
      </c>
      <c r="B7595" t="s">
        <v>2703</v>
      </c>
      <c r="C7595" t="s">
        <v>74</v>
      </c>
      <c r="D7595">
        <v>103</v>
      </c>
      <c r="E7595" t="s">
        <v>4449</v>
      </c>
      <c r="F7595" t="s">
        <v>4450</v>
      </c>
      <c r="H7595" t="str">
        <f t="shared" si="118"/>
        <v>有BOM表可用</v>
      </c>
    </row>
    <row r="7596" spans="1:8" x14ac:dyDescent="0.15">
      <c r="A7596" t="s">
        <v>6804</v>
      </c>
      <c r="B7596" t="s">
        <v>4222</v>
      </c>
      <c r="C7596" t="s">
        <v>27</v>
      </c>
      <c r="D7596">
        <v>103</v>
      </c>
      <c r="E7596" t="s">
        <v>4453</v>
      </c>
      <c r="F7596" t="s">
        <v>4450</v>
      </c>
      <c r="H7596" t="str">
        <f t="shared" si="118"/>
        <v>无BOM表可用</v>
      </c>
    </row>
    <row r="7597" spans="1:8" x14ac:dyDescent="0.15">
      <c r="A7597" t="s">
        <v>2721</v>
      </c>
      <c r="B7597" t="s">
        <v>2722</v>
      </c>
      <c r="C7597" t="s">
        <v>30</v>
      </c>
      <c r="D7597">
        <v>103</v>
      </c>
      <c r="E7597" t="s">
        <v>4449</v>
      </c>
      <c r="F7597" t="s">
        <v>4450</v>
      </c>
      <c r="H7597" t="str">
        <f t="shared" si="118"/>
        <v>有BOM表可用</v>
      </c>
    </row>
    <row r="7598" spans="1:8" x14ac:dyDescent="0.15">
      <c r="A7598" t="s">
        <v>6805</v>
      </c>
      <c r="B7598" t="s">
        <v>37</v>
      </c>
      <c r="C7598" t="s">
        <v>36</v>
      </c>
      <c r="D7598">
        <v>103</v>
      </c>
      <c r="E7598" t="s">
        <v>4449</v>
      </c>
      <c r="F7598" t="s">
        <v>4450</v>
      </c>
      <c r="H7598" t="str">
        <f t="shared" si="118"/>
        <v>有BOM表可用</v>
      </c>
    </row>
    <row r="7599" spans="1:8" x14ac:dyDescent="0.15">
      <c r="A7599" t="s">
        <v>6806</v>
      </c>
      <c r="B7599" t="s">
        <v>6807</v>
      </c>
      <c r="C7599" t="s">
        <v>4928</v>
      </c>
      <c r="D7599">
        <v>102</v>
      </c>
      <c r="E7599" t="s">
        <v>4449</v>
      </c>
      <c r="F7599" t="s">
        <v>4450</v>
      </c>
      <c r="H7599" t="str">
        <f t="shared" si="118"/>
        <v>有BOM表可用</v>
      </c>
    </row>
    <row r="7600" spans="1:8" x14ac:dyDescent="0.15">
      <c r="A7600" t="s">
        <v>6808</v>
      </c>
      <c r="B7600" t="s">
        <v>5425</v>
      </c>
      <c r="C7600" t="s">
        <v>5426</v>
      </c>
      <c r="D7600">
        <v>102</v>
      </c>
      <c r="E7600" t="s">
        <v>4449</v>
      </c>
      <c r="F7600" t="s">
        <v>4450</v>
      </c>
      <c r="H7600" t="str">
        <f t="shared" si="118"/>
        <v>有BOM表可用</v>
      </c>
    </row>
    <row r="7601" spans="1:8" x14ac:dyDescent="0.15">
      <c r="A7601" t="s">
        <v>6809</v>
      </c>
      <c r="B7601" t="s">
        <v>4528</v>
      </c>
      <c r="C7601" t="s">
        <v>4529</v>
      </c>
      <c r="D7601">
        <v>102</v>
      </c>
      <c r="E7601" t="s">
        <v>4449</v>
      </c>
      <c r="F7601" t="s">
        <v>4450</v>
      </c>
      <c r="H7601" t="str">
        <f t="shared" si="118"/>
        <v>有BOM表可用</v>
      </c>
    </row>
    <row r="7602" spans="1:8" x14ac:dyDescent="0.15">
      <c r="A7602" t="s">
        <v>9691</v>
      </c>
      <c r="B7602" t="s">
        <v>9692</v>
      </c>
      <c r="C7602" t="s">
        <v>9693</v>
      </c>
      <c r="D7602">
        <v>102</v>
      </c>
      <c r="E7602" t="s">
        <v>4449</v>
      </c>
      <c r="F7602" t="s">
        <v>4450</v>
      </c>
      <c r="H7602" t="str">
        <f t="shared" si="118"/>
        <v>有BOM表可用</v>
      </c>
    </row>
    <row r="7603" spans="1:8" x14ac:dyDescent="0.15">
      <c r="A7603" t="s">
        <v>9694</v>
      </c>
      <c r="B7603" t="s">
        <v>7436</v>
      </c>
      <c r="C7603" t="s">
        <v>7437</v>
      </c>
      <c r="D7603">
        <v>102</v>
      </c>
      <c r="E7603" t="s">
        <v>4449</v>
      </c>
      <c r="F7603" t="s">
        <v>4450</v>
      </c>
      <c r="H7603" t="str">
        <f t="shared" si="118"/>
        <v>有BOM表可用</v>
      </c>
    </row>
    <row r="7604" spans="1:8" x14ac:dyDescent="0.15">
      <c r="A7604" t="s">
        <v>6075</v>
      </c>
      <c r="B7604" t="s">
        <v>6076</v>
      </c>
      <c r="C7604" t="s">
        <v>5909</v>
      </c>
      <c r="D7604">
        <v>103</v>
      </c>
      <c r="E7604" t="s">
        <v>4453</v>
      </c>
      <c r="F7604" t="s">
        <v>4450</v>
      </c>
      <c r="H7604" t="str">
        <f t="shared" si="118"/>
        <v>无BOM表可用</v>
      </c>
    </row>
    <row r="7605" spans="1:8" x14ac:dyDescent="0.15">
      <c r="A7605" t="s">
        <v>1980</v>
      </c>
      <c r="B7605" t="s">
        <v>1981</v>
      </c>
      <c r="C7605" t="s">
        <v>33</v>
      </c>
      <c r="D7605">
        <v>103</v>
      </c>
      <c r="E7605" t="s">
        <v>4449</v>
      </c>
      <c r="F7605" t="s">
        <v>4450</v>
      </c>
      <c r="H7605" t="str">
        <f t="shared" si="118"/>
        <v>有BOM表可用</v>
      </c>
    </row>
    <row r="7606" spans="1:8" x14ac:dyDescent="0.15">
      <c r="A7606" t="s">
        <v>6077</v>
      </c>
      <c r="B7606" t="s">
        <v>6078</v>
      </c>
      <c r="C7606" t="s">
        <v>6078</v>
      </c>
      <c r="D7606">
        <v>103</v>
      </c>
      <c r="E7606" t="s">
        <v>4453</v>
      </c>
      <c r="F7606" t="s">
        <v>4450</v>
      </c>
      <c r="H7606" t="str">
        <f t="shared" si="118"/>
        <v>无BOM表可用</v>
      </c>
    </row>
    <row r="7607" spans="1:8" x14ac:dyDescent="0.15">
      <c r="A7607" t="s">
        <v>16828</v>
      </c>
      <c r="B7607" t="s">
        <v>16829</v>
      </c>
      <c r="C7607" t="s">
        <v>16830</v>
      </c>
      <c r="D7607">
        <v>102</v>
      </c>
      <c r="E7607" t="s">
        <v>4449</v>
      </c>
      <c r="F7607" t="s">
        <v>4450</v>
      </c>
      <c r="H7607" t="str">
        <f t="shared" si="118"/>
        <v>有BOM表可用</v>
      </c>
    </row>
    <row r="7608" spans="1:8" x14ac:dyDescent="0.15">
      <c r="A7608" t="s">
        <v>16831</v>
      </c>
      <c r="B7608" t="s">
        <v>15046</v>
      </c>
      <c r="C7608" t="s">
        <v>15047</v>
      </c>
      <c r="D7608">
        <v>102</v>
      </c>
      <c r="E7608" t="s">
        <v>4449</v>
      </c>
      <c r="F7608" t="s">
        <v>4450</v>
      </c>
      <c r="H7608" t="str">
        <f t="shared" si="118"/>
        <v>有BOM表可用</v>
      </c>
    </row>
    <row r="7609" spans="1:8" x14ac:dyDescent="0.15">
      <c r="A7609" t="s">
        <v>16832</v>
      </c>
      <c r="B7609" t="s">
        <v>16833</v>
      </c>
      <c r="C7609" t="s">
        <v>6164</v>
      </c>
      <c r="D7609">
        <v>102</v>
      </c>
      <c r="E7609" t="s">
        <v>4449</v>
      </c>
      <c r="F7609" t="s">
        <v>4450</v>
      </c>
      <c r="H7609" t="str">
        <f t="shared" si="118"/>
        <v>有BOM表可用</v>
      </c>
    </row>
    <row r="7610" spans="1:8" x14ac:dyDescent="0.15">
      <c r="A7610" t="s">
        <v>16834</v>
      </c>
      <c r="B7610" t="s">
        <v>16657</v>
      </c>
      <c r="C7610" t="s">
        <v>15335</v>
      </c>
      <c r="D7610">
        <v>102</v>
      </c>
      <c r="E7610" t="s">
        <v>4449</v>
      </c>
      <c r="F7610" t="s">
        <v>4450</v>
      </c>
      <c r="H7610" t="str">
        <f t="shared" si="118"/>
        <v>有BOM表可用</v>
      </c>
    </row>
    <row r="7611" spans="1:8" x14ac:dyDescent="0.15">
      <c r="A7611" t="s">
        <v>16835</v>
      </c>
      <c r="B7611" t="s">
        <v>15057</v>
      </c>
      <c r="C7611" t="s">
        <v>15058</v>
      </c>
      <c r="D7611">
        <v>102</v>
      </c>
      <c r="E7611" t="s">
        <v>4449</v>
      </c>
      <c r="F7611" t="s">
        <v>4450</v>
      </c>
      <c r="H7611" t="str">
        <f t="shared" si="118"/>
        <v>有BOM表可用</v>
      </c>
    </row>
    <row r="7612" spans="1:8" x14ac:dyDescent="0.15">
      <c r="A7612" t="s">
        <v>16836</v>
      </c>
      <c r="B7612" t="s">
        <v>735</v>
      </c>
      <c r="C7612" t="s">
        <v>16659</v>
      </c>
      <c r="D7612">
        <v>102</v>
      </c>
      <c r="E7612" t="s">
        <v>4449</v>
      </c>
      <c r="F7612" t="s">
        <v>4450</v>
      </c>
      <c r="H7612" t="str">
        <f t="shared" si="118"/>
        <v>有BOM表可用</v>
      </c>
    </row>
    <row r="7613" spans="1:8" x14ac:dyDescent="0.15">
      <c r="A7613" t="s">
        <v>6046</v>
      </c>
      <c r="B7613" t="s">
        <v>2086</v>
      </c>
      <c r="C7613" t="s">
        <v>6047</v>
      </c>
      <c r="D7613">
        <v>102</v>
      </c>
      <c r="E7613" t="s">
        <v>4449</v>
      </c>
      <c r="F7613" t="s">
        <v>4450</v>
      </c>
      <c r="H7613" t="str">
        <f t="shared" si="118"/>
        <v>有BOM表可用</v>
      </c>
    </row>
    <row r="7614" spans="1:8" x14ac:dyDescent="0.15">
      <c r="A7614" t="s">
        <v>6048</v>
      </c>
      <c r="B7614" t="s">
        <v>6049</v>
      </c>
      <c r="C7614" t="s">
        <v>5475</v>
      </c>
      <c r="D7614">
        <v>102</v>
      </c>
      <c r="E7614" t="s">
        <v>4449</v>
      </c>
      <c r="F7614" t="s">
        <v>4450</v>
      </c>
      <c r="H7614" t="str">
        <f t="shared" si="118"/>
        <v>有BOM表可用</v>
      </c>
    </row>
    <row r="7615" spans="1:8" x14ac:dyDescent="0.15">
      <c r="A7615" t="s">
        <v>6050</v>
      </c>
      <c r="B7615" t="s">
        <v>6051</v>
      </c>
      <c r="C7615" t="s">
        <v>6052</v>
      </c>
      <c r="D7615">
        <v>102</v>
      </c>
      <c r="E7615" t="s">
        <v>4449</v>
      </c>
      <c r="F7615" t="s">
        <v>4450</v>
      </c>
      <c r="H7615" t="str">
        <f t="shared" si="118"/>
        <v>有BOM表可用</v>
      </c>
    </row>
    <row r="7616" spans="1:8" x14ac:dyDescent="0.15">
      <c r="A7616" t="s">
        <v>4909</v>
      </c>
      <c r="B7616" t="s">
        <v>4910</v>
      </c>
      <c r="C7616" t="s">
        <v>4911</v>
      </c>
      <c r="D7616">
        <v>102</v>
      </c>
      <c r="E7616" t="s">
        <v>4449</v>
      </c>
      <c r="F7616" t="s">
        <v>4450</v>
      </c>
      <c r="H7616" t="str">
        <f t="shared" si="118"/>
        <v>有BOM表可用</v>
      </c>
    </row>
    <row r="7617" spans="1:8" x14ac:dyDescent="0.15">
      <c r="A7617" t="s">
        <v>4912</v>
      </c>
      <c r="B7617" t="s">
        <v>4835</v>
      </c>
      <c r="C7617" t="s">
        <v>4836</v>
      </c>
      <c r="D7617">
        <v>102</v>
      </c>
      <c r="E7617" t="s">
        <v>4449</v>
      </c>
      <c r="F7617" t="s">
        <v>4450</v>
      </c>
      <c r="H7617" t="str">
        <f t="shared" si="118"/>
        <v>有BOM表可用</v>
      </c>
    </row>
    <row r="7618" spans="1:8" x14ac:dyDescent="0.15">
      <c r="A7618" t="s">
        <v>4913</v>
      </c>
      <c r="B7618" t="s">
        <v>4548</v>
      </c>
      <c r="C7618" t="s">
        <v>4914</v>
      </c>
      <c r="D7618">
        <v>102</v>
      </c>
      <c r="E7618" t="s">
        <v>4449</v>
      </c>
      <c r="F7618" t="s">
        <v>4450</v>
      </c>
      <c r="H7618" t="str">
        <f t="shared" si="118"/>
        <v>有BOM表可用</v>
      </c>
    </row>
    <row r="7619" spans="1:8" x14ac:dyDescent="0.15">
      <c r="A7619" t="s">
        <v>4915</v>
      </c>
      <c r="B7619" t="s">
        <v>4916</v>
      </c>
      <c r="C7619" t="s">
        <v>4917</v>
      </c>
      <c r="D7619">
        <v>102</v>
      </c>
      <c r="E7619" t="s">
        <v>4449</v>
      </c>
      <c r="F7619" t="s">
        <v>4450</v>
      </c>
      <c r="H7619" t="str">
        <f t="shared" si="118"/>
        <v>有BOM表可用</v>
      </c>
    </row>
    <row r="7620" spans="1:8" x14ac:dyDescent="0.15">
      <c r="A7620" t="s">
        <v>4889</v>
      </c>
      <c r="B7620" t="s">
        <v>764</v>
      </c>
      <c r="C7620" t="s">
        <v>754</v>
      </c>
      <c r="D7620">
        <v>102</v>
      </c>
      <c r="E7620" t="s">
        <v>4453</v>
      </c>
      <c r="F7620" t="s">
        <v>4450</v>
      </c>
      <c r="H7620" t="str">
        <f t="shared" ref="H7620:H7683" si="119">E7620&amp;F7620</f>
        <v>无BOM表可用</v>
      </c>
    </row>
    <row r="7621" spans="1:8" x14ac:dyDescent="0.15">
      <c r="A7621" t="s">
        <v>4890</v>
      </c>
      <c r="B7621" t="s">
        <v>778</v>
      </c>
      <c r="C7621" t="s">
        <v>767</v>
      </c>
      <c r="D7621">
        <v>102</v>
      </c>
      <c r="E7621" t="s">
        <v>4453</v>
      </c>
      <c r="F7621" t="s">
        <v>4450</v>
      </c>
      <c r="H7621" t="str">
        <f t="shared" si="119"/>
        <v>无BOM表可用</v>
      </c>
    </row>
    <row r="7622" spans="1:8" x14ac:dyDescent="0.15">
      <c r="A7622" t="s">
        <v>4891</v>
      </c>
      <c r="B7622" t="s">
        <v>780</v>
      </c>
      <c r="C7622" t="s">
        <v>767</v>
      </c>
      <c r="D7622">
        <v>102</v>
      </c>
      <c r="E7622" t="s">
        <v>4453</v>
      </c>
      <c r="F7622" t="s">
        <v>4450</v>
      </c>
      <c r="H7622" t="str">
        <f t="shared" si="119"/>
        <v>无BOM表可用</v>
      </c>
    </row>
    <row r="7623" spans="1:8" x14ac:dyDescent="0.15">
      <c r="A7623" t="s">
        <v>4892</v>
      </c>
      <c r="B7623" t="s">
        <v>4613</v>
      </c>
      <c r="C7623" t="s">
        <v>4613</v>
      </c>
      <c r="D7623">
        <v>102</v>
      </c>
      <c r="E7623" t="s">
        <v>4453</v>
      </c>
      <c r="F7623" t="s">
        <v>4450</v>
      </c>
      <c r="H7623" t="str">
        <f t="shared" si="119"/>
        <v>无BOM表可用</v>
      </c>
    </row>
    <row r="7624" spans="1:8" x14ac:dyDescent="0.15">
      <c r="A7624" t="s">
        <v>4893</v>
      </c>
      <c r="B7624" t="s">
        <v>1003</v>
      </c>
      <c r="C7624" t="s">
        <v>996</v>
      </c>
      <c r="D7624">
        <v>102</v>
      </c>
      <c r="E7624" t="s">
        <v>4453</v>
      </c>
      <c r="F7624" t="s">
        <v>4450</v>
      </c>
      <c r="H7624" t="str">
        <f t="shared" si="119"/>
        <v>无BOM表可用</v>
      </c>
    </row>
    <row r="7625" spans="1:8" x14ac:dyDescent="0.15">
      <c r="A7625" t="s">
        <v>4919</v>
      </c>
      <c r="B7625" t="s">
        <v>4920</v>
      </c>
      <c r="C7625" t="s">
        <v>4920</v>
      </c>
      <c r="D7625">
        <v>103</v>
      </c>
      <c r="E7625" t="s">
        <v>4453</v>
      </c>
      <c r="F7625" t="s">
        <v>4450</v>
      </c>
      <c r="H7625" t="str">
        <f t="shared" si="119"/>
        <v>无BOM表可用</v>
      </c>
    </row>
    <row r="7626" spans="1:8" x14ac:dyDescent="0.15">
      <c r="A7626" t="s">
        <v>2215</v>
      </c>
      <c r="B7626" t="s">
        <v>2216</v>
      </c>
      <c r="C7626" t="s">
        <v>69</v>
      </c>
      <c r="D7626">
        <v>103</v>
      </c>
      <c r="E7626" t="s">
        <v>4449</v>
      </c>
      <c r="F7626" t="s">
        <v>4450</v>
      </c>
      <c r="H7626" t="str">
        <f t="shared" si="119"/>
        <v>有BOM表可用</v>
      </c>
    </row>
    <row r="7627" spans="1:8" x14ac:dyDescent="0.15">
      <c r="A7627" t="s">
        <v>579</v>
      </c>
      <c r="B7627" t="s">
        <v>580</v>
      </c>
      <c r="C7627" t="s">
        <v>69</v>
      </c>
      <c r="D7627">
        <v>103</v>
      </c>
      <c r="E7627" t="s">
        <v>4449</v>
      </c>
      <c r="F7627" t="s">
        <v>4450</v>
      </c>
      <c r="H7627" t="str">
        <f t="shared" si="119"/>
        <v>有BOM表可用</v>
      </c>
    </row>
    <row r="7628" spans="1:8" x14ac:dyDescent="0.15">
      <c r="A7628" t="s">
        <v>2246</v>
      </c>
      <c r="B7628" t="s">
        <v>2247</v>
      </c>
      <c r="C7628" t="s">
        <v>66</v>
      </c>
      <c r="D7628">
        <v>103</v>
      </c>
      <c r="E7628" t="s">
        <v>4449</v>
      </c>
      <c r="F7628" t="s">
        <v>4450</v>
      </c>
      <c r="H7628" t="str">
        <f t="shared" si="119"/>
        <v>有BOM表可用</v>
      </c>
    </row>
    <row r="7629" spans="1:8" x14ac:dyDescent="0.15">
      <c r="A7629" t="s">
        <v>416</v>
      </c>
      <c r="B7629" t="s">
        <v>417</v>
      </c>
      <c r="C7629" t="s">
        <v>66</v>
      </c>
      <c r="D7629">
        <v>103</v>
      </c>
      <c r="E7629" t="s">
        <v>4449</v>
      </c>
      <c r="F7629" t="s">
        <v>4450</v>
      </c>
      <c r="H7629" t="str">
        <f t="shared" si="119"/>
        <v>有BOM表可用</v>
      </c>
    </row>
    <row r="7630" spans="1:8" x14ac:dyDescent="0.15">
      <c r="A7630" t="s">
        <v>9292</v>
      </c>
      <c r="B7630" t="s">
        <v>9293</v>
      </c>
      <c r="C7630" t="s">
        <v>9294</v>
      </c>
      <c r="D7630">
        <v>102</v>
      </c>
      <c r="E7630" t="s">
        <v>4453</v>
      </c>
      <c r="F7630" t="s">
        <v>4450</v>
      </c>
      <c r="H7630" t="str">
        <f t="shared" si="119"/>
        <v>无BOM表可用</v>
      </c>
    </row>
    <row r="7631" spans="1:8" x14ac:dyDescent="0.15">
      <c r="A7631" t="s">
        <v>9295</v>
      </c>
      <c r="B7631" t="s">
        <v>9296</v>
      </c>
      <c r="C7631" t="s">
        <v>9297</v>
      </c>
      <c r="D7631">
        <v>102</v>
      </c>
      <c r="E7631" t="s">
        <v>4449</v>
      </c>
      <c r="F7631" t="s">
        <v>4450</v>
      </c>
      <c r="H7631" t="str">
        <f t="shared" si="119"/>
        <v>有BOM表可用</v>
      </c>
    </row>
    <row r="7632" spans="1:8" x14ac:dyDescent="0.15">
      <c r="A7632" t="s">
        <v>9298</v>
      </c>
      <c r="B7632" t="s">
        <v>9299</v>
      </c>
      <c r="C7632" t="s">
        <v>9300</v>
      </c>
      <c r="D7632">
        <v>102</v>
      </c>
      <c r="E7632" t="s">
        <v>4449</v>
      </c>
      <c r="F7632" t="s">
        <v>4450</v>
      </c>
      <c r="H7632" t="str">
        <f t="shared" si="119"/>
        <v>有BOM表可用</v>
      </c>
    </row>
    <row r="7633" spans="1:8" x14ac:dyDescent="0.15">
      <c r="A7633" t="s">
        <v>4935</v>
      </c>
      <c r="B7633" t="s">
        <v>4936</v>
      </c>
      <c r="C7633" t="s">
        <v>4937</v>
      </c>
      <c r="D7633">
        <v>102</v>
      </c>
      <c r="E7633" t="s">
        <v>4449</v>
      </c>
      <c r="F7633" t="s">
        <v>4450</v>
      </c>
      <c r="H7633" t="str">
        <f t="shared" si="119"/>
        <v>有BOM表可用</v>
      </c>
    </row>
    <row r="7634" spans="1:8" x14ac:dyDescent="0.15">
      <c r="A7634" t="s">
        <v>4938</v>
      </c>
      <c r="B7634" t="s">
        <v>4939</v>
      </c>
      <c r="C7634" t="s">
        <v>4940</v>
      </c>
      <c r="D7634">
        <v>102</v>
      </c>
      <c r="E7634" t="s">
        <v>4449</v>
      </c>
      <c r="F7634" t="s">
        <v>4450</v>
      </c>
      <c r="H7634" t="str">
        <f t="shared" si="119"/>
        <v>有BOM表可用</v>
      </c>
    </row>
    <row r="7635" spans="1:8" x14ac:dyDescent="0.15">
      <c r="A7635" t="s">
        <v>5995</v>
      </c>
      <c r="B7635" t="s">
        <v>5671</v>
      </c>
      <c r="C7635" t="s">
        <v>5762</v>
      </c>
      <c r="D7635">
        <v>102</v>
      </c>
      <c r="E7635" t="s">
        <v>4449</v>
      </c>
      <c r="F7635" t="s">
        <v>4450</v>
      </c>
      <c r="H7635" t="str">
        <f t="shared" si="119"/>
        <v>有BOM表可用</v>
      </c>
    </row>
    <row r="7636" spans="1:8" x14ac:dyDescent="0.15">
      <c r="A7636" t="s">
        <v>5996</v>
      </c>
      <c r="B7636" t="s">
        <v>5765</v>
      </c>
      <c r="C7636" t="s">
        <v>5768</v>
      </c>
      <c r="D7636">
        <v>102</v>
      </c>
      <c r="E7636" t="s">
        <v>4449</v>
      </c>
      <c r="F7636" t="s">
        <v>4450</v>
      </c>
      <c r="H7636" t="str">
        <f t="shared" si="119"/>
        <v>有BOM表可用</v>
      </c>
    </row>
    <row r="7637" spans="1:8" x14ac:dyDescent="0.15">
      <c r="A7637" t="s">
        <v>5997</v>
      </c>
      <c r="B7637" t="s">
        <v>5301</v>
      </c>
      <c r="C7637" t="s">
        <v>5998</v>
      </c>
      <c r="D7637">
        <v>102</v>
      </c>
      <c r="E7637" t="s">
        <v>4449</v>
      </c>
      <c r="F7637" t="s">
        <v>4450</v>
      </c>
      <c r="H7637" t="str">
        <f t="shared" si="119"/>
        <v>有BOM表可用</v>
      </c>
    </row>
    <row r="7638" spans="1:8" x14ac:dyDescent="0.15">
      <c r="A7638" t="s">
        <v>5999</v>
      </c>
      <c r="B7638" t="s">
        <v>5301</v>
      </c>
      <c r="C7638" t="s">
        <v>5998</v>
      </c>
      <c r="D7638">
        <v>102</v>
      </c>
      <c r="E7638" t="s">
        <v>4449</v>
      </c>
      <c r="F7638" t="s">
        <v>4450</v>
      </c>
      <c r="H7638" t="str">
        <f t="shared" si="119"/>
        <v>有BOM表可用</v>
      </c>
    </row>
    <row r="7639" spans="1:8" x14ac:dyDescent="0.15">
      <c r="A7639" t="s">
        <v>14176</v>
      </c>
      <c r="B7639" t="s">
        <v>2245</v>
      </c>
      <c r="C7639" t="s">
        <v>66</v>
      </c>
      <c r="D7639">
        <v>102</v>
      </c>
      <c r="E7639" t="s">
        <v>4449</v>
      </c>
      <c r="F7639" t="s">
        <v>4450</v>
      </c>
      <c r="H7639" t="str">
        <f t="shared" si="119"/>
        <v>有BOM表可用</v>
      </c>
    </row>
    <row r="7640" spans="1:8" x14ac:dyDescent="0.15">
      <c r="A7640" t="s">
        <v>14177</v>
      </c>
      <c r="B7640" t="s">
        <v>361</v>
      </c>
      <c r="C7640" t="s">
        <v>2376</v>
      </c>
      <c r="D7640">
        <v>102</v>
      </c>
      <c r="E7640" t="s">
        <v>4449</v>
      </c>
      <c r="F7640" t="s">
        <v>4450</v>
      </c>
      <c r="H7640" t="str">
        <f t="shared" si="119"/>
        <v>有BOM表可用</v>
      </c>
    </row>
    <row r="7641" spans="1:8" x14ac:dyDescent="0.15">
      <c r="A7641" t="s">
        <v>4851</v>
      </c>
      <c r="B7641" t="s">
        <v>4852</v>
      </c>
      <c r="C7641" t="s">
        <v>4853</v>
      </c>
      <c r="D7641">
        <v>103</v>
      </c>
      <c r="E7641" t="s">
        <v>4453</v>
      </c>
      <c r="F7641" t="s">
        <v>4450</v>
      </c>
      <c r="H7641" t="str">
        <f t="shared" si="119"/>
        <v>无BOM表可用</v>
      </c>
    </row>
    <row r="7642" spans="1:8" x14ac:dyDescent="0.15">
      <c r="A7642" t="s">
        <v>2139</v>
      </c>
      <c r="B7642" t="s">
        <v>2137</v>
      </c>
      <c r="C7642" t="s">
        <v>163</v>
      </c>
      <c r="D7642">
        <v>103</v>
      </c>
      <c r="E7642" t="s">
        <v>4449</v>
      </c>
      <c r="F7642" t="s">
        <v>4450</v>
      </c>
      <c r="H7642" t="str">
        <f t="shared" si="119"/>
        <v>有BOM表可用</v>
      </c>
    </row>
    <row r="7643" spans="1:8" x14ac:dyDescent="0.15">
      <c r="A7643" t="s">
        <v>1992</v>
      </c>
      <c r="B7643" t="s">
        <v>1993</v>
      </c>
      <c r="C7643" t="s">
        <v>738</v>
      </c>
      <c r="D7643">
        <v>103</v>
      </c>
      <c r="E7643" t="s">
        <v>4449</v>
      </c>
      <c r="F7643" t="s">
        <v>4457</v>
      </c>
      <c r="H7643" t="str">
        <f t="shared" si="119"/>
        <v>有BOM表不可用</v>
      </c>
    </row>
    <row r="7644" spans="1:8" x14ac:dyDescent="0.15">
      <c r="A7644" t="s">
        <v>4854</v>
      </c>
      <c r="B7644" t="s">
        <v>4175</v>
      </c>
      <c r="C7644" t="s">
        <v>7</v>
      </c>
      <c r="D7644">
        <v>103</v>
      </c>
      <c r="E7644" t="s">
        <v>4449</v>
      </c>
      <c r="F7644" t="s">
        <v>4450</v>
      </c>
      <c r="H7644" t="str">
        <f t="shared" si="119"/>
        <v>有BOM表可用</v>
      </c>
    </row>
    <row r="7645" spans="1:8" x14ac:dyDescent="0.15">
      <c r="A7645" t="s">
        <v>14180</v>
      </c>
      <c r="B7645" t="s">
        <v>14181</v>
      </c>
      <c r="C7645" t="s">
        <v>14181</v>
      </c>
      <c r="D7645">
        <v>103</v>
      </c>
      <c r="E7645" t="s">
        <v>4453</v>
      </c>
      <c r="F7645" t="s">
        <v>4450</v>
      </c>
      <c r="H7645" t="str">
        <f t="shared" si="119"/>
        <v>无BOM表可用</v>
      </c>
    </row>
    <row r="7646" spans="1:8" x14ac:dyDescent="0.15">
      <c r="A7646" t="s">
        <v>14182</v>
      </c>
      <c r="B7646" t="s">
        <v>14183</v>
      </c>
      <c r="C7646" t="s">
        <v>14183</v>
      </c>
      <c r="D7646">
        <v>103</v>
      </c>
      <c r="E7646" t="s">
        <v>4453</v>
      </c>
      <c r="F7646" t="s">
        <v>4450</v>
      </c>
      <c r="H7646" t="str">
        <f t="shared" si="119"/>
        <v>无BOM表可用</v>
      </c>
    </row>
    <row r="7647" spans="1:8" x14ac:dyDescent="0.15">
      <c r="A7647" t="s">
        <v>14155</v>
      </c>
      <c r="B7647" t="s">
        <v>12861</v>
      </c>
      <c r="C7647" t="s">
        <v>12861</v>
      </c>
      <c r="D7647">
        <v>103</v>
      </c>
      <c r="E7647" t="s">
        <v>4449</v>
      </c>
      <c r="F7647" t="s">
        <v>4450</v>
      </c>
      <c r="H7647" t="str">
        <f t="shared" si="119"/>
        <v>有BOM表可用</v>
      </c>
    </row>
    <row r="7648" spans="1:8" x14ac:dyDescent="0.15">
      <c r="A7648" t="s">
        <v>14156</v>
      </c>
      <c r="B7648" t="s">
        <v>12235</v>
      </c>
      <c r="C7648" t="s">
        <v>12235</v>
      </c>
      <c r="D7648">
        <v>103</v>
      </c>
      <c r="E7648" t="s">
        <v>4449</v>
      </c>
      <c r="F7648" t="s">
        <v>4450</v>
      </c>
      <c r="H7648" t="str">
        <f t="shared" si="119"/>
        <v>有BOM表可用</v>
      </c>
    </row>
    <row r="7649" spans="1:8" x14ac:dyDescent="0.15">
      <c r="A7649" t="s">
        <v>14157</v>
      </c>
      <c r="B7649" t="s">
        <v>14158</v>
      </c>
      <c r="C7649" t="s">
        <v>12863</v>
      </c>
      <c r="D7649">
        <v>103</v>
      </c>
      <c r="E7649" t="s">
        <v>4449</v>
      </c>
      <c r="F7649" t="s">
        <v>4450</v>
      </c>
      <c r="H7649" t="str">
        <f t="shared" si="119"/>
        <v>有BOM表可用</v>
      </c>
    </row>
    <row r="7650" spans="1:8" x14ac:dyDescent="0.15">
      <c r="A7650" t="s">
        <v>14159</v>
      </c>
      <c r="B7650" t="s">
        <v>12863</v>
      </c>
      <c r="C7650" t="s">
        <v>12863</v>
      </c>
      <c r="D7650">
        <v>103</v>
      </c>
      <c r="E7650" t="s">
        <v>4449</v>
      </c>
      <c r="F7650" t="s">
        <v>4450</v>
      </c>
      <c r="H7650" t="str">
        <f t="shared" si="119"/>
        <v>有BOM表可用</v>
      </c>
    </row>
    <row r="7651" spans="1:8" x14ac:dyDescent="0.15">
      <c r="A7651" t="s">
        <v>1029</v>
      </c>
      <c r="B7651" t="s">
        <v>435</v>
      </c>
      <c r="C7651" t="s">
        <v>434</v>
      </c>
      <c r="D7651">
        <v>103</v>
      </c>
      <c r="E7651" t="s">
        <v>4449</v>
      </c>
      <c r="F7651" t="s">
        <v>4450</v>
      </c>
      <c r="H7651" t="str">
        <f t="shared" si="119"/>
        <v>有BOM表可用</v>
      </c>
    </row>
    <row r="7652" spans="1:8" x14ac:dyDescent="0.15">
      <c r="A7652" t="s">
        <v>576</v>
      </c>
      <c r="B7652" t="s">
        <v>37</v>
      </c>
      <c r="C7652" t="s">
        <v>36</v>
      </c>
      <c r="D7652">
        <v>103</v>
      </c>
      <c r="E7652" t="s">
        <v>4449</v>
      </c>
      <c r="F7652" t="s">
        <v>4450</v>
      </c>
      <c r="H7652" t="str">
        <f t="shared" si="119"/>
        <v>有BOM表可用</v>
      </c>
    </row>
    <row r="7653" spans="1:8" x14ac:dyDescent="0.15">
      <c r="A7653" t="s">
        <v>14186</v>
      </c>
      <c r="B7653" t="s">
        <v>5870</v>
      </c>
      <c r="C7653" t="s">
        <v>36</v>
      </c>
      <c r="D7653">
        <v>103</v>
      </c>
      <c r="E7653" t="s">
        <v>4453</v>
      </c>
      <c r="F7653" t="s">
        <v>4450</v>
      </c>
      <c r="H7653" t="str">
        <f t="shared" si="119"/>
        <v>无BOM表可用</v>
      </c>
    </row>
    <row r="7654" spans="1:8" x14ac:dyDescent="0.15">
      <c r="A7654" t="s">
        <v>14187</v>
      </c>
      <c r="B7654" t="s">
        <v>511</v>
      </c>
      <c r="C7654" t="s">
        <v>511</v>
      </c>
      <c r="D7654">
        <v>103</v>
      </c>
      <c r="E7654" t="s">
        <v>4453</v>
      </c>
      <c r="F7654" t="s">
        <v>4450</v>
      </c>
      <c r="H7654" t="str">
        <f t="shared" si="119"/>
        <v>无BOM表可用</v>
      </c>
    </row>
    <row r="7655" spans="1:8" x14ac:dyDescent="0.15">
      <c r="A7655" t="s">
        <v>529</v>
      </c>
      <c r="B7655" t="s">
        <v>530</v>
      </c>
      <c r="C7655" t="s">
        <v>47</v>
      </c>
      <c r="D7655">
        <v>103</v>
      </c>
      <c r="E7655" t="s">
        <v>4449</v>
      </c>
      <c r="F7655" t="s">
        <v>4450</v>
      </c>
      <c r="H7655" t="str">
        <f t="shared" si="119"/>
        <v>有BOM表可用</v>
      </c>
    </row>
    <row r="7656" spans="1:8" x14ac:dyDescent="0.15">
      <c r="A7656" t="s">
        <v>4309</v>
      </c>
      <c r="B7656" t="s">
        <v>4310</v>
      </c>
      <c r="C7656" t="s">
        <v>3443</v>
      </c>
      <c r="D7656">
        <v>103</v>
      </c>
      <c r="E7656" t="s">
        <v>4453</v>
      </c>
      <c r="F7656" t="s">
        <v>4450</v>
      </c>
      <c r="H7656" t="str">
        <f t="shared" si="119"/>
        <v>无BOM表可用</v>
      </c>
    </row>
    <row r="7657" spans="1:8" x14ac:dyDescent="0.15">
      <c r="A7657" t="s">
        <v>3422</v>
      </c>
      <c r="B7657" t="s">
        <v>3423</v>
      </c>
      <c r="C7657" t="s">
        <v>84</v>
      </c>
      <c r="D7657">
        <v>103</v>
      </c>
      <c r="E7657" t="s">
        <v>4449</v>
      </c>
      <c r="F7657" t="s">
        <v>4450</v>
      </c>
      <c r="H7657" t="str">
        <f t="shared" si="119"/>
        <v>有BOM表可用</v>
      </c>
    </row>
    <row r="7658" spans="1:8" x14ac:dyDescent="0.15">
      <c r="A7658" t="s">
        <v>14188</v>
      </c>
      <c r="B7658" t="s">
        <v>11450</v>
      </c>
      <c r="C7658" t="s">
        <v>11450</v>
      </c>
      <c r="D7658">
        <v>103</v>
      </c>
      <c r="E7658" t="s">
        <v>4453</v>
      </c>
      <c r="F7658" t="s">
        <v>4457</v>
      </c>
      <c r="H7658" t="str">
        <f t="shared" si="119"/>
        <v>无BOM表不可用</v>
      </c>
    </row>
    <row r="7659" spans="1:8" x14ac:dyDescent="0.15">
      <c r="A7659" t="s">
        <v>9259</v>
      </c>
      <c r="B7659" t="s">
        <v>7</v>
      </c>
      <c r="C7659" t="s">
        <v>9260</v>
      </c>
      <c r="D7659">
        <v>102</v>
      </c>
      <c r="E7659" t="s">
        <v>4449</v>
      </c>
      <c r="F7659" t="s">
        <v>4450</v>
      </c>
      <c r="H7659" t="str">
        <f t="shared" si="119"/>
        <v>有BOM表可用</v>
      </c>
    </row>
    <row r="7660" spans="1:8" x14ac:dyDescent="0.15">
      <c r="A7660" t="s">
        <v>9261</v>
      </c>
      <c r="B7660" t="s">
        <v>9262</v>
      </c>
      <c r="C7660" t="s">
        <v>9263</v>
      </c>
      <c r="D7660">
        <v>102</v>
      </c>
      <c r="E7660" t="s">
        <v>4449</v>
      </c>
      <c r="F7660" t="s">
        <v>4450</v>
      </c>
      <c r="H7660" t="str">
        <f t="shared" si="119"/>
        <v>有BOM表可用</v>
      </c>
    </row>
    <row r="7661" spans="1:8" x14ac:dyDescent="0.15">
      <c r="A7661" t="s">
        <v>9264</v>
      </c>
      <c r="B7661" t="s">
        <v>8089</v>
      </c>
      <c r="C7661" t="s">
        <v>9265</v>
      </c>
      <c r="D7661">
        <v>102</v>
      </c>
      <c r="E7661" t="s">
        <v>4449</v>
      </c>
      <c r="F7661" t="s">
        <v>4450</v>
      </c>
      <c r="H7661" t="str">
        <f t="shared" si="119"/>
        <v>有BOM表可用</v>
      </c>
    </row>
    <row r="7662" spans="1:8" x14ac:dyDescent="0.15">
      <c r="A7662" t="s">
        <v>9266</v>
      </c>
      <c r="B7662" t="s">
        <v>8092</v>
      </c>
      <c r="C7662" t="s">
        <v>9267</v>
      </c>
      <c r="D7662">
        <v>102</v>
      </c>
      <c r="E7662" t="s">
        <v>4449</v>
      </c>
      <c r="F7662" t="s">
        <v>4450</v>
      </c>
      <c r="H7662" t="str">
        <f t="shared" si="119"/>
        <v>有BOM表可用</v>
      </c>
    </row>
    <row r="7663" spans="1:8" x14ac:dyDescent="0.15">
      <c r="A7663" t="s">
        <v>14164</v>
      </c>
      <c r="B7663" t="s">
        <v>14165</v>
      </c>
      <c r="C7663" t="s">
        <v>14166</v>
      </c>
      <c r="D7663">
        <v>102</v>
      </c>
      <c r="E7663" t="s">
        <v>4449</v>
      </c>
      <c r="F7663" t="s">
        <v>4450</v>
      </c>
      <c r="H7663" t="str">
        <f t="shared" si="119"/>
        <v>有BOM表可用</v>
      </c>
    </row>
    <row r="7664" spans="1:8" x14ac:dyDescent="0.15">
      <c r="A7664" t="s">
        <v>14</v>
      </c>
      <c r="B7664" t="s">
        <v>14810</v>
      </c>
      <c r="C7664" t="s">
        <v>15</v>
      </c>
      <c r="D7664">
        <v>103</v>
      </c>
      <c r="E7664" t="s">
        <v>4453</v>
      </c>
      <c r="F7664" t="s">
        <v>4450</v>
      </c>
      <c r="H7664" t="str">
        <f t="shared" si="119"/>
        <v>无BOM表可用</v>
      </c>
    </row>
    <row r="7665" spans="1:8" x14ac:dyDescent="0.15">
      <c r="A7665" t="s">
        <v>2156</v>
      </c>
      <c r="B7665" t="s">
        <v>2146</v>
      </c>
      <c r="C7665" t="s">
        <v>160</v>
      </c>
      <c r="D7665">
        <v>103</v>
      </c>
      <c r="E7665" t="s">
        <v>4449</v>
      </c>
      <c r="F7665" t="s">
        <v>4450</v>
      </c>
      <c r="H7665" t="str">
        <f t="shared" si="119"/>
        <v>有BOM表可用</v>
      </c>
    </row>
    <row r="7666" spans="1:8" x14ac:dyDescent="0.15">
      <c r="A7666" t="s">
        <v>15846</v>
      </c>
      <c r="B7666" t="s">
        <v>2019</v>
      </c>
      <c r="C7666" t="s">
        <v>2019</v>
      </c>
      <c r="D7666">
        <v>103</v>
      </c>
      <c r="E7666" t="s">
        <v>4453</v>
      </c>
      <c r="F7666" t="s">
        <v>4450</v>
      </c>
      <c r="H7666" t="str">
        <f t="shared" si="119"/>
        <v>无BOM表可用</v>
      </c>
    </row>
    <row r="7667" spans="1:8" x14ac:dyDescent="0.15">
      <c r="A7667" t="s">
        <v>12053</v>
      </c>
      <c r="B7667" t="s">
        <v>7734</v>
      </c>
      <c r="C7667" t="s">
        <v>7734</v>
      </c>
      <c r="D7667">
        <v>103</v>
      </c>
      <c r="E7667" t="s">
        <v>4453</v>
      </c>
      <c r="F7667" t="s">
        <v>4450</v>
      </c>
      <c r="H7667" t="str">
        <f t="shared" si="119"/>
        <v>无BOM表可用</v>
      </c>
    </row>
    <row r="7668" spans="1:8" x14ac:dyDescent="0.15">
      <c r="A7668" t="s">
        <v>12054</v>
      </c>
      <c r="B7668" t="s">
        <v>5471</v>
      </c>
      <c r="C7668" t="s">
        <v>5471</v>
      </c>
      <c r="D7668">
        <v>103</v>
      </c>
      <c r="E7668" t="s">
        <v>4453</v>
      </c>
      <c r="F7668" t="s">
        <v>4450</v>
      </c>
      <c r="H7668" t="str">
        <f t="shared" si="119"/>
        <v>无BOM表可用</v>
      </c>
    </row>
    <row r="7669" spans="1:8" x14ac:dyDescent="0.15">
      <c r="A7669" t="s">
        <v>12055</v>
      </c>
      <c r="B7669" t="s">
        <v>12056</v>
      </c>
      <c r="C7669" t="s">
        <v>12056</v>
      </c>
      <c r="D7669">
        <v>103</v>
      </c>
      <c r="E7669" t="s">
        <v>4453</v>
      </c>
      <c r="F7669" t="s">
        <v>4450</v>
      </c>
      <c r="H7669" t="str">
        <f t="shared" si="119"/>
        <v>无BOM表可用</v>
      </c>
    </row>
    <row r="7670" spans="1:8" x14ac:dyDescent="0.15">
      <c r="A7670" t="s">
        <v>12057</v>
      </c>
      <c r="B7670" t="s">
        <v>8786</v>
      </c>
      <c r="C7670" t="s">
        <v>8787</v>
      </c>
      <c r="D7670">
        <v>103</v>
      </c>
      <c r="E7670" t="s">
        <v>4453</v>
      </c>
      <c r="F7670" t="s">
        <v>4457</v>
      </c>
      <c r="H7670" t="str">
        <f t="shared" si="119"/>
        <v>无BOM表不可用</v>
      </c>
    </row>
    <row r="7671" spans="1:8" x14ac:dyDescent="0.15">
      <c r="A7671" t="s">
        <v>2969</v>
      </c>
      <c r="B7671" t="s">
        <v>2971</v>
      </c>
      <c r="C7671" t="s">
        <v>2970</v>
      </c>
      <c r="D7671">
        <v>103</v>
      </c>
      <c r="E7671" t="s">
        <v>4449</v>
      </c>
      <c r="F7671" t="s">
        <v>4450</v>
      </c>
      <c r="H7671" t="str">
        <f t="shared" si="119"/>
        <v>有BOM表可用</v>
      </c>
    </row>
    <row r="7672" spans="1:8" x14ac:dyDescent="0.15">
      <c r="A7672" t="s">
        <v>11994</v>
      </c>
      <c r="B7672" t="s">
        <v>11995</v>
      </c>
      <c r="C7672" t="s">
        <v>11996</v>
      </c>
      <c r="D7672">
        <v>102</v>
      </c>
      <c r="E7672" t="s">
        <v>4449</v>
      </c>
      <c r="F7672" t="s">
        <v>4450</v>
      </c>
      <c r="H7672" t="str">
        <f t="shared" si="119"/>
        <v>有BOM表可用</v>
      </c>
    </row>
    <row r="7673" spans="1:8" x14ac:dyDescent="0.15">
      <c r="A7673" t="s">
        <v>11997</v>
      </c>
      <c r="B7673" t="s">
        <v>11995</v>
      </c>
      <c r="C7673" t="s">
        <v>11996</v>
      </c>
      <c r="D7673">
        <v>102</v>
      </c>
      <c r="E7673" t="s">
        <v>4449</v>
      </c>
      <c r="F7673" t="s">
        <v>4450</v>
      </c>
      <c r="H7673" t="str">
        <f t="shared" si="119"/>
        <v>有BOM表可用</v>
      </c>
    </row>
    <row r="7674" spans="1:8" x14ac:dyDescent="0.15">
      <c r="A7674" t="s">
        <v>9868</v>
      </c>
      <c r="B7674" t="s">
        <v>6959</v>
      </c>
      <c r="C7674" t="s">
        <v>6960</v>
      </c>
      <c r="D7674">
        <v>102</v>
      </c>
      <c r="E7674" t="s">
        <v>4449</v>
      </c>
      <c r="F7674" t="s">
        <v>4450</v>
      </c>
      <c r="H7674" t="str">
        <f t="shared" si="119"/>
        <v>有BOM表可用</v>
      </c>
    </row>
    <row r="7675" spans="1:8" x14ac:dyDescent="0.15">
      <c r="A7675" t="s">
        <v>9869</v>
      </c>
      <c r="B7675" t="s">
        <v>7612</v>
      </c>
      <c r="C7675" t="s">
        <v>7613</v>
      </c>
      <c r="D7675">
        <v>102</v>
      </c>
      <c r="E7675" t="s">
        <v>4449</v>
      </c>
      <c r="F7675" t="s">
        <v>4450</v>
      </c>
      <c r="H7675" t="str">
        <f t="shared" si="119"/>
        <v>有BOM表可用</v>
      </c>
    </row>
    <row r="7676" spans="1:8" x14ac:dyDescent="0.15">
      <c r="A7676" t="s">
        <v>9870</v>
      </c>
      <c r="B7676" t="s">
        <v>9200</v>
      </c>
      <c r="C7676" t="s">
        <v>6701</v>
      </c>
      <c r="D7676">
        <v>102</v>
      </c>
      <c r="E7676" t="s">
        <v>4449</v>
      </c>
      <c r="F7676" t="s">
        <v>4450</v>
      </c>
      <c r="H7676" t="str">
        <f t="shared" si="119"/>
        <v>有BOM表可用</v>
      </c>
    </row>
    <row r="7677" spans="1:8" x14ac:dyDescent="0.15">
      <c r="A7677" t="s">
        <v>9871</v>
      </c>
      <c r="B7677" t="s">
        <v>6700</v>
      </c>
      <c r="C7677" t="s">
        <v>6701</v>
      </c>
      <c r="D7677">
        <v>102</v>
      </c>
      <c r="E7677" t="s">
        <v>4449</v>
      </c>
      <c r="F7677" t="s">
        <v>4450</v>
      </c>
      <c r="H7677" t="str">
        <f t="shared" si="119"/>
        <v>有BOM表可用</v>
      </c>
    </row>
    <row r="7678" spans="1:8" x14ac:dyDescent="0.15">
      <c r="A7678" t="s">
        <v>9910</v>
      </c>
      <c r="B7678" t="s">
        <v>8328</v>
      </c>
      <c r="C7678" t="s">
        <v>8329</v>
      </c>
      <c r="D7678">
        <v>102</v>
      </c>
      <c r="E7678" t="s">
        <v>4449</v>
      </c>
      <c r="F7678" t="s">
        <v>4450</v>
      </c>
      <c r="H7678" t="str">
        <f t="shared" si="119"/>
        <v>有BOM表可用</v>
      </c>
    </row>
    <row r="7679" spans="1:8" x14ac:dyDescent="0.15">
      <c r="A7679" t="s">
        <v>9911</v>
      </c>
      <c r="B7679" t="s">
        <v>7343</v>
      </c>
      <c r="C7679" t="s">
        <v>7344</v>
      </c>
      <c r="D7679">
        <v>102</v>
      </c>
      <c r="E7679" t="s">
        <v>4449</v>
      </c>
      <c r="F7679" t="s">
        <v>4450</v>
      </c>
      <c r="H7679" t="str">
        <f t="shared" si="119"/>
        <v>有BOM表可用</v>
      </c>
    </row>
    <row r="7680" spans="1:8" x14ac:dyDescent="0.15">
      <c r="A7680" t="s">
        <v>9912</v>
      </c>
      <c r="B7680" t="s">
        <v>9913</v>
      </c>
      <c r="C7680" t="s">
        <v>9914</v>
      </c>
      <c r="D7680">
        <v>102</v>
      </c>
      <c r="E7680" t="s">
        <v>4449</v>
      </c>
      <c r="F7680" t="s">
        <v>4450</v>
      </c>
      <c r="H7680" t="str">
        <f t="shared" si="119"/>
        <v>有BOM表可用</v>
      </c>
    </row>
    <row r="7681" spans="1:8" x14ac:dyDescent="0.15">
      <c r="A7681" t="s">
        <v>9915</v>
      </c>
      <c r="B7681" t="s">
        <v>7525</v>
      </c>
      <c r="C7681" t="s">
        <v>7526</v>
      </c>
      <c r="D7681">
        <v>102</v>
      </c>
      <c r="E7681" t="s">
        <v>4449</v>
      </c>
      <c r="F7681" t="s">
        <v>4450</v>
      </c>
      <c r="H7681" t="str">
        <f t="shared" si="119"/>
        <v>有BOM表可用</v>
      </c>
    </row>
    <row r="7682" spans="1:8" x14ac:dyDescent="0.15">
      <c r="A7682" t="s">
        <v>17316</v>
      </c>
      <c r="B7682" t="s">
        <v>11304</v>
      </c>
      <c r="C7682" t="s">
        <v>11304</v>
      </c>
      <c r="D7682">
        <v>107</v>
      </c>
      <c r="E7682" t="s">
        <v>4453</v>
      </c>
      <c r="F7682" t="s">
        <v>4450</v>
      </c>
      <c r="H7682" t="str">
        <f t="shared" si="119"/>
        <v>无BOM表可用</v>
      </c>
    </row>
    <row r="7683" spans="1:8" x14ac:dyDescent="0.15">
      <c r="A7683" t="s">
        <v>17317</v>
      </c>
      <c r="B7683" t="s">
        <v>16321</v>
      </c>
      <c r="C7683" t="s">
        <v>16321</v>
      </c>
      <c r="D7683">
        <v>107</v>
      </c>
      <c r="E7683" t="s">
        <v>4453</v>
      </c>
      <c r="F7683" t="s">
        <v>4450</v>
      </c>
      <c r="H7683" t="str">
        <f t="shared" si="119"/>
        <v>无BOM表可用</v>
      </c>
    </row>
    <row r="7684" spans="1:8" x14ac:dyDescent="0.15">
      <c r="A7684" t="s">
        <v>17318</v>
      </c>
      <c r="B7684" t="s">
        <v>12080</v>
      </c>
      <c r="C7684" t="s">
        <v>12080</v>
      </c>
      <c r="D7684">
        <v>107</v>
      </c>
      <c r="E7684" t="s">
        <v>4453</v>
      </c>
      <c r="F7684" t="s">
        <v>4450</v>
      </c>
      <c r="H7684" t="str">
        <f t="shared" ref="H7684:H7747" si="120">E7684&amp;F7684</f>
        <v>无BOM表可用</v>
      </c>
    </row>
    <row r="7685" spans="1:8" x14ac:dyDescent="0.15">
      <c r="A7685" t="s">
        <v>17319</v>
      </c>
      <c r="B7685" t="s">
        <v>14075</v>
      </c>
      <c r="C7685" t="s">
        <v>14075</v>
      </c>
      <c r="D7685">
        <v>107</v>
      </c>
      <c r="E7685" t="s">
        <v>4453</v>
      </c>
      <c r="F7685" t="s">
        <v>4450</v>
      </c>
      <c r="H7685" t="str">
        <f t="shared" si="120"/>
        <v>无BOM表可用</v>
      </c>
    </row>
    <row r="7686" spans="1:8" x14ac:dyDescent="0.15">
      <c r="A7686" t="s">
        <v>17320</v>
      </c>
      <c r="B7686" t="s">
        <v>13350</v>
      </c>
      <c r="C7686" t="s">
        <v>13350</v>
      </c>
      <c r="D7686">
        <v>107</v>
      </c>
      <c r="E7686" t="s">
        <v>4453</v>
      </c>
      <c r="F7686" t="s">
        <v>4450</v>
      </c>
      <c r="H7686" t="str">
        <f t="shared" si="120"/>
        <v>无BOM表可用</v>
      </c>
    </row>
    <row r="7687" spans="1:8" x14ac:dyDescent="0.15">
      <c r="A7687" t="s">
        <v>17321</v>
      </c>
      <c r="B7687" t="s">
        <v>13728</v>
      </c>
      <c r="C7687" t="s">
        <v>13728</v>
      </c>
      <c r="D7687">
        <v>107</v>
      </c>
      <c r="E7687" t="s">
        <v>4453</v>
      </c>
      <c r="F7687" t="s">
        <v>4450</v>
      </c>
      <c r="H7687" t="str">
        <f t="shared" si="120"/>
        <v>无BOM表可用</v>
      </c>
    </row>
    <row r="7688" spans="1:8" x14ac:dyDescent="0.15">
      <c r="A7688" t="s">
        <v>17322</v>
      </c>
      <c r="B7688" t="s">
        <v>12085</v>
      </c>
      <c r="C7688" t="s">
        <v>12085</v>
      </c>
      <c r="D7688">
        <v>107</v>
      </c>
      <c r="E7688" t="s">
        <v>4453</v>
      </c>
      <c r="F7688" t="s">
        <v>4450</v>
      </c>
      <c r="H7688" t="str">
        <f t="shared" si="120"/>
        <v>无BOM表可用</v>
      </c>
    </row>
    <row r="7689" spans="1:8" x14ac:dyDescent="0.15">
      <c r="A7689" t="s">
        <v>15840</v>
      </c>
      <c r="B7689" t="s">
        <v>15464</v>
      </c>
      <c r="C7689" t="s">
        <v>67</v>
      </c>
      <c r="D7689">
        <v>102</v>
      </c>
      <c r="E7689" t="s">
        <v>4449</v>
      </c>
      <c r="F7689" t="s">
        <v>4450</v>
      </c>
      <c r="H7689" t="str">
        <f t="shared" si="120"/>
        <v>有BOM表可用</v>
      </c>
    </row>
    <row r="7690" spans="1:8" x14ac:dyDescent="0.15">
      <c r="A7690" t="s">
        <v>15841</v>
      </c>
      <c r="B7690" t="s">
        <v>8739</v>
      </c>
      <c r="C7690" t="s">
        <v>1170</v>
      </c>
      <c r="D7690">
        <v>102</v>
      </c>
      <c r="E7690" t="s">
        <v>4449</v>
      </c>
      <c r="F7690" t="s">
        <v>4450</v>
      </c>
      <c r="H7690" t="str">
        <f t="shared" si="120"/>
        <v>有BOM表可用</v>
      </c>
    </row>
    <row r="7691" spans="1:8" x14ac:dyDescent="0.15">
      <c r="A7691" t="s">
        <v>15842</v>
      </c>
      <c r="B7691" t="s">
        <v>11437</v>
      </c>
      <c r="C7691" t="s">
        <v>741</v>
      </c>
      <c r="D7691">
        <v>102</v>
      </c>
      <c r="E7691" t="s">
        <v>4453</v>
      </c>
      <c r="F7691" t="s">
        <v>4450</v>
      </c>
      <c r="H7691" t="str">
        <f t="shared" si="120"/>
        <v>无BOM表可用</v>
      </c>
    </row>
    <row r="7692" spans="1:8" x14ac:dyDescent="0.15">
      <c r="A7692" t="s">
        <v>15843</v>
      </c>
      <c r="B7692" t="s">
        <v>1319</v>
      </c>
      <c r="C7692" t="s">
        <v>7321</v>
      </c>
      <c r="D7692">
        <v>102</v>
      </c>
      <c r="E7692" t="s">
        <v>4449</v>
      </c>
      <c r="F7692" t="s">
        <v>4450</v>
      </c>
      <c r="H7692" t="str">
        <f t="shared" si="120"/>
        <v>有BOM表可用</v>
      </c>
    </row>
    <row r="7693" spans="1:8" x14ac:dyDescent="0.15">
      <c r="A7693" t="s">
        <v>3783</v>
      </c>
      <c r="B7693" t="s">
        <v>3784</v>
      </c>
      <c r="C7693" t="s">
        <v>690</v>
      </c>
      <c r="D7693">
        <v>103</v>
      </c>
      <c r="E7693" t="s">
        <v>4449</v>
      </c>
      <c r="F7693" t="s">
        <v>4450</v>
      </c>
      <c r="H7693" t="str">
        <f t="shared" si="120"/>
        <v>有BOM表可用</v>
      </c>
    </row>
    <row r="7694" spans="1:8" x14ac:dyDescent="0.15">
      <c r="A7694" t="s">
        <v>920</v>
      </c>
      <c r="B7694" t="s">
        <v>915</v>
      </c>
      <c r="C7694" t="s">
        <v>916</v>
      </c>
      <c r="D7694">
        <v>103</v>
      </c>
      <c r="E7694" t="s">
        <v>4449</v>
      </c>
      <c r="F7694" t="s">
        <v>4450</v>
      </c>
      <c r="H7694" t="str">
        <f t="shared" si="120"/>
        <v>有BOM表可用</v>
      </c>
    </row>
    <row r="7695" spans="1:8" x14ac:dyDescent="0.15">
      <c r="A7695" t="s">
        <v>505</v>
      </c>
      <c r="B7695" t="s">
        <v>506</v>
      </c>
      <c r="C7695" t="s">
        <v>82</v>
      </c>
      <c r="D7695">
        <v>103</v>
      </c>
      <c r="E7695" t="s">
        <v>4449</v>
      </c>
      <c r="F7695" t="s">
        <v>4450</v>
      </c>
      <c r="H7695" t="str">
        <f t="shared" si="120"/>
        <v>有BOM表可用</v>
      </c>
    </row>
    <row r="7696" spans="1:8" x14ac:dyDescent="0.15">
      <c r="A7696" t="s">
        <v>16629</v>
      </c>
      <c r="B7696" t="s">
        <v>960</v>
      </c>
      <c r="C7696" t="s">
        <v>445</v>
      </c>
      <c r="D7696">
        <v>103</v>
      </c>
      <c r="E7696" t="s">
        <v>4449</v>
      </c>
      <c r="F7696" t="s">
        <v>4450</v>
      </c>
      <c r="H7696" t="str">
        <f t="shared" si="120"/>
        <v>有BOM表可用</v>
      </c>
    </row>
    <row r="7697" spans="1:8" x14ac:dyDescent="0.15">
      <c r="A7697" t="s">
        <v>3274</v>
      </c>
      <c r="B7697" t="s">
        <v>3275</v>
      </c>
      <c r="C7697" t="s">
        <v>445</v>
      </c>
      <c r="D7697">
        <v>103</v>
      </c>
      <c r="E7697" t="s">
        <v>4449</v>
      </c>
      <c r="F7697" t="s">
        <v>4450</v>
      </c>
      <c r="H7697" t="str">
        <f t="shared" si="120"/>
        <v>有BOM表可用</v>
      </c>
    </row>
    <row r="7698" spans="1:8" x14ac:dyDescent="0.15">
      <c r="A7698" t="s">
        <v>17359</v>
      </c>
      <c r="B7698" t="s">
        <v>5248</v>
      </c>
      <c r="C7698" t="s">
        <v>4849</v>
      </c>
      <c r="D7698">
        <v>103</v>
      </c>
      <c r="E7698" t="s">
        <v>4449</v>
      </c>
      <c r="F7698" t="s">
        <v>4450</v>
      </c>
      <c r="H7698" t="str">
        <f t="shared" si="120"/>
        <v>有BOM表可用</v>
      </c>
    </row>
    <row r="7699" spans="1:8" x14ac:dyDescent="0.15">
      <c r="A7699" t="s">
        <v>17360</v>
      </c>
      <c r="B7699" t="s">
        <v>14997</v>
      </c>
      <c r="C7699" t="s">
        <v>14997</v>
      </c>
      <c r="D7699">
        <v>103</v>
      </c>
      <c r="E7699" t="s">
        <v>4453</v>
      </c>
      <c r="F7699" t="s">
        <v>4450</v>
      </c>
      <c r="H7699" t="str">
        <f t="shared" si="120"/>
        <v>无BOM表可用</v>
      </c>
    </row>
    <row r="7700" spans="1:8" x14ac:dyDescent="0.15">
      <c r="A7700" t="s">
        <v>1098</v>
      </c>
      <c r="B7700" t="s">
        <v>434</v>
      </c>
      <c r="C7700" t="s">
        <v>434</v>
      </c>
      <c r="D7700">
        <v>103</v>
      </c>
      <c r="E7700" t="s">
        <v>4449</v>
      </c>
      <c r="F7700" t="s">
        <v>4450</v>
      </c>
      <c r="H7700" t="str">
        <f t="shared" si="120"/>
        <v>有BOM表可用</v>
      </c>
    </row>
    <row r="7701" spans="1:8" x14ac:dyDescent="0.15">
      <c r="A7701" t="s">
        <v>1104</v>
      </c>
      <c r="B7701" t="s">
        <v>1105</v>
      </c>
      <c r="C7701" t="s">
        <v>434</v>
      </c>
      <c r="D7701">
        <v>103</v>
      </c>
      <c r="E7701" t="s">
        <v>4449</v>
      </c>
      <c r="F7701" t="s">
        <v>4450</v>
      </c>
      <c r="H7701" t="str">
        <f t="shared" si="120"/>
        <v>有BOM表可用</v>
      </c>
    </row>
    <row r="7702" spans="1:8" x14ac:dyDescent="0.15">
      <c r="A7702" t="s">
        <v>5199</v>
      </c>
      <c r="B7702" t="s">
        <v>283</v>
      </c>
      <c r="C7702" t="s">
        <v>36</v>
      </c>
      <c r="D7702">
        <v>103</v>
      </c>
      <c r="E7702" t="s">
        <v>4449</v>
      </c>
      <c r="F7702" t="s">
        <v>4450</v>
      </c>
      <c r="H7702" t="str">
        <f t="shared" si="120"/>
        <v>有BOM表可用</v>
      </c>
    </row>
    <row r="7703" spans="1:8" x14ac:dyDescent="0.15">
      <c r="A7703" t="s">
        <v>1113</v>
      </c>
      <c r="B7703" t="s">
        <v>1109</v>
      </c>
      <c r="C7703" t="s">
        <v>1109</v>
      </c>
      <c r="D7703">
        <v>103</v>
      </c>
      <c r="E7703" t="s">
        <v>4449</v>
      </c>
      <c r="F7703" t="s">
        <v>4450</v>
      </c>
      <c r="H7703" t="str">
        <f t="shared" si="120"/>
        <v>有BOM表可用</v>
      </c>
    </row>
    <row r="7704" spans="1:8" x14ac:dyDescent="0.15">
      <c r="A7704" t="s">
        <v>6448</v>
      </c>
      <c r="B7704" t="s">
        <v>6449</v>
      </c>
      <c r="C7704" t="s">
        <v>6450</v>
      </c>
      <c r="D7704">
        <v>103</v>
      </c>
      <c r="E7704" t="s">
        <v>4453</v>
      </c>
      <c r="F7704" t="s">
        <v>4450</v>
      </c>
      <c r="H7704" t="str">
        <f t="shared" si="120"/>
        <v>无BOM表可用</v>
      </c>
    </row>
    <row r="7705" spans="1:8" x14ac:dyDescent="0.15">
      <c r="A7705" t="s">
        <v>6451</v>
      </c>
      <c r="B7705" t="s">
        <v>6452</v>
      </c>
      <c r="C7705" t="s">
        <v>6452</v>
      </c>
      <c r="D7705">
        <v>103</v>
      </c>
      <c r="E7705" t="s">
        <v>4453</v>
      </c>
      <c r="F7705" t="s">
        <v>4450</v>
      </c>
      <c r="H7705" t="str">
        <f t="shared" si="120"/>
        <v>无BOM表可用</v>
      </c>
    </row>
    <row r="7706" spans="1:8" x14ac:dyDescent="0.15">
      <c r="A7706" t="s">
        <v>6453</v>
      </c>
      <c r="B7706" t="s">
        <v>4626</v>
      </c>
      <c r="C7706" t="s">
        <v>4627</v>
      </c>
      <c r="D7706">
        <v>102</v>
      </c>
      <c r="E7706" t="s">
        <v>4449</v>
      </c>
      <c r="F7706" t="s">
        <v>4450</v>
      </c>
      <c r="H7706" t="str">
        <f t="shared" si="120"/>
        <v>有BOM表可用</v>
      </c>
    </row>
    <row r="7707" spans="1:8" x14ac:dyDescent="0.15">
      <c r="A7707" t="s">
        <v>6454</v>
      </c>
      <c r="B7707" t="s">
        <v>6455</v>
      </c>
      <c r="C7707" t="s">
        <v>6456</v>
      </c>
      <c r="D7707">
        <v>102</v>
      </c>
      <c r="E7707" t="s">
        <v>4449</v>
      </c>
      <c r="F7707" t="s">
        <v>4450</v>
      </c>
      <c r="H7707" t="str">
        <f t="shared" si="120"/>
        <v>有BOM表可用</v>
      </c>
    </row>
    <row r="7708" spans="1:8" x14ac:dyDescent="0.15">
      <c r="A7708" t="s">
        <v>6457</v>
      </c>
      <c r="B7708" t="s">
        <v>6455</v>
      </c>
      <c r="C7708" t="s">
        <v>6456</v>
      </c>
      <c r="D7708">
        <v>102</v>
      </c>
      <c r="E7708" t="s">
        <v>4449</v>
      </c>
      <c r="F7708" t="s">
        <v>4450</v>
      </c>
      <c r="H7708" t="str">
        <f t="shared" si="120"/>
        <v>有BOM表可用</v>
      </c>
    </row>
    <row r="7709" spans="1:8" x14ac:dyDescent="0.15">
      <c r="A7709" t="s">
        <v>6458</v>
      </c>
      <c r="B7709" t="s">
        <v>4671</v>
      </c>
      <c r="C7709" t="s">
        <v>4529</v>
      </c>
      <c r="D7709">
        <v>102</v>
      </c>
      <c r="E7709" t="s">
        <v>4449</v>
      </c>
      <c r="F7709" t="s">
        <v>4450</v>
      </c>
      <c r="H7709" t="str">
        <f t="shared" si="120"/>
        <v>有BOM表可用</v>
      </c>
    </row>
    <row r="7710" spans="1:8" x14ac:dyDescent="0.15">
      <c r="A7710" t="s">
        <v>9907</v>
      </c>
      <c r="B7710" t="s">
        <v>7093</v>
      </c>
      <c r="C7710" t="s">
        <v>7094</v>
      </c>
      <c r="D7710">
        <v>102</v>
      </c>
      <c r="E7710" t="s">
        <v>4449</v>
      </c>
      <c r="F7710" t="s">
        <v>4450</v>
      </c>
      <c r="H7710" t="str">
        <f t="shared" si="120"/>
        <v>有BOM表可用</v>
      </c>
    </row>
    <row r="7711" spans="1:8" x14ac:dyDescent="0.15">
      <c r="A7711" t="s">
        <v>9908</v>
      </c>
      <c r="B7711" t="s">
        <v>7334</v>
      </c>
      <c r="C7711" t="s">
        <v>9909</v>
      </c>
      <c r="D7711">
        <v>102</v>
      </c>
      <c r="E7711" t="s">
        <v>4449</v>
      </c>
      <c r="F7711" t="s">
        <v>4450</v>
      </c>
      <c r="H7711" t="str">
        <f t="shared" si="120"/>
        <v>有BOM表可用</v>
      </c>
    </row>
    <row r="7712" spans="1:8" x14ac:dyDescent="0.15">
      <c r="A7712" t="s">
        <v>9872</v>
      </c>
      <c r="B7712" t="s">
        <v>9873</v>
      </c>
      <c r="C7712" t="s">
        <v>9874</v>
      </c>
      <c r="D7712">
        <v>102</v>
      </c>
      <c r="E7712" t="s">
        <v>4449</v>
      </c>
      <c r="F7712" t="s">
        <v>4450</v>
      </c>
      <c r="H7712" t="str">
        <f t="shared" si="120"/>
        <v>有BOM表可用</v>
      </c>
    </row>
    <row r="7713" spans="1:8" x14ac:dyDescent="0.15">
      <c r="A7713" t="s">
        <v>9875</v>
      </c>
      <c r="B7713" t="s">
        <v>7208</v>
      </c>
      <c r="C7713" t="s">
        <v>7471</v>
      </c>
      <c r="D7713">
        <v>102</v>
      </c>
      <c r="E7713" t="s">
        <v>4449</v>
      </c>
      <c r="F7713" t="s">
        <v>4450</v>
      </c>
      <c r="H7713" t="str">
        <f t="shared" si="120"/>
        <v>有BOM表可用</v>
      </c>
    </row>
    <row r="7714" spans="1:8" x14ac:dyDescent="0.15">
      <c r="A7714" t="s">
        <v>9876</v>
      </c>
      <c r="B7714" t="s">
        <v>7055</v>
      </c>
      <c r="C7714" t="s">
        <v>7056</v>
      </c>
      <c r="D7714">
        <v>102</v>
      </c>
      <c r="E7714" t="s">
        <v>4449</v>
      </c>
      <c r="F7714" t="s">
        <v>4450</v>
      </c>
      <c r="H7714" t="str">
        <f t="shared" si="120"/>
        <v>有BOM表可用</v>
      </c>
    </row>
    <row r="7715" spans="1:8" x14ac:dyDescent="0.15">
      <c r="A7715" t="s">
        <v>9877</v>
      </c>
      <c r="B7715" t="s">
        <v>9878</v>
      </c>
      <c r="C7715" t="s">
        <v>9879</v>
      </c>
      <c r="D7715">
        <v>102</v>
      </c>
      <c r="E7715" t="s">
        <v>4449</v>
      </c>
      <c r="F7715" t="s">
        <v>4450</v>
      </c>
      <c r="H7715" t="str">
        <f t="shared" si="120"/>
        <v>有BOM表可用</v>
      </c>
    </row>
    <row r="7716" spans="1:8" x14ac:dyDescent="0.15">
      <c r="A7716" t="s">
        <v>9880</v>
      </c>
      <c r="B7716" t="s">
        <v>7304</v>
      </c>
      <c r="C7716" t="s">
        <v>7305</v>
      </c>
      <c r="D7716">
        <v>102</v>
      </c>
      <c r="E7716" t="s">
        <v>4449</v>
      </c>
      <c r="F7716" t="s">
        <v>4450</v>
      </c>
      <c r="H7716" t="str">
        <f t="shared" si="120"/>
        <v>有BOM表可用</v>
      </c>
    </row>
    <row r="7717" spans="1:8" x14ac:dyDescent="0.15">
      <c r="A7717" t="s">
        <v>9881</v>
      </c>
      <c r="B7717" t="s">
        <v>7221</v>
      </c>
      <c r="C7717" t="s">
        <v>7222</v>
      </c>
      <c r="D7717">
        <v>102</v>
      </c>
      <c r="E7717" t="s">
        <v>4449</v>
      </c>
      <c r="F7717" t="s">
        <v>4450</v>
      </c>
      <c r="H7717" t="str">
        <f t="shared" si="120"/>
        <v>有BOM表可用</v>
      </c>
    </row>
    <row r="7718" spans="1:8" x14ac:dyDescent="0.15">
      <c r="A7718" t="s">
        <v>15834</v>
      </c>
      <c r="B7718" t="s">
        <v>15835</v>
      </c>
      <c r="C7718" t="s">
        <v>15836</v>
      </c>
      <c r="D7718">
        <v>107</v>
      </c>
      <c r="E7718" t="s">
        <v>4453</v>
      </c>
      <c r="F7718" t="s">
        <v>4450</v>
      </c>
      <c r="H7718" t="str">
        <f t="shared" si="120"/>
        <v>无BOM表可用</v>
      </c>
    </row>
    <row r="7719" spans="1:8" x14ac:dyDescent="0.15">
      <c r="A7719" t="s">
        <v>15837</v>
      </c>
      <c r="B7719" t="s">
        <v>13876</v>
      </c>
      <c r="C7719" t="s">
        <v>13876</v>
      </c>
      <c r="D7719">
        <v>107</v>
      </c>
      <c r="E7719" t="s">
        <v>4453</v>
      </c>
      <c r="F7719" t="s">
        <v>4450</v>
      </c>
      <c r="H7719" t="str">
        <f t="shared" si="120"/>
        <v>无BOM表可用</v>
      </c>
    </row>
    <row r="7720" spans="1:8" x14ac:dyDescent="0.15">
      <c r="A7720" t="s">
        <v>15838</v>
      </c>
      <c r="B7720" t="s">
        <v>13426</v>
      </c>
      <c r="C7720" t="s">
        <v>13426</v>
      </c>
      <c r="D7720">
        <v>107</v>
      </c>
      <c r="E7720" t="s">
        <v>4453</v>
      </c>
      <c r="F7720" t="s">
        <v>4450</v>
      </c>
      <c r="H7720" t="str">
        <f t="shared" si="120"/>
        <v>无BOM表可用</v>
      </c>
    </row>
    <row r="7721" spans="1:8" x14ac:dyDescent="0.15">
      <c r="A7721" t="s">
        <v>15839</v>
      </c>
      <c r="B7721" t="s">
        <v>12083</v>
      </c>
      <c r="C7721" t="s">
        <v>12083</v>
      </c>
      <c r="D7721">
        <v>107</v>
      </c>
      <c r="E7721" t="s">
        <v>4453</v>
      </c>
      <c r="F7721" t="s">
        <v>4450</v>
      </c>
      <c r="H7721" t="str">
        <f t="shared" si="120"/>
        <v>无BOM表可用</v>
      </c>
    </row>
    <row r="7722" spans="1:8" x14ac:dyDescent="0.15">
      <c r="A7722" t="s">
        <v>5161</v>
      </c>
      <c r="B7722" t="s">
        <v>2760</v>
      </c>
      <c r="C7722" t="s">
        <v>590</v>
      </c>
      <c r="D7722">
        <v>102</v>
      </c>
      <c r="E7722" t="s">
        <v>4449</v>
      </c>
      <c r="F7722" t="s">
        <v>4450</v>
      </c>
      <c r="H7722" t="str">
        <f t="shared" si="120"/>
        <v>有BOM表可用</v>
      </c>
    </row>
    <row r="7723" spans="1:8" x14ac:dyDescent="0.15">
      <c r="A7723" t="s">
        <v>10553</v>
      </c>
      <c r="B7723" t="s">
        <v>1998</v>
      </c>
      <c r="C7723" t="s">
        <v>10554</v>
      </c>
      <c r="D7723">
        <v>102</v>
      </c>
      <c r="E7723" t="s">
        <v>4449</v>
      </c>
      <c r="F7723" t="s">
        <v>4450</v>
      </c>
      <c r="H7723" t="str">
        <f t="shared" si="120"/>
        <v>有BOM表可用</v>
      </c>
    </row>
    <row r="7724" spans="1:8" x14ac:dyDescent="0.15">
      <c r="A7724" t="s">
        <v>10555</v>
      </c>
      <c r="B7724" t="s">
        <v>8089</v>
      </c>
      <c r="C7724" t="s">
        <v>10556</v>
      </c>
      <c r="D7724">
        <v>102</v>
      </c>
      <c r="E7724" t="s">
        <v>4449</v>
      </c>
      <c r="F7724" t="s">
        <v>4450</v>
      </c>
      <c r="H7724" t="str">
        <f t="shared" si="120"/>
        <v>有BOM表可用</v>
      </c>
    </row>
    <row r="7725" spans="1:8" x14ac:dyDescent="0.15">
      <c r="A7725" t="s">
        <v>11910</v>
      </c>
      <c r="B7725" t="s">
        <v>11911</v>
      </c>
      <c r="C7725" t="s">
        <v>11912</v>
      </c>
      <c r="D7725">
        <v>102</v>
      </c>
      <c r="E7725" t="s">
        <v>4449</v>
      </c>
      <c r="F7725" t="s">
        <v>4450</v>
      </c>
      <c r="H7725" t="str">
        <f t="shared" si="120"/>
        <v>有BOM表可用</v>
      </c>
    </row>
    <row r="7726" spans="1:8" x14ac:dyDescent="0.15">
      <c r="A7726" t="s">
        <v>11913</v>
      </c>
      <c r="B7726" t="s">
        <v>11733</v>
      </c>
      <c r="C7726" t="s">
        <v>11734</v>
      </c>
      <c r="D7726">
        <v>102</v>
      </c>
      <c r="E7726" t="s">
        <v>4449</v>
      </c>
      <c r="F7726" t="s">
        <v>4450</v>
      </c>
      <c r="H7726" t="str">
        <f t="shared" si="120"/>
        <v>有BOM表可用</v>
      </c>
    </row>
    <row r="7727" spans="1:8" x14ac:dyDescent="0.15">
      <c r="A7727" t="s">
        <v>13232</v>
      </c>
      <c r="B7727" t="s">
        <v>13233</v>
      </c>
      <c r="C7727" t="s">
        <v>13234</v>
      </c>
      <c r="D7727">
        <v>102</v>
      </c>
      <c r="E7727" t="s">
        <v>4449</v>
      </c>
      <c r="F7727" t="s">
        <v>4450</v>
      </c>
      <c r="H7727" t="str">
        <f t="shared" si="120"/>
        <v>有BOM表可用</v>
      </c>
    </row>
    <row r="7728" spans="1:8" x14ac:dyDescent="0.15">
      <c r="A7728" t="s">
        <v>8620</v>
      </c>
      <c r="B7728" t="s">
        <v>7697</v>
      </c>
      <c r="C7728" t="s">
        <v>7697</v>
      </c>
      <c r="D7728">
        <v>103</v>
      </c>
      <c r="E7728" t="s">
        <v>4453</v>
      </c>
      <c r="F7728" t="s">
        <v>4450</v>
      </c>
      <c r="H7728" t="str">
        <f t="shared" si="120"/>
        <v>无BOM表可用</v>
      </c>
    </row>
    <row r="7729" spans="1:8" x14ac:dyDescent="0.15">
      <c r="A7729" t="s">
        <v>8621</v>
      </c>
      <c r="B7729" t="s">
        <v>8622</v>
      </c>
      <c r="C7729" t="s">
        <v>8622</v>
      </c>
      <c r="D7729">
        <v>103</v>
      </c>
      <c r="E7729" t="s">
        <v>4453</v>
      </c>
      <c r="F7729" t="s">
        <v>4450</v>
      </c>
      <c r="H7729" t="str">
        <f t="shared" si="120"/>
        <v>无BOM表可用</v>
      </c>
    </row>
    <row r="7730" spans="1:8" x14ac:dyDescent="0.15">
      <c r="A7730" t="s">
        <v>11289</v>
      </c>
      <c r="B7730" t="s">
        <v>11290</v>
      </c>
      <c r="C7730" t="s">
        <v>198</v>
      </c>
      <c r="D7730">
        <v>107</v>
      </c>
      <c r="E7730" t="s">
        <v>4453</v>
      </c>
      <c r="F7730" t="s">
        <v>4450</v>
      </c>
      <c r="H7730" t="str">
        <f t="shared" si="120"/>
        <v>无BOM表可用</v>
      </c>
    </row>
    <row r="7731" spans="1:8" x14ac:dyDescent="0.15">
      <c r="A7731" t="s">
        <v>2299</v>
      </c>
      <c r="B7731" t="s">
        <v>2300</v>
      </c>
      <c r="C7731" t="s">
        <v>2293</v>
      </c>
      <c r="D7731">
        <v>107</v>
      </c>
      <c r="E7731" t="s">
        <v>4449</v>
      </c>
      <c r="F7731" t="s">
        <v>4450</v>
      </c>
      <c r="H7731" t="str">
        <f t="shared" si="120"/>
        <v>有BOM表可用</v>
      </c>
    </row>
    <row r="7732" spans="1:8" x14ac:dyDescent="0.15">
      <c r="A7732" t="s">
        <v>11291</v>
      </c>
      <c r="B7732" t="s">
        <v>11292</v>
      </c>
      <c r="C7732" t="s">
        <v>11292</v>
      </c>
      <c r="D7732">
        <v>107</v>
      </c>
      <c r="E7732" t="s">
        <v>4453</v>
      </c>
      <c r="F7732" t="s">
        <v>4450</v>
      </c>
      <c r="H7732" t="str">
        <f t="shared" si="120"/>
        <v>无BOM表可用</v>
      </c>
    </row>
    <row r="7733" spans="1:8" x14ac:dyDescent="0.15">
      <c r="A7733" t="s">
        <v>14490</v>
      </c>
      <c r="B7733" t="s">
        <v>2568</v>
      </c>
      <c r="C7733" t="s">
        <v>460</v>
      </c>
      <c r="D7733">
        <v>102</v>
      </c>
      <c r="E7733" t="s">
        <v>4449</v>
      </c>
      <c r="F7733" t="s">
        <v>4450</v>
      </c>
      <c r="H7733" t="str">
        <f t="shared" si="120"/>
        <v>有BOM表可用</v>
      </c>
    </row>
    <row r="7734" spans="1:8" x14ac:dyDescent="0.15">
      <c r="A7734" t="s">
        <v>14491</v>
      </c>
      <c r="B7734" t="s">
        <v>2636</v>
      </c>
      <c r="C7734" t="s">
        <v>2636</v>
      </c>
      <c r="D7734">
        <v>102</v>
      </c>
      <c r="E7734" t="s">
        <v>4453</v>
      </c>
      <c r="F7734" t="s">
        <v>4450</v>
      </c>
      <c r="H7734" t="str">
        <f t="shared" si="120"/>
        <v>无BOM表可用</v>
      </c>
    </row>
    <row r="7735" spans="1:8" x14ac:dyDescent="0.15">
      <c r="A7735" t="s">
        <v>14492</v>
      </c>
      <c r="B7735" t="s">
        <v>14493</v>
      </c>
      <c r="C7735" t="s">
        <v>4189</v>
      </c>
      <c r="D7735">
        <v>102</v>
      </c>
      <c r="E7735" t="s">
        <v>4449</v>
      </c>
      <c r="F7735" t="s">
        <v>4450</v>
      </c>
      <c r="H7735" t="str">
        <f t="shared" si="120"/>
        <v>有BOM表可用</v>
      </c>
    </row>
    <row r="7736" spans="1:8" x14ac:dyDescent="0.15">
      <c r="A7736" t="s">
        <v>14494</v>
      </c>
      <c r="B7736" t="s">
        <v>10245</v>
      </c>
      <c r="C7736" t="s">
        <v>2646</v>
      </c>
      <c r="D7736">
        <v>102</v>
      </c>
      <c r="E7736" t="s">
        <v>4453</v>
      </c>
      <c r="F7736" t="s">
        <v>4450</v>
      </c>
      <c r="H7736" t="str">
        <f t="shared" si="120"/>
        <v>无BOM表可用</v>
      </c>
    </row>
    <row r="7737" spans="1:8" x14ac:dyDescent="0.15">
      <c r="A7737" t="s">
        <v>14495</v>
      </c>
      <c r="B7737" t="s">
        <v>2655</v>
      </c>
      <c r="C7737" t="s">
        <v>2646</v>
      </c>
      <c r="D7737">
        <v>102</v>
      </c>
      <c r="E7737" t="s">
        <v>4449</v>
      </c>
      <c r="F7737" t="s">
        <v>4450</v>
      </c>
      <c r="H7737" t="str">
        <f t="shared" si="120"/>
        <v>有BOM表可用</v>
      </c>
    </row>
    <row r="7738" spans="1:8" x14ac:dyDescent="0.15">
      <c r="A7738" t="s">
        <v>14496</v>
      </c>
      <c r="B7738" t="s">
        <v>44</v>
      </c>
      <c r="C7738" t="s">
        <v>44</v>
      </c>
      <c r="D7738">
        <v>102</v>
      </c>
      <c r="E7738" t="s">
        <v>4449</v>
      </c>
      <c r="F7738" t="s">
        <v>4450</v>
      </c>
      <c r="H7738" t="str">
        <f t="shared" si="120"/>
        <v>有BOM表可用</v>
      </c>
    </row>
    <row r="7739" spans="1:8" x14ac:dyDescent="0.15">
      <c r="A7739" t="s">
        <v>14497</v>
      </c>
      <c r="B7739" t="s">
        <v>3384</v>
      </c>
      <c r="C7739" t="s">
        <v>3384</v>
      </c>
      <c r="D7739">
        <v>102</v>
      </c>
      <c r="E7739" t="s">
        <v>4453</v>
      </c>
      <c r="F7739" t="s">
        <v>4450</v>
      </c>
      <c r="H7739" t="str">
        <f t="shared" si="120"/>
        <v>无BOM表可用</v>
      </c>
    </row>
    <row r="7740" spans="1:8" x14ac:dyDescent="0.15">
      <c r="A7740" t="s">
        <v>22</v>
      </c>
      <c r="B7740" t="s">
        <v>23</v>
      </c>
      <c r="C7740" t="s">
        <v>23</v>
      </c>
      <c r="D7740">
        <v>103</v>
      </c>
      <c r="E7740" t="s">
        <v>4453</v>
      </c>
      <c r="F7740" t="s">
        <v>4450</v>
      </c>
      <c r="H7740" t="str">
        <f t="shared" si="120"/>
        <v>无BOM表可用</v>
      </c>
    </row>
    <row r="7741" spans="1:8" x14ac:dyDescent="0.15">
      <c r="A7741" t="s">
        <v>1312</v>
      </c>
      <c r="B7741" t="s">
        <v>1313</v>
      </c>
      <c r="C7741" t="s">
        <v>407</v>
      </c>
      <c r="D7741">
        <v>103</v>
      </c>
      <c r="E7741" t="s">
        <v>4449</v>
      </c>
      <c r="F7741" t="s">
        <v>4450</v>
      </c>
      <c r="H7741" t="str">
        <f t="shared" si="120"/>
        <v>有BOM表可用</v>
      </c>
    </row>
    <row r="7742" spans="1:8" x14ac:dyDescent="0.15">
      <c r="A7742" t="s">
        <v>1308</v>
      </c>
      <c r="B7742" t="s">
        <v>6</v>
      </c>
      <c r="C7742" t="s">
        <v>6</v>
      </c>
      <c r="D7742">
        <v>103</v>
      </c>
      <c r="E7742" t="s">
        <v>4449</v>
      </c>
      <c r="F7742" t="s">
        <v>4450</v>
      </c>
      <c r="H7742" t="str">
        <f t="shared" si="120"/>
        <v>有BOM表可用</v>
      </c>
    </row>
    <row r="7743" spans="1:8" x14ac:dyDescent="0.15">
      <c r="A7743" t="s">
        <v>1335</v>
      </c>
      <c r="B7743" t="s">
        <v>1183</v>
      </c>
      <c r="C7743" t="s">
        <v>6</v>
      </c>
      <c r="D7743">
        <v>103</v>
      </c>
      <c r="E7743" t="s">
        <v>4449</v>
      </c>
      <c r="F7743" t="s">
        <v>4450</v>
      </c>
      <c r="H7743" t="str">
        <f t="shared" si="120"/>
        <v>有BOM表可用</v>
      </c>
    </row>
    <row r="7744" spans="1:8" x14ac:dyDescent="0.15">
      <c r="A7744" t="s">
        <v>1337</v>
      </c>
      <c r="B7744" t="s">
        <v>6</v>
      </c>
      <c r="C7744" t="s">
        <v>6</v>
      </c>
      <c r="D7744">
        <v>103</v>
      </c>
      <c r="E7744" t="s">
        <v>4449</v>
      </c>
      <c r="F7744" t="s">
        <v>4450</v>
      </c>
      <c r="H7744" t="str">
        <f t="shared" si="120"/>
        <v>有BOM表可用</v>
      </c>
    </row>
    <row r="7745" spans="1:8" x14ac:dyDescent="0.15">
      <c r="A7745" t="s">
        <v>9377</v>
      </c>
      <c r="B7745" t="s">
        <v>3012</v>
      </c>
      <c r="C7745" t="s">
        <v>178</v>
      </c>
      <c r="D7745">
        <v>103</v>
      </c>
      <c r="E7745" t="s">
        <v>4453</v>
      </c>
      <c r="F7745" t="s">
        <v>4457</v>
      </c>
      <c r="H7745" t="str">
        <f t="shared" si="120"/>
        <v>无BOM表不可用</v>
      </c>
    </row>
    <row r="7746" spans="1:8" x14ac:dyDescent="0.15">
      <c r="A7746" t="s">
        <v>9378</v>
      </c>
      <c r="B7746" t="s">
        <v>2857</v>
      </c>
      <c r="C7746" t="s">
        <v>2856</v>
      </c>
      <c r="D7746">
        <v>103</v>
      </c>
      <c r="E7746" t="s">
        <v>4449</v>
      </c>
      <c r="F7746" t="s">
        <v>4457</v>
      </c>
      <c r="H7746" t="str">
        <f t="shared" si="120"/>
        <v>有BOM表不可用</v>
      </c>
    </row>
    <row r="7747" spans="1:8" x14ac:dyDescent="0.15">
      <c r="A7747" t="s">
        <v>9379</v>
      </c>
      <c r="B7747" t="s">
        <v>9380</v>
      </c>
      <c r="C7747" t="s">
        <v>2856</v>
      </c>
      <c r="D7747">
        <v>103</v>
      </c>
      <c r="E7747" t="s">
        <v>4449</v>
      </c>
      <c r="F7747" t="s">
        <v>4450</v>
      </c>
      <c r="H7747" t="str">
        <f t="shared" si="120"/>
        <v>有BOM表可用</v>
      </c>
    </row>
    <row r="7748" spans="1:8" x14ac:dyDescent="0.15">
      <c r="A7748" t="s">
        <v>9381</v>
      </c>
      <c r="B7748" t="s">
        <v>4040</v>
      </c>
      <c r="C7748" t="s">
        <v>3101</v>
      </c>
      <c r="D7748">
        <v>103</v>
      </c>
      <c r="E7748" t="s">
        <v>4449</v>
      </c>
      <c r="F7748" t="s">
        <v>4450</v>
      </c>
      <c r="H7748" t="str">
        <f t="shared" ref="H7748:H7811" si="121">E7748&amp;F7748</f>
        <v>有BOM表可用</v>
      </c>
    </row>
    <row r="7749" spans="1:8" x14ac:dyDescent="0.15">
      <c r="A7749" t="s">
        <v>9382</v>
      </c>
      <c r="B7749" t="s">
        <v>9383</v>
      </c>
      <c r="C7749" t="s">
        <v>9384</v>
      </c>
      <c r="D7749">
        <v>103</v>
      </c>
      <c r="E7749" t="s">
        <v>4453</v>
      </c>
      <c r="F7749" t="s">
        <v>4457</v>
      </c>
      <c r="H7749" t="str">
        <f t="shared" si="121"/>
        <v>无BOM表不可用</v>
      </c>
    </row>
    <row r="7750" spans="1:8" x14ac:dyDescent="0.15">
      <c r="A7750" t="s">
        <v>9385</v>
      </c>
      <c r="B7750" t="s">
        <v>8361</v>
      </c>
      <c r="C7750" t="s">
        <v>8361</v>
      </c>
      <c r="D7750">
        <v>103</v>
      </c>
      <c r="E7750" t="s">
        <v>4453</v>
      </c>
      <c r="F7750" t="s">
        <v>4457</v>
      </c>
      <c r="H7750" t="str">
        <f t="shared" si="121"/>
        <v>无BOM表不可用</v>
      </c>
    </row>
    <row r="7751" spans="1:8" x14ac:dyDescent="0.15">
      <c r="A7751" t="s">
        <v>8591</v>
      </c>
      <c r="B7751" t="s">
        <v>8282</v>
      </c>
      <c r="C7751" t="s">
        <v>8592</v>
      </c>
      <c r="D7751">
        <v>102</v>
      </c>
      <c r="E7751" t="s">
        <v>4449</v>
      </c>
      <c r="F7751" t="s">
        <v>4450</v>
      </c>
      <c r="H7751" t="str">
        <f t="shared" si="121"/>
        <v>有BOM表可用</v>
      </c>
    </row>
    <row r="7752" spans="1:8" x14ac:dyDescent="0.15">
      <c r="A7752" t="s">
        <v>8593</v>
      </c>
      <c r="B7752" t="s">
        <v>8594</v>
      </c>
      <c r="C7752" t="s">
        <v>8595</v>
      </c>
      <c r="D7752">
        <v>102</v>
      </c>
      <c r="E7752" t="s">
        <v>4449</v>
      </c>
      <c r="F7752" t="s">
        <v>4450</v>
      </c>
      <c r="H7752" t="str">
        <f t="shared" si="121"/>
        <v>有BOM表可用</v>
      </c>
    </row>
    <row r="7753" spans="1:8" x14ac:dyDescent="0.15">
      <c r="A7753" t="s">
        <v>8596</v>
      </c>
      <c r="B7753" t="s">
        <v>8594</v>
      </c>
      <c r="C7753" t="s">
        <v>8595</v>
      </c>
      <c r="D7753">
        <v>102</v>
      </c>
      <c r="E7753" t="s">
        <v>4449</v>
      </c>
      <c r="F7753" t="s">
        <v>4450</v>
      </c>
      <c r="H7753" t="str">
        <f t="shared" si="121"/>
        <v>有BOM表可用</v>
      </c>
    </row>
    <row r="7754" spans="1:8" x14ac:dyDescent="0.15">
      <c r="A7754" t="s">
        <v>8597</v>
      </c>
      <c r="B7754" t="s">
        <v>8367</v>
      </c>
      <c r="C7754" t="s">
        <v>8368</v>
      </c>
      <c r="D7754">
        <v>102</v>
      </c>
      <c r="E7754" t="s">
        <v>4449</v>
      </c>
      <c r="F7754" t="s">
        <v>4450</v>
      </c>
      <c r="H7754" t="str">
        <f t="shared" si="121"/>
        <v>有BOM表可用</v>
      </c>
    </row>
    <row r="7755" spans="1:8" x14ac:dyDescent="0.15">
      <c r="A7755" t="s">
        <v>8598</v>
      </c>
      <c r="B7755" t="s">
        <v>8599</v>
      </c>
      <c r="C7755" t="s">
        <v>8600</v>
      </c>
      <c r="D7755">
        <v>102</v>
      </c>
      <c r="E7755" t="s">
        <v>4449</v>
      </c>
      <c r="F7755" t="s">
        <v>4450</v>
      </c>
      <c r="H7755" t="str">
        <f t="shared" si="121"/>
        <v>有BOM表可用</v>
      </c>
    </row>
    <row r="7756" spans="1:8" x14ac:dyDescent="0.15">
      <c r="A7756" t="s">
        <v>8601</v>
      </c>
      <c r="B7756" t="s">
        <v>8007</v>
      </c>
      <c r="C7756" t="s">
        <v>8372</v>
      </c>
      <c r="D7756">
        <v>102</v>
      </c>
      <c r="E7756" t="s">
        <v>4449</v>
      </c>
      <c r="F7756" t="s">
        <v>4450</v>
      </c>
      <c r="H7756" t="str">
        <f t="shared" si="121"/>
        <v>有BOM表可用</v>
      </c>
    </row>
    <row r="7757" spans="1:8" x14ac:dyDescent="0.15">
      <c r="A7757" t="s">
        <v>8602</v>
      </c>
      <c r="B7757" t="s">
        <v>7677</v>
      </c>
      <c r="C7757" t="s">
        <v>8374</v>
      </c>
      <c r="D7757">
        <v>102</v>
      </c>
      <c r="E7757" t="s">
        <v>4449</v>
      </c>
      <c r="F7757" t="s">
        <v>4450</v>
      </c>
      <c r="H7757" t="str">
        <f t="shared" si="121"/>
        <v>有BOM表可用</v>
      </c>
    </row>
    <row r="7758" spans="1:8" x14ac:dyDescent="0.15">
      <c r="A7758" t="s">
        <v>8603</v>
      </c>
      <c r="B7758" t="s">
        <v>8010</v>
      </c>
      <c r="C7758" t="s">
        <v>8011</v>
      </c>
      <c r="D7758">
        <v>102</v>
      </c>
      <c r="E7758" t="s">
        <v>4449</v>
      </c>
      <c r="F7758" t="s">
        <v>4450</v>
      </c>
      <c r="H7758" t="str">
        <f t="shared" si="121"/>
        <v>有BOM表可用</v>
      </c>
    </row>
    <row r="7759" spans="1:8" x14ac:dyDescent="0.15">
      <c r="A7759" t="s">
        <v>8604</v>
      </c>
      <c r="B7759" t="s">
        <v>8010</v>
      </c>
      <c r="C7759" t="s">
        <v>8605</v>
      </c>
      <c r="D7759">
        <v>102</v>
      </c>
      <c r="E7759" t="s">
        <v>4449</v>
      </c>
      <c r="F7759" t="s">
        <v>4450</v>
      </c>
      <c r="H7759" t="str">
        <f t="shared" si="121"/>
        <v>有BOM表可用</v>
      </c>
    </row>
    <row r="7760" spans="1:8" x14ac:dyDescent="0.15">
      <c r="A7760" t="s">
        <v>8606</v>
      </c>
      <c r="B7760" t="s">
        <v>8607</v>
      </c>
      <c r="C7760" t="s">
        <v>8608</v>
      </c>
      <c r="D7760">
        <v>102</v>
      </c>
      <c r="E7760" t="s">
        <v>4449</v>
      </c>
      <c r="F7760" t="s">
        <v>4450</v>
      </c>
      <c r="H7760" t="str">
        <f t="shared" si="121"/>
        <v>有BOM表可用</v>
      </c>
    </row>
    <row r="7761" spans="1:8" x14ac:dyDescent="0.15">
      <c r="A7761" t="s">
        <v>7204</v>
      </c>
      <c r="B7761" t="s">
        <v>7205</v>
      </c>
      <c r="C7761" t="s">
        <v>7206</v>
      </c>
      <c r="D7761">
        <v>102</v>
      </c>
      <c r="E7761" t="s">
        <v>4449</v>
      </c>
      <c r="F7761" t="s">
        <v>4450</v>
      </c>
      <c r="H7761" t="str">
        <f t="shared" si="121"/>
        <v>有BOM表可用</v>
      </c>
    </row>
    <row r="7762" spans="1:8" x14ac:dyDescent="0.15">
      <c r="A7762" t="s">
        <v>8552</v>
      </c>
      <c r="B7762" t="s">
        <v>7936</v>
      </c>
      <c r="C7762" t="s">
        <v>8553</v>
      </c>
      <c r="D7762">
        <v>102</v>
      </c>
      <c r="E7762" t="s">
        <v>4453</v>
      </c>
      <c r="F7762" t="s">
        <v>4450</v>
      </c>
      <c r="H7762" t="str">
        <f t="shared" si="121"/>
        <v>无BOM表可用</v>
      </c>
    </row>
    <row r="7763" spans="1:8" x14ac:dyDescent="0.15">
      <c r="A7763" t="s">
        <v>8554</v>
      </c>
      <c r="B7763" t="s">
        <v>7635</v>
      </c>
      <c r="C7763" t="s">
        <v>7636</v>
      </c>
      <c r="D7763">
        <v>102</v>
      </c>
      <c r="E7763" t="s">
        <v>4449</v>
      </c>
      <c r="F7763" t="s">
        <v>4450</v>
      </c>
      <c r="H7763" t="str">
        <f t="shared" si="121"/>
        <v>有BOM表可用</v>
      </c>
    </row>
    <row r="7764" spans="1:8" x14ac:dyDescent="0.15">
      <c r="A7764" t="s">
        <v>8555</v>
      </c>
      <c r="B7764" t="s">
        <v>8556</v>
      </c>
      <c r="C7764" t="s">
        <v>8557</v>
      </c>
      <c r="D7764">
        <v>102</v>
      </c>
      <c r="E7764" t="s">
        <v>4449</v>
      </c>
      <c r="F7764" t="s">
        <v>4450</v>
      </c>
      <c r="H7764" t="str">
        <f t="shared" si="121"/>
        <v>有BOM表可用</v>
      </c>
    </row>
    <row r="7765" spans="1:8" x14ac:dyDescent="0.15">
      <c r="A7765" t="s">
        <v>8558</v>
      </c>
      <c r="B7765" t="s">
        <v>8559</v>
      </c>
      <c r="C7765" t="s">
        <v>7639</v>
      </c>
      <c r="D7765">
        <v>102</v>
      </c>
      <c r="E7765" t="s">
        <v>4449</v>
      </c>
      <c r="F7765" t="s">
        <v>4450</v>
      </c>
      <c r="H7765" t="str">
        <f t="shared" si="121"/>
        <v>有BOM表可用</v>
      </c>
    </row>
    <row r="7766" spans="1:8" x14ac:dyDescent="0.15">
      <c r="A7766" t="s">
        <v>8560</v>
      </c>
      <c r="B7766" t="s">
        <v>8561</v>
      </c>
      <c r="C7766" t="s">
        <v>8562</v>
      </c>
      <c r="D7766">
        <v>102</v>
      </c>
      <c r="E7766" t="s">
        <v>4449</v>
      </c>
      <c r="F7766" t="s">
        <v>4450</v>
      </c>
      <c r="H7766" t="str">
        <f t="shared" si="121"/>
        <v>有BOM表可用</v>
      </c>
    </row>
    <row r="7767" spans="1:8" x14ac:dyDescent="0.15">
      <c r="A7767" t="s">
        <v>8563</v>
      </c>
      <c r="B7767" t="s">
        <v>8564</v>
      </c>
      <c r="C7767" t="s">
        <v>7982</v>
      </c>
      <c r="D7767">
        <v>102</v>
      </c>
      <c r="E7767" t="s">
        <v>4449</v>
      </c>
      <c r="F7767" t="s">
        <v>4450</v>
      </c>
      <c r="H7767" t="str">
        <f t="shared" si="121"/>
        <v>有BOM表可用</v>
      </c>
    </row>
    <row r="7768" spans="1:8" x14ac:dyDescent="0.15">
      <c r="A7768" t="s">
        <v>8565</v>
      </c>
      <c r="B7768" t="s">
        <v>8566</v>
      </c>
      <c r="C7768" t="s">
        <v>8567</v>
      </c>
      <c r="D7768">
        <v>102</v>
      </c>
      <c r="E7768" t="s">
        <v>4449</v>
      </c>
      <c r="F7768" t="s">
        <v>4450</v>
      </c>
      <c r="H7768" t="str">
        <f t="shared" si="121"/>
        <v>有BOM表可用</v>
      </c>
    </row>
    <row r="7769" spans="1:8" x14ac:dyDescent="0.15">
      <c r="A7769" t="s">
        <v>8568</v>
      </c>
      <c r="B7769" t="s">
        <v>7349</v>
      </c>
      <c r="C7769" t="s">
        <v>8569</v>
      </c>
      <c r="D7769">
        <v>102</v>
      </c>
      <c r="E7769" t="s">
        <v>4449</v>
      </c>
      <c r="F7769" t="s">
        <v>4450</v>
      </c>
      <c r="H7769" t="str">
        <f t="shared" si="121"/>
        <v>有BOM表可用</v>
      </c>
    </row>
    <row r="7770" spans="1:8" x14ac:dyDescent="0.15">
      <c r="A7770" t="s">
        <v>13277</v>
      </c>
      <c r="B7770" t="s">
        <v>13278</v>
      </c>
      <c r="C7770" t="s">
        <v>2979</v>
      </c>
      <c r="D7770">
        <v>107</v>
      </c>
      <c r="E7770" t="s">
        <v>4453</v>
      </c>
      <c r="F7770" t="s">
        <v>4450</v>
      </c>
      <c r="H7770" t="str">
        <f t="shared" si="121"/>
        <v>无BOM表可用</v>
      </c>
    </row>
    <row r="7771" spans="1:8" x14ac:dyDescent="0.15">
      <c r="A7771" t="s">
        <v>13279</v>
      </c>
      <c r="B7771" t="s">
        <v>6986</v>
      </c>
      <c r="C7771" t="s">
        <v>6986</v>
      </c>
      <c r="D7771">
        <v>107</v>
      </c>
      <c r="E7771" t="s">
        <v>4453</v>
      </c>
      <c r="F7771" t="s">
        <v>4450</v>
      </c>
      <c r="H7771" t="str">
        <f t="shared" si="121"/>
        <v>无BOM表可用</v>
      </c>
    </row>
    <row r="7772" spans="1:8" x14ac:dyDescent="0.15">
      <c r="A7772" t="s">
        <v>13280</v>
      </c>
      <c r="B7772" t="s">
        <v>13281</v>
      </c>
      <c r="C7772" t="s">
        <v>13281</v>
      </c>
      <c r="D7772">
        <v>107</v>
      </c>
      <c r="E7772" t="s">
        <v>4453</v>
      </c>
      <c r="F7772" t="s">
        <v>4450</v>
      </c>
      <c r="H7772" t="str">
        <f t="shared" si="121"/>
        <v>无BOM表可用</v>
      </c>
    </row>
    <row r="7773" spans="1:8" x14ac:dyDescent="0.15">
      <c r="A7773" t="s">
        <v>13282</v>
      </c>
      <c r="B7773" t="s">
        <v>13283</v>
      </c>
      <c r="C7773" t="s">
        <v>13283</v>
      </c>
      <c r="D7773">
        <v>107</v>
      </c>
      <c r="E7773" t="s">
        <v>4453</v>
      </c>
      <c r="F7773" t="s">
        <v>4450</v>
      </c>
      <c r="H7773" t="str">
        <f t="shared" si="121"/>
        <v>无BOM表可用</v>
      </c>
    </row>
    <row r="7774" spans="1:8" x14ac:dyDescent="0.15">
      <c r="A7774" t="s">
        <v>13284</v>
      </c>
      <c r="B7774" t="s">
        <v>11337</v>
      </c>
      <c r="C7774" t="s">
        <v>11337</v>
      </c>
      <c r="D7774">
        <v>107</v>
      </c>
      <c r="E7774" t="s">
        <v>4453</v>
      </c>
      <c r="F7774" t="s">
        <v>4450</v>
      </c>
      <c r="H7774" t="str">
        <f t="shared" si="121"/>
        <v>无BOM表可用</v>
      </c>
    </row>
    <row r="7775" spans="1:8" x14ac:dyDescent="0.15">
      <c r="A7775" t="s">
        <v>13285</v>
      </c>
      <c r="B7775" t="s">
        <v>11826</v>
      </c>
      <c r="C7775" t="s">
        <v>11826</v>
      </c>
      <c r="D7775">
        <v>107</v>
      </c>
      <c r="E7775" t="s">
        <v>4453</v>
      </c>
      <c r="F7775" t="s">
        <v>4450</v>
      </c>
      <c r="H7775" t="str">
        <f t="shared" si="121"/>
        <v>无BOM表可用</v>
      </c>
    </row>
    <row r="7776" spans="1:8" x14ac:dyDescent="0.15">
      <c r="A7776" t="s">
        <v>13286</v>
      </c>
      <c r="B7776" t="s">
        <v>13287</v>
      </c>
      <c r="C7776" t="s">
        <v>13287</v>
      </c>
      <c r="D7776">
        <v>107</v>
      </c>
      <c r="E7776" t="s">
        <v>4453</v>
      </c>
      <c r="F7776" t="s">
        <v>4450</v>
      </c>
      <c r="H7776" t="str">
        <f t="shared" si="121"/>
        <v>无BOM表可用</v>
      </c>
    </row>
    <row r="7777" spans="1:8" x14ac:dyDescent="0.15">
      <c r="A7777" t="s">
        <v>11827</v>
      </c>
      <c r="B7777" t="s">
        <v>6028</v>
      </c>
      <c r="C7777" t="s">
        <v>5881</v>
      </c>
      <c r="D7777">
        <v>102</v>
      </c>
      <c r="E7777" t="s">
        <v>4449</v>
      </c>
      <c r="F7777" t="s">
        <v>4450</v>
      </c>
      <c r="H7777" t="str">
        <f t="shared" si="121"/>
        <v>有BOM表可用</v>
      </c>
    </row>
    <row r="7778" spans="1:8" x14ac:dyDescent="0.15">
      <c r="A7778" t="s">
        <v>11828</v>
      </c>
      <c r="B7778" t="s">
        <v>11829</v>
      </c>
      <c r="C7778" t="s">
        <v>11829</v>
      </c>
      <c r="D7778">
        <v>102</v>
      </c>
      <c r="E7778" t="s">
        <v>4453</v>
      </c>
      <c r="F7778" t="s">
        <v>4450</v>
      </c>
      <c r="H7778" t="str">
        <f t="shared" si="121"/>
        <v>无BOM表可用</v>
      </c>
    </row>
    <row r="7779" spans="1:8" x14ac:dyDescent="0.15">
      <c r="A7779" t="s">
        <v>11830</v>
      </c>
      <c r="B7779" t="s">
        <v>307</v>
      </c>
      <c r="C7779" t="s">
        <v>160</v>
      </c>
      <c r="D7779">
        <v>102</v>
      </c>
      <c r="E7779" t="s">
        <v>4449</v>
      </c>
      <c r="F7779" t="s">
        <v>4450</v>
      </c>
      <c r="H7779" t="str">
        <f t="shared" si="121"/>
        <v>有BOM表可用</v>
      </c>
    </row>
    <row r="7780" spans="1:8" x14ac:dyDescent="0.15">
      <c r="A7780" t="s">
        <v>11831</v>
      </c>
      <c r="B7780" t="s">
        <v>9375</v>
      </c>
      <c r="C7780" t="s">
        <v>9375</v>
      </c>
      <c r="D7780">
        <v>102</v>
      </c>
      <c r="E7780" t="s">
        <v>4453</v>
      </c>
      <c r="F7780" t="s">
        <v>4450</v>
      </c>
      <c r="H7780" t="str">
        <f t="shared" si="121"/>
        <v>无BOM表可用</v>
      </c>
    </row>
    <row r="7781" spans="1:8" x14ac:dyDescent="0.15">
      <c r="A7781" t="s">
        <v>11832</v>
      </c>
      <c r="B7781" t="s">
        <v>11833</v>
      </c>
      <c r="C7781" t="s">
        <v>741</v>
      </c>
      <c r="D7781">
        <v>102</v>
      </c>
      <c r="E7781" t="s">
        <v>4453</v>
      </c>
      <c r="F7781" t="s">
        <v>4450</v>
      </c>
      <c r="H7781" t="str">
        <f t="shared" si="121"/>
        <v>无BOM表可用</v>
      </c>
    </row>
    <row r="7782" spans="1:8" x14ac:dyDescent="0.15">
      <c r="A7782" t="s">
        <v>11834</v>
      </c>
      <c r="B7782" t="s">
        <v>1181</v>
      </c>
      <c r="C7782" t="s">
        <v>7321</v>
      </c>
      <c r="D7782">
        <v>102</v>
      </c>
      <c r="E7782" t="s">
        <v>4449</v>
      </c>
      <c r="F7782" t="s">
        <v>4450</v>
      </c>
      <c r="H7782" t="str">
        <f t="shared" si="121"/>
        <v>有BOM表可用</v>
      </c>
    </row>
    <row r="7783" spans="1:8" x14ac:dyDescent="0.15">
      <c r="A7783" t="s">
        <v>6567</v>
      </c>
      <c r="B7783" t="s">
        <v>3762</v>
      </c>
      <c r="C7783" t="s">
        <v>9</v>
      </c>
      <c r="D7783">
        <v>102</v>
      </c>
      <c r="E7783" t="s">
        <v>4449</v>
      </c>
      <c r="F7783" t="s">
        <v>4450</v>
      </c>
      <c r="H7783" t="str">
        <f t="shared" si="121"/>
        <v>有BOM表可用</v>
      </c>
    </row>
    <row r="7784" spans="1:8" x14ac:dyDescent="0.15">
      <c r="A7784" t="s">
        <v>6568</v>
      </c>
      <c r="B7784" t="s">
        <v>523</v>
      </c>
      <c r="C7784" t="s">
        <v>9</v>
      </c>
      <c r="D7784">
        <v>102</v>
      </c>
      <c r="E7784" t="s">
        <v>4449</v>
      </c>
      <c r="F7784" t="s">
        <v>4450</v>
      </c>
      <c r="H7784" t="str">
        <f t="shared" si="121"/>
        <v>有BOM表可用</v>
      </c>
    </row>
    <row r="7785" spans="1:8" x14ac:dyDescent="0.15">
      <c r="A7785" t="s">
        <v>6569</v>
      </c>
      <c r="B7785" t="s">
        <v>6570</v>
      </c>
      <c r="C7785" t="s">
        <v>166</v>
      </c>
      <c r="D7785">
        <v>102</v>
      </c>
      <c r="E7785" t="s">
        <v>4449</v>
      </c>
      <c r="F7785" t="s">
        <v>4450</v>
      </c>
      <c r="H7785" t="str">
        <f t="shared" si="121"/>
        <v>有BOM表可用</v>
      </c>
    </row>
    <row r="7786" spans="1:8" x14ac:dyDescent="0.15">
      <c r="A7786" t="s">
        <v>17568</v>
      </c>
      <c r="B7786" t="s">
        <v>2191</v>
      </c>
      <c r="C7786" t="s">
        <v>78</v>
      </c>
      <c r="D7786">
        <v>102</v>
      </c>
      <c r="E7786" t="s">
        <v>4449</v>
      </c>
      <c r="F7786" t="s">
        <v>4450</v>
      </c>
      <c r="H7786" t="str">
        <f t="shared" si="121"/>
        <v>有BOM表可用</v>
      </c>
    </row>
    <row r="7787" spans="1:8" x14ac:dyDescent="0.15">
      <c r="A7787" t="s">
        <v>17569</v>
      </c>
      <c r="B7787" t="s">
        <v>17570</v>
      </c>
      <c r="C7787" t="s">
        <v>363</v>
      </c>
      <c r="D7787">
        <v>102</v>
      </c>
      <c r="E7787" t="s">
        <v>4453</v>
      </c>
      <c r="F7787" t="s">
        <v>4450</v>
      </c>
      <c r="H7787" t="str">
        <f t="shared" si="121"/>
        <v>无BOM表可用</v>
      </c>
    </row>
    <row r="7788" spans="1:8" x14ac:dyDescent="0.15">
      <c r="A7788" t="s">
        <v>17571</v>
      </c>
      <c r="B7788" t="s">
        <v>1973</v>
      </c>
      <c r="C7788" t="s">
        <v>363</v>
      </c>
      <c r="D7788">
        <v>102</v>
      </c>
      <c r="E7788" t="s">
        <v>4449</v>
      </c>
      <c r="F7788" t="s">
        <v>4450</v>
      </c>
      <c r="H7788" t="str">
        <f t="shared" si="121"/>
        <v>有BOM表可用</v>
      </c>
    </row>
    <row r="7789" spans="1:8" x14ac:dyDescent="0.15">
      <c r="A7789" t="s">
        <v>17572</v>
      </c>
      <c r="B7789" t="s">
        <v>2324</v>
      </c>
      <c r="C7789" t="s">
        <v>2322</v>
      </c>
      <c r="D7789">
        <v>102</v>
      </c>
      <c r="E7789" t="s">
        <v>4449</v>
      </c>
      <c r="F7789" t="s">
        <v>4450</v>
      </c>
      <c r="H7789" t="str">
        <f t="shared" si="121"/>
        <v>有BOM表可用</v>
      </c>
    </row>
    <row r="7790" spans="1:8" x14ac:dyDescent="0.15">
      <c r="A7790" t="s">
        <v>17573</v>
      </c>
      <c r="B7790" t="s">
        <v>12861</v>
      </c>
      <c r="C7790" t="s">
        <v>12861</v>
      </c>
      <c r="D7790">
        <v>102</v>
      </c>
      <c r="E7790" t="s">
        <v>4453</v>
      </c>
      <c r="F7790" t="s">
        <v>4450</v>
      </c>
      <c r="H7790" t="str">
        <f t="shared" si="121"/>
        <v>无BOM表可用</v>
      </c>
    </row>
    <row r="7791" spans="1:8" x14ac:dyDescent="0.15">
      <c r="A7791" t="s">
        <v>17574</v>
      </c>
      <c r="B7791" t="s">
        <v>15695</v>
      </c>
      <c r="C7791" t="s">
        <v>12861</v>
      </c>
      <c r="D7791">
        <v>102</v>
      </c>
      <c r="E7791" t="s">
        <v>4453</v>
      </c>
      <c r="F7791" t="s">
        <v>4450</v>
      </c>
      <c r="H7791" t="str">
        <f t="shared" si="121"/>
        <v>无BOM表可用</v>
      </c>
    </row>
    <row r="7792" spans="1:8" x14ac:dyDescent="0.15">
      <c r="A7792" t="s">
        <v>17575</v>
      </c>
      <c r="B7792" t="s">
        <v>5640</v>
      </c>
      <c r="C7792" t="s">
        <v>15319</v>
      </c>
      <c r="D7792">
        <v>102</v>
      </c>
      <c r="E7792" t="s">
        <v>4453</v>
      </c>
      <c r="F7792" t="s">
        <v>4450</v>
      </c>
      <c r="H7792" t="str">
        <f t="shared" si="121"/>
        <v>无BOM表可用</v>
      </c>
    </row>
    <row r="7793" spans="1:8" x14ac:dyDescent="0.15">
      <c r="A7793" t="s">
        <v>17576</v>
      </c>
      <c r="B7793" t="s">
        <v>8442</v>
      </c>
      <c r="C7793" t="s">
        <v>15319</v>
      </c>
      <c r="D7793">
        <v>102</v>
      </c>
      <c r="E7793" t="s">
        <v>4453</v>
      </c>
      <c r="F7793" t="s">
        <v>4450</v>
      </c>
      <c r="H7793" t="str">
        <f t="shared" si="121"/>
        <v>无BOM表可用</v>
      </c>
    </row>
    <row r="7794" spans="1:8" x14ac:dyDescent="0.15">
      <c r="A7794" t="s">
        <v>3060</v>
      </c>
      <c r="B7794" t="s">
        <v>4289</v>
      </c>
      <c r="C7794" t="s">
        <v>847</v>
      </c>
      <c r="D7794">
        <v>103</v>
      </c>
      <c r="E7794" t="s">
        <v>4453</v>
      </c>
      <c r="F7794" t="s">
        <v>4450</v>
      </c>
      <c r="H7794" t="str">
        <f t="shared" si="121"/>
        <v>无BOM表可用</v>
      </c>
    </row>
    <row r="7795" spans="1:8" x14ac:dyDescent="0.15">
      <c r="A7795" t="s">
        <v>12429</v>
      </c>
      <c r="B7795" t="s">
        <v>5248</v>
      </c>
      <c r="C7795" t="s">
        <v>4849</v>
      </c>
      <c r="D7795">
        <v>103</v>
      </c>
      <c r="E7795" t="s">
        <v>4453</v>
      </c>
      <c r="F7795" t="s">
        <v>4450</v>
      </c>
      <c r="H7795" t="str">
        <f t="shared" si="121"/>
        <v>无BOM表可用</v>
      </c>
    </row>
    <row r="7796" spans="1:8" x14ac:dyDescent="0.15">
      <c r="A7796" t="s">
        <v>2620</v>
      </c>
      <c r="B7796" t="s">
        <v>2621</v>
      </c>
      <c r="C7796" t="s">
        <v>11</v>
      </c>
      <c r="D7796">
        <v>103</v>
      </c>
      <c r="E7796" t="s">
        <v>4449</v>
      </c>
      <c r="F7796" t="s">
        <v>4450</v>
      </c>
      <c r="H7796" t="str">
        <f t="shared" si="121"/>
        <v>有BOM表可用</v>
      </c>
    </row>
    <row r="7797" spans="1:8" x14ac:dyDescent="0.15">
      <c r="A7797" t="s">
        <v>2630</v>
      </c>
      <c r="B7797" t="s">
        <v>2631</v>
      </c>
      <c r="C7797" t="s">
        <v>11</v>
      </c>
      <c r="D7797">
        <v>103</v>
      </c>
      <c r="E7797" t="s">
        <v>4449</v>
      </c>
      <c r="F7797" t="s">
        <v>4450</v>
      </c>
      <c r="H7797" t="str">
        <f t="shared" si="121"/>
        <v>有BOM表可用</v>
      </c>
    </row>
    <row r="7798" spans="1:8" x14ac:dyDescent="0.15">
      <c r="A7798" t="s">
        <v>12430</v>
      </c>
      <c r="B7798" t="s">
        <v>2636</v>
      </c>
      <c r="C7798" t="s">
        <v>2636</v>
      </c>
      <c r="D7798">
        <v>103</v>
      </c>
      <c r="E7798" t="s">
        <v>4453</v>
      </c>
      <c r="F7798" t="s">
        <v>4450</v>
      </c>
      <c r="H7798" t="str">
        <f t="shared" si="121"/>
        <v>无BOM表可用</v>
      </c>
    </row>
    <row r="7799" spans="1:8" x14ac:dyDescent="0.15">
      <c r="A7799" t="s">
        <v>12431</v>
      </c>
      <c r="B7799" t="s">
        <v>4379</v>
      </c>
      <c r="C7799" t="s">
        <v>4189</v>
      </c>
      <c r="D7799">
        <v>103</v>
      </c>
      <c r="E7799" t="s">
        <v>4449</v>
      </c>
      <c r="F7799" t="s">
        <v>4450</v>
      </c>
      <c r="H7799" t="str">
        <f t="shared" si="121"/>
        <v>有BOM表可用</v>
      </c>
    </row>
    <row r="7800" spans="1:8" x14ac:dyDescent="0.15">
      <c r="A7800" t="s">
        <v>12432</v>
      </c>
      <c r="B7800" t="s">
        <v>3421</v>
      </c>
      <c r="C7800" t="s">
        <v>11</v>
      </c>
      <c r="D7800">
        <v>103</v>
      </c>
      <c r="E7800" t="s">
        <v>4449</v>
      </c>
      <c r="F7800" t="s">
        <v>4450</v>
      </c>
      <c r="H7800" t="str">
        <f t="shared" si="121"/>
        <v>有BOM表可用</v>
      </c>
    </row>
    <row r="7801" spans="1:8" x14ac:dyDescent="0.15">
      <c r="A7801" t="s">
        <v>10029</v>
      </c>
      <c r="B7801" t="s">
        <v>10030</v>
      </c>
      <c r="C7801" t="s">
        <v>10030</v>
      </c>
      <c r="D7801">
        <v>103</v>
      </c>
      <c r="E7801" t="s">
        <v>4453</v>
      </c>
      <c r="F7801" t="s">
        <v>4450</v>
      </c>
      <c r="H7801" t="str">
        <f t="shared" si="121"/>
        <v>无BOM表可用</v>
      </c>
    </row>
    <row r="7802" spans="1:8" x14ac:dyDescent="0.15">
      <c r="A7802" t="s">
        <v>10031</v>
      </c>
      <c r="B7802" t="s">
        <v>754</v>
      </c>
      <c r="C7802" t="s">
        <v>754</v>
      </c>
      <c r="D7802">
        <v>103</v>
      </c>
      <c r="E7802" t="s">
        <v>4453</v>
      </c>
      <c r="F7802" t="s">
        <v>4450</v>
      </c>
      <c r="H7802" t="str">
        <f t="shared" si="121"/>
        <v>无BOM表可用</v>
      </c>
    </row>
    <row r="7803" spans="1:8" x14ac:dyDescent="0.15">
      <c r="A7803" t="s">
        <v>757</v>
      </c>
      <c r="B7803" t="s">
        <v>758</v>
      </c>
      <c r="C7803" t="s">
        <v>754</v>
      </c>
      <c r="D7803">
        <v>103</v>
      </c>
      <c r="E7803" t="s">
        <v>4449</v>
      </c>
      <c r="F7803" t="s">
        <v>4450</v>
      </c>
      <c r="H7803" t="str">
        <f t="shared" si="121"/>
        <v>有BOM表可用</v>
      </c>
    </row>
    <row r="7804" spans="1:8" x14ac:dyDescent="0.15">
      <c r="A7804" t="s">
        <v>772</v>
      </c>
      <c r="B7804" t="s">
        <v>767</v>
      </c>
      <c r="C7804" t="s">
        <v>767</v>
      </c>
      <c r="D7804">
        <v>103</v>
      </c>
      <c r="E7804" t="s">
        <v>4449</v>
      </c>
      <c r="F7804" t="s">
        <v>4450</v>
      </c>
      <c r="H7804" t="str">
        <f t="shared" si="121"/>
        <v>有BOM表可用</v>
      </c>
    </row>
    <row r="7805" spans="1:8" x14ac:dyDescent="0.15">
      <c r="A7805" t="s">
        <v>16266</v>
      </c>
      <c r="B7805" t="s">
        <v>173</v>
      </c>
      <c r="C7805" t="s">
        <v>173</v>
      </c>
      <c r="D7805">
        <v>103</v>
      </c>
      <c r="E7805" t="s">
        <v>4453</v>
      </c>
      <c r="F7805" t="s">
        <v>4457</v>
      </c>
      <c r="H7805" t="str">
        <f t="shared" si="121"/>
        <v>无BOM表不可用</v>
      </c>
    </row>
    <row r="7806" spans="1:8" x14ac:dyDescent="0.15">
      <c r="A7806" t="s">
        <v>16267</v>
      </c>
      <c r="B7806" t="s">
        <v>16268</v>
      </c>
      <c r="C7806" t="s">
        <v>12238</v>
      </c>
      <c r="D7806">
        <v>103</v>
      </c>
      <c r="E7806" t="s">
        <v>4449</v>
      </c>
      <c r="F7806" t="s">
        <v>4450</v>
      </c>
      <c r="H7806" t="str">
        <f t="shared" si="121"/>
        <v>有BOM表可用</v>
      </c>
    </row>
    <row r="7807" spans="1:8" x14ac:dyDescent="0.15">
      <c r="A7807" t="s">
        <v>16269</v>
      </c>
      <c r="B7807" t="s">
        <v>2853</v>
      </c>
      <c r="C7807" t="s">
        <v>83</v>
      </c>
      <c r="D7807">
        <v>103</v>
      </c>
      <c r="E7807" t="s">
        <v>4449</v>
      </c>
      <c r="F7807" t="s">
        <v>4450</v>
      </c>
      <c r="H7807" t="str">
        <f t="shared" si="121"/>
        <v>有BOM表可用</v>
      </c>
    </row>
    <row r="7808" spans="1:8" x14ac:dyDescent="0.15">
      <c r="A7808" t="s">
        <v>2999</v>
      </c>
      <c r="B7808" t="s">
        <v>2993</v>
      </c>
      <c r="C7808" t="s">
        <v>158</v>
      </c>
      <c r="D7808">
        <v>103</v>
      </c>
      <c r="E7808" t="s">
        <v>4449</v>
      </c>
      <c r="F7808" t="s">
        <v>4450</v>
      </c>
      <c r="H7808" t="str">
        <f t="shared" si="121"/>
        <v>有BOM表可用</v>
      </c>
    </row>
    <row r="7809" spans="1:8" x14ac:dyDescent="0.15">
      <c r="A7809" t="s">
        <v>13983</v>
      </c>
      <c r="B7809" t="s">
        <v>8043</v>
      </c>
      <c r="C7809" t="s">
        <v>11107</v>
      </c>
      <c r="D7809">
        <v>102</v>
      </c>
      <c r="E7809" t="s">
        <v>4449</v>
      </c>
      <c r="F7809" t="s">
        <v>4450</v>
      </c>
      <c r="H7809" t="str">
        <f t="shared" si="121"/>
        <v>有BOM表可用</v>
      </c>
    </row>
    <row r="7810" spans="1:8" x14ac:dyDescent="0.15">
      <c r="A7810" t="s">
        <v>13984</v>
      </c>
      <c r="B7810" t="s">
        <v>9142</v>
      </c>
      <c r="C7810" t="s">
        <v>12667</v>
      </c>
      <c r="D7810">
        <v>102</v>
      </c>
      <c r="E7810" t="s">
        <v>4449</v>
      </c>
      <c r="F7810" t="s">
        <v>4450</v>
      </c>
      <c r="H7810" t="str">
        <f t="shared" si="121"/>
        <v>有BOM表可用</v>
      </c>
    </row>
    <row r="7811" spans="1:8" x14ac:dyDescent="0.15">
      <c r="A7811" t="s">
        <v>13985</v>
      </c>
      <c r="B7811" t="s">
        <v>8043</v>
      </c>
      <c r="C7811" t="s">
        <v>13986</v>
      </c>
      <c r="D7811">
        <v>102</v>
      </c>
      <c r="E7811" t="s">
        <v>4449</v>
      </c>
      <c r="F7811" t="s">
        <v>4450</v>
      </c>
      <c r="H7811" t="str">
        <f t="shared" si="121"/>
        <v>有BOM表可用</v>
      </c>
    </row>
    <row r="7812" spans="1:8" x14ac:dyDescent="0.15">
      <c r="A7812" t="s">
        <v>13987</v>
      </c>
      <c r="B7812" t="s">
        <v>8706</v>
      </c>
      <c r="C7812" t="s">
        <v>10970</v>
      </c>
      <c r="D7812">
        <v>102</v>
      </c>
      <c r="E7812" t="s">
        <v>4449</v>
      </c>
      <c r="F7812" t="s">
        <v>4450</v>
      </c>
      <c r="H7812" t="str">
        <f t="shared" ref="H7812:H7875" si="122">E7812&amp;F7812</f>
        <v>有BOM表可用</v>
      </c>
    </row>
    <row r="7813" spans="1:8" x14ac:dyDescent="0.15">
      <c r="A7813" t="s">
        <v>13988</v>
      </c>
      <c r="B7813" t="s">
        <v>9149</v>
      </c>
      <c r="C7813" t="s">
        <v>9150</v>
      </c>
      <c r="D7813">
        <v>102</v>
      </c>
      <c r="E7813" t="s">
        <v>4449</v>
      </c>
      <c r="F7813" t="s">
        <v>4450</v>
      </c>
      <c r="H7813" t="str">
        <f t="shared" si="122"/>
        <v>有BOM表可用</v>
      </c>
    </row>
    <row r="7814" spans="1:8" x14ac:dyDescent="0.15">
      <c r="A7814" t="s">
        <v>13989</v>
      </c>
      <c r="B7814" t="s">
        <v>10676</v>
      </c>
      <c r="C7814" t="s">
        <v>10677</v>
      </c>
      <c r="D7814">
        <v>102</v>
      </c>
      <c r="E7814" t="s">
        <v>4449</v>
      </c>
      <c r="F7814" t="s">
        <v>4450</v>
      </c>
      <c r="H7814" t="str">
        <f t="shared" si="122"/>
        <v>有BOM表可用</v>
      </c>
    </row>
    <row r="7815" spans="1:8" x14ac:dyDescent="0.15">
      <c r="A7815" t="s">
        <v>13990</v>
      </c>
      <c r="B7815" t="s">
        <v>10301</v>
      </c>
      <c r="C7815" t="s">
        <v>10302</v>
      </c>
      <c r="D7815">
        <v>102</v>
      </c>
      <c r="E7815" t="s">
        <v>4449</v>
      </c>
      <c r="F7815" t="s">
        <v>4450</v>
      </c>
      <c r="H7815" t="str">
        <f t="shared" si="122"/>
        <v>有BOM表可用</v>
      </c>
    </row>
    <row r="7816" spans="1:8" x14ac:dyDescent="0.15">
      <c r="A7816" t="s">
        <v>13991</v>
      </c>
      <c r="B7816" t="s">
        <v>12681</v>
      </c>
      <c r="C7816" t="s">
        <v>10983</v>
      </c>
      <c r="D7816">
        <v>102</v>
      </c>
      <c r="E7816" t="s">
        <v>4449</v>
      </c>
      <c r="F7816" t="s">
        <v>4450</v>
      </c>
      <c r="H7816" t="str">
        <f t="shared" si="122"/>
        <v>有BOM表可用</v>
      </c>
    </row>
    <row r="7817" spans="1:8" x14ac:dyDescent="0.15">
      <c r="A7817" t="s">
        <v>13992</v>
      </c>
      <c r="B7817" t="s">
        <v>10304</v>
      </c>
      <c r="C7817" t="s">
        <v>10305</v>
      </c>
      <c r="D7817">
        <v>102</v>
      </c>
      <c r="E7817" t="s">
        <v>4449</v>
      </c>
      <c r="F7817" t="s">
        <v>4450</v>
      </c>
      <c r="H7817" t="str">
        <f t="shared" si="122"/>
        <v>有BOM表可用</v>
      </c>
    </row>
    <row r="7818" spans="1:8" x14ac:dyDescent="0.15">
      <c r="A7818" t="s">
        <v>16974</v>
      </c>
      <c r="B7818" t="s">
        <v>13477</v>
      </c>
      <c r="C7818" t="s">
        <v>13477</v>
      </c>
      <c r="D7818">
        <v>107</v>
      </c>
      <c r="E7818" t="s">
        <v>4453</v>
      </c>
      <c r="F7818" t="s">
        <v>4450</v>
      </c>
      <c r="H7818" t="str">
        <f t="shared" si="122"/>
        <v>无BOM表可用</v>
      </c>
    </row>
    <row r="7819" spans="1:8" x14ac:dyDescent="0.15">
      <c r="A7819" t="s">
        <v>16975</v>
      </c>
      <c r="B7819" t="s">
        <v>13925</v>
      </c>
      <c r="C7819" t="s">
        <v>13925</v>
      </c>
      <c r="D7819">
        <v>107</v>
      </c>
      <c r="E7819" t="s">
        <v>4453</v>
      </c>
      <c r="F7819" t="s">
        <v>4450</v>
      </c>
      <c r="H7819" t="str">
        <f t="shared" si="122"/>
        <v>无BOM表可用</v>
      </c>
    </row>
    <row r="7820" spans="1:8" x14ac:dyDescent="0.15">
      <c r="A7820" t="s">
        <v>16976</v>
      </c>
      <c r="B7820" t="s">
        <v>3243</v>
      </c>
      <c r="C7820" t="s">
        <v>3243</v>
      </c>
      <c r="D7820">
        <v>107</v>
      </c>
      <c r="E7820" t="s">
        <v>4453</v>
      </c>
      <c r="F7820" t="s">
        <v>4450</v>
      </c>
      <c r="H7820" t="str">
        <f t="shared" si="122"/>
        <v>无BOM表可用</v>
      </c>
    </row>
    <row r="7821" spans="1:8" x14ac:dyDescent="0.15">
      <c r="A7821" t="s">
        <v>16977</v>
      </c>
      <c r="B7821" t="s">
        <v>3243</v>
      </c>
      <c r="C7821" t="s">
        <v>3243</v>
      </c>
      <c r="D7821">
        <v>107</v>
      </c>
      <c r="E7821" t="s">
        <v>4453</v>
      </c>
      <c r="F7821" t="s">
        <v>4450</v>
      </c>
      <c r="H7821" t="str">
        <f t="shared" si="122"/>
        <v>无BOM表可用</v>
      </c>
    </row>
    <row r="7822" spans="1:8" x14ac:dyDescent="0.15">
      <c r="A7822" t="s">
        <v>16978</v>
      </c>
      <c r="B7822" t="s">
        <v>15743</v>
      </c>
      <c r="C7822" t="s">
        <v>15743</v>
      </c>
      <c r="D7822">
        <v>107</v>
      </c>
      <c r="E7822" t="s">
        <v>4453</v>
      </c>
      <c r="F7822" t="s">
        <v>4450</v>
      </c>
      <c r="H7822" t="str">
        <f t="shared" si="122"/>
        <v>无BOM表可用</v>
      </c>
    </row>
    <row r="7823" spans="1:8" x14ac:dyDescent="0.15">
      <c r="A7823" t="s">
        <v>16979</v>
      </c>
      <c r="B7823" t="s">
        <v>13794</v>
      </c>
      <c r="C7823" t="s">
        <v>13794</v>
      </c>
      <c r="D7823">
        <v>107</v>
      </c>
      <c r="E7823" t="s">
        <v>4453</v>
      </c>
      <c r="F7823" t="s">
        <v>4450</v>
      </c>
      <c r="H7823" t="str">
        <f t="shared" si="122"/>
        <v>无BOM表可用</v>
      </c>
    </row>
    <row r="7824" spans="1:8" x14ac:dyDescent="0.15">
      <c r="A7824" t="s">
        <v>16980</v>
      </c>
      <c r="B7824" t="s">
        <v>16981</v>
      </c>
      <c r="C7824" t="s">
        <v>16981</v>
      </c>
      <c r="D7824">
        <v>107</v>
      </c>
      <c r="E7824" t="s">
        <v>4453</v>
      </c>
      <c r="F7824" t="s">
        <v>4450</v>
      </c>
      <c r="H7824" t="str">
        <f t="shared" si="122"/>
        <v>无BOM表可用</v>
      </c>
    </row>
    <row r="7825" spans="1:8" x14ac:dyDescent="0.15">
      <c r="A7825" t="s">
        <v>16982</v>
      </c>
      <c r="B7825" t="s">
        <v>16983</v>
      </c>
      <c r="C7825" t="s">
        <v>16984</v>
      </c>
      <c r="D7825">
        <v>107</v>
      </c>
      <c r="E7825" t="s">
        <v>4453</v>
      </c>
      <c r="F7825" t="s">
        <v>4450</v>
      </c>
      <c r="H7825" t="str">
        <f t="shared" si="122"/>
        <v>无BOM表可用</v>
      </c>
    </row>
    <row r="7826" spans="1:8" x14ac:dyDescent="0.15">
      <c r="A7826" t="s">
        <v>3041</v>
      </c>
      <c r="B7826" t="s">
        <v>3042</v>
      </c>
      <c r="C7826" t="s">
        <v>3042</v>
      </c>
      <c r="D7826">
        <v>107</v>
      </c>
      <c r="E7826" t="s">
        <v>4453</v>
      </c>
      <c r="F7826" t="s">
        <v>4450</v>
      </c>
      <c r="H7826" t="str">
        <f t="shared" si="122"/>
        <v>无BOM表可用</v>
      </c>
    </row>
    <row r="7827" spans="1:8" x14ac:dyDescent="0.15">
      <c r="A7827" t="s">
        <v>16985</v>
      </c>
      <c r="B7827" t="s">
        <v>16986</v>
      </c>
      <c r="C7827" t="s">
        <v>16987</v>
      </c>
      <c r="D7827">
        <v>107</v>
      </c>
      <c r="E7827" t="s">
        <v>4453</v>
      </c>
      <c r="F7827" t="s">
        <v>4450</v>
      </c>
      <c r="H7827" t="str">
        <f t="shared" si="122"/>
        <v>无BOM表可用</v>
      </c>
    </row>
    <row r="7828" spans="1:8" x14ac:dyDescent="0.15">
      <c r="A7828" t="s">
        <v>8147</v>
      </c>
      <c r="B7828" t="s">
        <v>2492</v>
      </c>
      <c r="C7828" t="s">
        <v>8148</v>
      </c>
      <c r="D7828">
        <v>103</v>
      </c>
      <c r="E7828" t="s">
        <v>4453</v>
      </c>
      <c r="F7828" t="s">
        <v>4450</v>
      </c>
      <c r="H7828" t="str">
        <f t="shared" si="122"/>
        <v>无BOM表可用</v>
      </c>
    </row>
    <row r="7829" spans="1:8" x14ac:dyDescent="0.15">
      <c r="A7829" t="s">
        <v>8149</v>
      </c>
      <c r="B7829" t="s">
        <v>8150</v>
      </c>
      <c r="C7829" t="s">
        <v>8150</v>
      </c>
      <c r="D7829">
        <v>103</v>
      </c>
      <c r="E7829" t="s">
        <v>4453</v>
      </c>
      <c r="F7829" t="s">
        <v>4450</v>
      </c>
      <c r="H7829" t="str">
        <f t="shared" si="122"/>
        <v>无BOM表可用</v>
      </c>
    </row>
    <row r="7830" spans="1:8" x14ac:dyDescent="0.15">
      <c r="A7830" t="s">
        <v>8151</v>
      </c>
      <c r="B7830" t="s">
        <v>8152</v>
      </c>
      <c r="C7830" t="s">
        <v>696</v>
      </c>
      <c r="D7830">
        <v>103</v>
      </c>
      <c r="E7830" t="s">
        <v>4453</v>
      </c>
      <c r="F7830" t="s">
        <v>4450</v>
      </c>
      <c r="H7830" t="str">
        <f t="shared" si="122"/>
        <v>无BOM表可用</v>
      </c>
    </row>
    <row r="7831" spans="1:8" x14ac:dyDescent="0.15">
      <c r="A7831" t="s">
        <v>3576</v>
      </c>
      <c r="B7831" t="s">
        <v>3577</v>
      </c>
      <c r="C7831" t="s">
        <v>696</v>
      </c>
      <c r="D7831">
        <v>103</v>
      </c>
      <c r="E7831" t="s">
        <v>4449</v>
      </c>
      <c r="F7831" t="s">
        <v>4450</v>
      </c>
      <c r="H7831" t="str">
        <f t="shared" si="122"/>
        <v>有BOM表可用</v>
      </c>
    </row>
    <row r="7832" spans="1:8" x14ac:dyDescent="0.15">
      <c r="A7832" t="s">
        <v>8153</v>
      </c>
      <c r="B7832" t="s">
        <v>8154</v>
      </c>
      <c r="C7832" t="s">
        <v>2988</v>
      </c>
      <c r="D7832">
        <v>103</v>
      </c>
      <c r="E7832" t="s">
        <v>4453</v>
      </c>
      <c r="F7832" t="s">
        <v>4450</v>
      </c>
      <c r="H7832" t="str">
        <f t="shared" si="122"/>
        <v>无BOM表可用</v>
      </c>
    </row>
    <row r="7833" spans="1:8" x14ac:dyDescent="0.15">
      <c r="A7833" t="s">
        <v>8155</v>
      </c>
      <c r="B7833" t="s">
        <v>8156</v>
      </c>
      <c r="C7833" t="s">
        <v>3085</v>
      </c>
      <c r="D7833">
        <v>103</v>
      </c>
      <c r="E7833" t="s">
        <v>4449</v>
      </c>
      <c r="F7833" t="s">
        <v>4450</v>
      </c>
      <c r="H7833" t="str">
        <f t="shared" si="122"/>
        <v>有BOM表可用</v>
      </c>
    </row>
    <row r="7834" spans="1:8" x14ac:dyDescent="0.15">
      <c r="A7834" t="s">
        <v>8157</v>
      </c>
      <c r="B7834" t="s">
        <v>3902</v>
      </c>
      <c r="C7834" t="s">
        <v>3902</v>
      </c>
      <c r="D7834">
        <v>103</v>
      </c>
      <c r="E7834" t="s">
        <v>4449</v>
      </c>
      <c r="F7834" t="s">
        <v>4450</v>
      </c>
      <c r="H7834" t="str">
        <f t="shared" si="122"/>
        <v>有BOM表可用</v>
      </c>
    </row>
    <row r="7835" spans="1:8" x14ac:dyDescent="0.15">
      <c r="A7835" t="s">
        <v>8158</v>
      </c>
      <c r="B7835" t="s">
        <v>8159</v>
      </c>
      <c r="C7835" t="s">
        <v>8160</v>
      </c>
      <c r="D7835">
        <v>103</v>
      </c>
      <c r="E7835" t="s">
        <v>4449</v>
      </c>
      <c r="F7835" t="s">
        <v>4450</v>
      </c>
      <c r="H7835" t="str">
        <f t="shared" si="122"/>
        <v>有BOM表可用</v>
      </c>
    </row>
    <row r="7836" spans="1:8" x14ac:dyDescent="0.15">
      <c r="A7836" t="s">
        <v>8161</v>
      </c>
      <c r="B7836" t="s">
        <v>925</v>
      </c>
      <c r="C7836" t="s">
        <v>336</v>
      </c>
      <c r="D7836">
        <v>102</v>
      </c>
      <c r="E7836" t="s">
        <v>4453</v>
      </c>
      <c r="F7836" t="s">
        <v>4450</v>
      </c>
      <c r="H7836" t="str">
        <f t="shared" si="122"/>
        <v>无BOM表可用</v>
      </c>
    </row>
    <row r="7837" spans="1:8" x14ac:dyDescent="0.15">
      <c r="A7837" t="s">
        <v>8162</v>
      </c>
      <c r="B7837" t="s">
        <v>1165</v>
      </c>
      <c r="C7837" t="s">
        <v>67</v>
      </c>
      <c r="D7837">
        <v>102</v>
      </c>
      <c r="E7837" t="s">
        <v>4449</v>
      </c>
      <c r="F7837" t="s">
        <v>4450</v>
      </c>
      <c r="H7837" t="str">
        <f t="shared" si="122"/>
        <v>有BOM表可用</v>
      </c>
    </row>
    <row r="7838" spans="1:8" x14ac:dyDescent="0.15">
      <c r="A7838" t="s">
        <v>8163</v>
      </c>
      <c r="B7838" t="s">
        <v>5748</v>
      </c>
      <c r="C7838" t="s">
        <v>1170</v>
      </c>
      <c r="D7838">
        <v>102</v>
      </c>
      <c r="E7838" t="s">
        <v>4449</v>
      </c>
      <c r="F7838" t="s">
        <v>4450</v>
      </c>
      <c r="H7838" t="str">
        <f t="shared" si="122"/>
        <v>有BOM表可用</v>
      </c>
    </row>
    <row r="7839" spans="1:8" x14ac:dyDescent="0.15">
      <c r="A7839" t="s">
        <v>8164</v>
      </c>
      <c r="B7839" t="s">
        <v>1169</v>
      </c>
      <c r="C7839" t="s">
        <v>1170</v>
      </c>
      <c r="D7839">
        <v>102</v>
      </c>
      <c r="E7839" t="s">
        <v>4449</v>
      </c>
      <c r="F7839" t="s">
        <v>4450</v>
      </c>
      <c r="H7839" t="str">
        <f t="shared" si="122"/>
        <v>有BOM表可用</v>
      </c>
    </row>
    <row r="7840" spans="1:8" x14ac:dyDescent="0.15">
      <c r="A7840" t="s">
        <v>6571</v>
      </c>
      <c r="B7840" t="s">
        <v>422</v>
      </c>
      <c r="C7840" t="s">
        <v>422</v>
      </c>
      <c r="D7840">
        <v>102</v>
      </c>
      <c r="E7840" t="s">
        <v>4449</v>
      </c>
      <c r="F7840" t="s">
        <v>4450</v>
      </c>
      <c r="H7840" t="str">
        <f t="shared" si="122"/>
        <v>有BOM表可用</v>
      </c>
    </row>
    <row r="7841" spans="1:8" x14ac:dyDescent="0.15">
      <c r="A7841" t="s">
        <v>8168</v>
      </c>
      <c r="B7841" t="s">
        <v>1691</v>
      </c>
      <c r="C7841" t="s">
        <v>1691</v>
      </c>
      <c r="D7841">
        <v>103</v>
      </c>
      <c r="E7841" t="s">
        <v>4453</v>
      </c>
      <c r="F7841" t="s">
        <v>4450</v>
      </c>
      <c r="H7841" t="str">
        <f t="shared" si="122"/>
        <v>无BOM表可用</v>
      </c>
    </row>
    <row r="7842" spans="1:8" x14ac:dyDescent="0.15">
      <c r="A7842" t="s">
        <v>1735</v>
      </c>
      <c r="B7842" t="s">
        <v>1736</v>
      </c>
      <c r="C7842" t="s">
        <v>1691</v>
      </c>
      <c r="D7842">
        <v>103</v>
      </c>
      <c r="E7842" t="s">
        <v>4449</v>
      </c>
      <c r="F7842" t="s">
        <v>4450</v>
      </c>
      <c r="H7842" t="str">
        <f t="shared" si="122"/>
        <v>有BOM表可用</v>
      </c>
    </row>
    <row r="7843" spans="1:8" x14ac:dyDescent="0.15">
      <c r="A7843" t="s">
        <v>1737</v>
      </c>
      <c r="B7843" t="s">
        <v>1738</v>
      </c>
      <c r="C7843" t="s">
        <v>1691</v>
      </c>
      <c r="D7843">
        <v>103</v>
      </c>
      <c r="E7843" t="s">
        <v>4449</v>
      </c>
      <c r="F7843" t="s">
        <v>4450</v>
      </c>
      <c r="H7843" t="str">
        <f t="shared" si="122"/>
        <v>有BOM表可用</v>
      </c>
    </row>
    <row r="7844" spans="1:8" x14ac:dyDescent="0.15">
      <c r="A7844" t="s">
        <v>12433</v>
      </c>
      <c r="B7844" t="s">
        <v>12434</v>
      </c>
      <c r="C7844" t="s">
        <v>79</v>
      </c>
      <c r="D7844">
        <v>103</v>
      </c>
      <c r="E7844" t="s">
        <v>4453</v>
      </c>
      <c r="F7844" t="s">
        <v>4450</v>
      </c>
      <c r="H7844" t="str">
        <f t="shared" si="122"/>
        <v>无BOM表可用</v>
      </c>
    </row>
    <row r="7845" spans="1:8" x14ac:dyDescent="0.15">
      <c r="A7845" t="s">
        <v>12435</v>
      </c>
      <c r="B7845" t="s">
        <v>74</v>
      </c>
      <c r="C7845" t="s">
        <v>74</v>
      </c>
      <c r="D7845">
        <v>103</v>
      </c>
      <c r="E7845" t="s">
        <v>4453</v>
      </c>
      <c r="F7845" t="s">
        <v>4450</v>
      </c>
      <c r="H7845" t="str">
        <f t="shared" si="122"/>
        <v>无BOM表可用</v>
      </c>
    </row>
    <row r="7846" spans="1:8" x14ac:dyDescent="0.15">
      <c r="A7846" t="s">
        <v>2107</v>
      </c>
      <c r="B7846" t="s">
        <v>2108</v>
      </c>
      <c r="C7846" t="s">
        <v>49</v>
      </c>
      <c r="D7846">
        <v>103</v>
      </c>
      <c r="E7846" t="s">
        <v>4449</v>
      </c>
      <c r="F7846" t="s">
        <v>4450</v>
      </c>
      <c r="H7846" t="str">
        <f t="shared" si="122"/>
        <v>有BOM表可用</v>
      </c>
    </row>
    <row r="7847" spans="1:8" x14ac:dyDescent="0.15">
      <c r="A7847" t="s">
        <v>236</v>
      </c>
      <c r="B7847" t="s">
        <v>237</v>
      </c>
      <c r="C7847" t="s">
        <v>237</v>
      </c>
      <c r="D7847">
        <v>103</v>
      </c>
      <c r="E7847" t="s">
        <v>4449</v>
      </c>
      <c r="F7847" t="s">
        <v>4450</v>
      </c>
      <c r="H7847" t="str">
        <f t="shared" si="122"/>
        <v>有BOM表可用</v>
      </c>
    </row>
    <row r="7848" spans="1:8" x14ac:dyDescent="0.15">
      <c r="A7848" t="s">
        <v>1978</v>
      </c>
      <c r="B7848" t="s">
        <v>1979</v>
      </c>
      <c r="C7848" t="s">
        <v>1979</v>
      </c>
      <c r="D7848">
        <v>103</v>
      </c>
      <c r="E7848" t="s">
        <v>4449</v>
      </c>
      <c r="F7848" t="s">
        <v>4450</v>
      </c>
      <c r="H7848" t="str">
        <f t="shared" si="122"/>
        <v>有BOM表可用</v>
      </c>
    </row>
    <row r="7849" spans="1:8" x14ac:dyDescent="0.15">
      <c r="A7849" t="s">
        <v>15263</v>
      </c>
      <c r="B7849" t="s">
        <v>14086</v>
      </c>
      <c r="C7849" t="s">
        <v>11561</v>
      </c>
      <c r="D7849">
        <v>102</v>
      </c>
      <c r="E7849" t="s">
        <v>4449</v>
      </c>
      <c r="F7849" t="s">
        <v>4450</v>
      </c>
      <c r="H7849" t="str">
        <f t="shared" si="122"/>
        <v>有BOM表可用</v>
      </c>
    </row>
    <row r="7850" spans="1:8" x14ac:dyDescent="0.15">
      <c r="A7850" t="s">
        <v>15264</v>
      </c>
      <c r="B7850" t="s">
        <v>13359</v>
      </c>
      <c r="C7850" t="s">
        <v>9082</v>
      </c>
      <c r="D7850">
        <v>102</v>
      </c>
      <c r="E7850" t="s">
        <v>4449</v>
      </c>
      <c r="F7850" t="s">
        <v>4450</v>
      </c>
      <c r="H7850" t="str">
        <f t="shared" si="122"/>
        <v>有BOM表可用</v>
      </c>
    </row>
    <row r="7851" spans="1:8" x14ac:dyDescent="0.15">
      <c r="A7851" t="s">
        <v>11435</v>
      </c>
      <c r="B7851" t="s">
        <v>23</v>
      </c>
      <c r="C7851" t="s">
        <v>23</v>
      </c>
      <c r="D7851">
        <v>103</v>
      </c>
      <c r="E7851" t="s">
        <v>4453</v>
      </c>
      <c r="F7851" t="s">
        <v>4450</v>
      </c>
      <c r="H7851" t="str">
        <f t="shared" si="122"/>
        <v>无BOM表可用</v>
      </c>
    </row>
    <row r="7852" spans="1:8" x14ac:dyDescent="0.15">
      <c r="A7852" t="s">
        <v>11436</v>
      </c>
      <c r="B7852" t="s">
        <v>11437</v>
      </c>
      <c r="C7852" t="s">
        <v>741</v>
      </c>
      <c r="D7852">
        <v>103</v>
      </c>
      <c r="E7852" t="s">
        <v>4453</v>
      </c>
      <c r="F7852" t="s">
        <v>4450</v>
      </c>
      <c r="H7852" t="str">
        <f t="shared" si="122"/>
        <v>无BOM表可用</v>
      </c>
    </row>
    <row r="7853" spans="1:8" x14ac:dyDescent="0.15">
      <c r="A7853" t="s">
        <v>5415</v>
      </c>
      <c r="B7853" t="s">
        <v>2160</v>
      </c>
      <c r="C7853" t="s">
        <v>2160</v>
      </c>
      <c r="D7853">
        <v>103</v>
      </c>
      <c r="E7853" t="s">
        <v>4453</v>
      </c>
      <c r="F7853" t="s">
        <v>4450</v>
      </c>
      <c r="H7853" t="str">
        <f t="shared" si="122"/>
        <v>无BOM表可用</v>
      </c>
    </row>
    <row r="7854" spans="1:8" x14ac:dyDescent="0.15">
      <c r="A7854" t="s">
        <v>5416</v>
      </c>
      <c r="B7854" t="s">
        <v>4516</v>
      </c>
      <c r="C7854" t="s">
        <v>4516</v>
      </c>
      <c r="D7854">
        <v>103</v>
      </c>
      <c r="E7854" t="s">
        <v>4453</v>
      </c>
      <c r="F7854" t="s">
        <v>4450</v>
      </c>
      <c r="H7854" t="str">
        <f t="shared" si="122"/>
        <v>无BOM表可用</v>
      </c>
    </row>
    <row r="7855" spans="1:8" x14ac:dyDescent="0.15">
      <c r="A7855" t="s">
        <v>5417</v>
      </c>
      <c r="B7855" t="s">
        <v>730</v>
      </c>
      <c r="C7855" t="s">
        <v>730</v>
      </c>
      <c r="D7855">
        <v>103</v>
      </c>
      <c r="E7855" t="s">
        <v>4453</v>
      </c>
      <c r="F7855" t="s">
        <v>4450</v>
      </c>
      <c r="H7855" t="str">
        <f t="shared" si="122"/>
        <v>无BOM表可用</v>
      </c>
    </row>
    <row r="7856" spans="1:8" x14ac:dyDescent="0.15">
      <c r="A7856" t="s">
        <v>5418</v>
      </c>
      <c r="B7856" t="s">
        <v>730</v>
      </c>
      <c r="C7856" t="s">
        <v>730</v>
      </c>
      <c r="D7856">
        <v>103</v>
      </c>
      <c r="E7856" t="s">
        <v>4453</v>
      </c>
      <c r="F7856" t="s">
        <v>4450</v>
      </c>
      <c r="H7856" t="str">
        <f t="shared" si="122"/>
        <v>无BOM表可用</v>
      </c>
    </row>
    <row r="7857" spans="1:8" x14ac:dyDescent="0.15">
      <c r="A7857" t="s">
        <v>12663</v>
      </c>
      <c r="B7857" t="s">
        <v>6986</v>
      </c>
      <c r="C7857" t="s">
        <v>6986</v>
      </c>
      <c r="D7857">
        <v>103</v>
      </c>
      <c r="E7857" t="s">
        <v>4449</v>
      </c>
      <c r="F7857" t="s">
        <v>4450</v>
      </c>
      <c r="H7857" t="str">
        <f t="shared" si="122"/>
        <v>有BOM表可用</v>
      </c>
    </row>
    <row r="7858" spans="1:8" x14ac:dyDescent="0.15">
      <c r="A7858" t="s">
        <v>1082</v>
      </c>
      <c r="B7858" t="s">
        <v>1081</v>
      </c>
      <c r="C7858" t="s">
        <v>1081</v>
      </c>
      <c r="D7858">
        <v>103</v>
      </c>
      <c r="E7858" t="s">
        <v>4449</v>
      </c>
      <c r="F7858" t="s">
        <v>4450</v>
      </c>
      <c r="H7858" t="str">
        <f t="shared" si="122"/>
        <v>有BOM表可用</v>
      </c>
    </row>
    <row r="7859" spans="1:8" x14ac:dyDescent="0.15">
      <c r="A7859" t="s">
        <v>3336</v>
      </c>
      <c r="B7859" t="s">
        <v>3337</v>
      </c>
      <c r="C7859" t="s">
        <v>27</v>
      </c>
      <c r="D7859">
        <v>103</v>
      </c>
      <c r="E7859" t="s">
        <v>4453</v>
      </c>
      <c r="F7859" t="s">
        <v>4450</v>
      </c>
      <c r="H7859" t="str">
        <f t="shared" si="122"/>
        <v>无BOM表可用</v>
      </c>
    </row>
    <row r="7860" spans="1:8" x14ac:dyDescent="0.15">
      <c r="A7860" t="s">
        <v>3235</v>
      </c>
      <c r="B7860" t="s">
        <v>3133</v>
      </c>
      <c r="C7860" t="s">
        <v>3132</v>
      </c>
      <c r="D7860">
        <v>103</v>
      </c>
      <c r="E7860" t="s">
        <v>4449</v>
      </c>
      <c r="F7860" t="s">
        <v>4450</v>
      </c>
      <c r="H7860" t="str">
        <f t="shared" si="122"/>
        <v>有BOM表可用</v>
      </c>
    </row>
    <row r="7861" spans="1:8" x14ac:dyDescent="0.15">
      <c r="A7861" t="s">
        <v>9798</v>
      </c>
      <c r="B7861" t="s">
        <v>4470</v>
      </c>
      <c r="C7861" t="s">
        <v>4470</v>
      </c>
      <c r="D7861">
        <v>103</v>
      </c>
      <c r="E7861" t="s">
        <v>4453</v>
      </c>
      <c r="F7861" t="s">
        <v>4450</v>
      </c>
      <c r="H7861" t="str">
        <f t="shared" si="122"/>
        <v>无BOM表可用</v>
      </c>
    </row>
    <row r="7862" spans="1:8" x14ac:dyDescent="0.15">
      <c r="A7862" t="s">
        <v>9799</v>
      </c>
      <c r="B7862" t="s">
        <v>5341</v>
      </c>
      <c r="C7862" t="s">
        <v>4951</v>
      </c>
      <c r="D7862">
        <v>103</v>
      </c>
      <c r="E7862" t="s">
        <v>4453</v>
      </c>
      <c r="F7862" t="s">
        <v>4457</v>
      </c>
      <c r="H7862" t="str">
        <f t="shared" si="122"/>
        <v>无BOM表不可用</v>
      </c>
    </row>
    <row r="7863" spans="1:8" x14ac:dyDescent="0.15">
      <c r="A7863" t="s">
        <v>9800</v>
      </c>
      <c r="B7863" t="s">
        <v>9801</v>
      </c>
      <c r="C7863" t="s">
        <v>9802</v>
      </c>
      <c r="D7863">
        <v>103</v>
      </c>
      <c r="E7863" t="s">
        <v>4453</v>
      </c>
      <c r="F7863" t="s">
        <v>4457</v>
      </c>
      <c r="H7863" t="str">
        <f t="shared" si="122"/>
        <v>无BOM表不可用</v>
      </c>
    </row>
    <row r="7864" spans="1:8" x14ac:dyDescent="0.15">
      <c r="A7864" t="s">
        <v>9845</v>
      </c>
      <c r="B7864" t="s">
        <v>9846</v>
      </c>
      <c r="C7864" t="s">
        <v>9847</v>
      </c>
      <c r="D7864">
        <v>102</v>
      </c>
      <c r="E7864" t="s">
        <v>4449</v>
      </c>
      <c r="F7864" t="s">
        <v>4450</v>
      </c>
      <c r="H7864" t="str">
        <f t="shared" si="122"/>
        <v>有BOM表可用</v>
      </c>
    </row>
    <row r="7865" spans="1:8" x14ac:dyDescent="0.15">
      <c r="A7865" t="s">
        <v>9848</v>
      </c>
      <c r="B7865" t="s">
        <v>6695</v>
      </c>
      <c r="C7865" t="s">
        <v>8489</v>
      </c>
      <c r="D7865">
        <v>102</v>
      </c>
      <c r="E7865" t="s">
        <v>4449</v>
      </c>
      <c r="F7865" t="s">
        <v>4450</v>
      </c>
      <c r="H7865" t="str">
        <f t="shared" si="122"/>
        <v>有BOM表可用</v>
      </c>
    </row>
    <row r="7866" spans="1:8" x14ac:dyDescent="0.15">
      <c r="A7866" t="s">
        <v>9849</v>
      </c>
      <c r="B7866" t="s">
        <v>9602</v>
      </c>
      <c r="C7866" t="s">
        <v>9603</v>
      </c>
      <c r="D7866">
        <v>102</v>
      </c>
      <c r="E7866" t="s">
        <v>4449</v>
      </c>
      <c r="F7866" t="s">
        <v>4450</v>
      </c>
      <c r="H7866" t="str">
        <f t="shared" si="122"/>
        <v>有BOM表可用</v>
      </c>
    </row>
    <row r="7867" spans="1:8" x14ac:dyDescent="0.15">
      <c r="A7867" t="s">
        <v>9850</v>
      </c>
      <c r="B7867" t="s">
        <v>9851</v>
      </c>
      <c r="C7867" t="s">
        <v>9852</v>
      </c>
      <c r="D7867">
        <v>102</v>
      </c>
      <c r="E7867" t="s">
        <v>4449</v>
      </c>
      <c r="F7867" t="s">
        <v>4450</v>
      </c>
      <c r="H7867" t="str">
        <f t="shared" si="122"/>
        <v>有BOM表可用</v>
      </c>
    </row>
    <row r="7868" spans="1:8" x14ac:dyDescent="0.15">
      <c r="A7868" t="s">
        <v>9853</v>
      </c>
      <c r="B7868" t="s">
        <v>9851</v>
      </c>
      <c r="C7868" t="s">
        <v>9852</v>
      </c>
      <c r="D7868">
        <v>102</v>
      </c>
      <c r="E7868" t="s">
        <v>4449</v>
      </c>
      <c r="F7868" t="s">
        <v>4450</v>
      </c>
      <c r="H7868" t="str">
        <f t="shared" si="122"/>
        <v>有BOM表可用</v>
      </c>
    </row>
    <row r="7869" spans="1:8" x14ac:dyDescent="0.15">
      <c r="A7869" t="s">
        <v>9854</v>
      </c>
      <c r="B7869" t="s">
        <v>5122</v>
      </c>
      <c r="C7869" t="s">
        <v>9344</v>
      </c>
      <c r="D7869">
        <v>102</v>
      </c>
      <c r="E7869" t="s">
        <v>4449</v>
      </c>
      <c r="F7869" t="s">
        <v>4450</v>
      </c>
      <c r="H7869" t="str">
        <f t="shared" si="122"/>
        <v>有BOM表可用</v>
      </c>
    </row>
    <row r="7870" spans="1:8" x14ac:dyDescent="0.15">
      <c r="A7870" t="s">
        <v>9806</v>
      </c>
      <c r="B7870" t="s">
        <v>8445</v>
      </c>
      <c r="C7870" t="s">
        <v>8446</v>
      </c>
      <c r="D7870">
        <v>102</v>
      </c>
      <c r="E7870" t="s">
        <v>4449</v>
      </c>
      <c r="F7870" t="s">
        <v>4450</v>
      </c>
      <c r="H7870" t="str">
        <f t="shared" si="122"/>
        <v>有BOM表可用</v>
      </c>
    </row>
    <row r="7871" spans="1:8" x14ac:dyDescent="0.15">
      <c r="A7871" t="s">
        <v>9807</v>
      </c>
      <c r="B7871" t="s">
        <v>7886</v>
      </c>
      <c r="C7871" t="s">
        <v>8840</v>
      </c>
      <c r="D7871">
        <v>102</v>
      </c>
      <c r="E7871" t="s">
        <v>4449</v>
      </c>
      <c r="F7871" t="s">
        <v>4450</v>
      </c>
      <c r="H7871" t="str">
        <f t="shared" si="122"/>
        <v>有BOM表可用</v>
      </c>
    </row>
    <row r="7872" spans="1:8" x14ac:dyDescent="0.15">
      <c r="A7872" t="s">
        <v>9808</v>
      </c>
      <c r="B7872" t="s">
        <v>7899</v>
      </c>
      <c r="C7872" t="s">
        <v>9809</v>
      </c>
      <c r="D7872">
        <v>102</v>
      </c>
      <c r="E7872" t="s">
        <v>4449</v>
      </c>
      <c r="F7872" t="s">
        <v>4450</v>
      </c>
      <c r="H7872" t="str">
        <f t="shared" si="122"/>
        <v>有BOM表可用</v>
      </c>
    </row>
    <row r="7873" spans="1:8" x14ac:dyDescent="0.15">
      <c r="A7873" t="s">
        <v>9810</v>
      </c>
      <c r="B7873" t="s">
        <v>7899</v>
      </c>
      <c r="C7873" t="s">
        <v>8451</v>
      </c>
      <c r="D7873">
        <v>102</v>
      </c>
      <c r="E7873" t="s">
        <v>4449</v>
      </c>
      <c r="F7873" t="s">
        <v>4450</v>
      </c>
      <c r="H7873" t="str">
        <f t="shared" si="122"/>
        <v>有BOM表可用</v>
      </c>
    </row>
    <row r="7874" spans="1:8" x14ac:dyDescent="0.15">
      <c r="A7874" t="s">
        <v>9811</v>
      </c>
      <c r="B7874" t="s">
        <v>7899</v>
      </c>
      <c r="C7874" t="s">
        <v>8842</v>
      </c>
      <c r="D7874">
        <v>102</v>
      </c>
      <c r="E7874" t="s">
        <v>4449</v>
      </c>
      <c r="F7874" t="s">
        <v>4450</v>
      </c>
      <c r="H7874" t="str">
        <f t="shared" si="122"/>
        <v>有BOM表可用</v>
      </c>
    </row>
    <row r="7875" spans="1:8" x14ac:dyDescent="0.15">
      <c r="A7875" t="s">
        <v>9812</v>
      </c>
      <c r="B7875" t="s">
        <v>8453</v>
      </c>
      <c r="C7875" t="s">
        <v>8454</v>
      </c>
      <c r="D7875">
        <v>102</v>
      </c>
      <c r="E7875" t="s">
        <v>4449</v>
      </c>
      <c r="F7875" t="s">
        <v>4450</v>
      </c>
      <c r="H7875" t="str">
        <f t="shared" si="122"/>
        <v>有BOM表可用</v>
      </c>
    </row>
    <row r="7876" spans="1:8" x14ac:dyDescent="0.15">
      <c r="A7876" t="s">
        <v>9813</v>
      </c>
      <c r="B7876" t="s">
        <v>7692</v>
      </c>
      <c r="C7876" t="s">
        <v>7693</v>
      </c>
      <c r="D7876">
        <v>102</v>
      </c>
      <c r="E7876" t="s">
        <v>4449</v>
      </c>
      <c r="F7876" t="s">
        <v>4450</v>
      </c>
      <c r="H7876" t="str">
        <f t="shared" ref="H7876:H7939" si="123">E7876&amp;F7876</f>
        <v>有BOM表可用</v>
      </c>
    </row>
    <row r="7877" spans="1:8" x14ac:dyDescent="0.15">
      <c r="A7877" t="s">
        <v>9814</v>
      </c>
      <c r="B7877" t="s">
        <v>8618</v>
      </c>
      <c r="C7877" t="s">
        <v>8619</v>
      </c>
      <c r="D7877">
        <v>102</v>
      </c>
      <c r="E7877" t="s">
        <v>4449</v>
      </c>
      <c r="F7877" t="s">
        <v>4450</v>
      </c>
      <c r="H7877" t="str">
        <f t="shared" si="123"/>
        <v>有BOM表可用</v>
      </c>
    </row>
    <row r="7878" spans="1:8" x14ac:dyDescent="0.15">
      <c r="A7878" t="s">
        <v>9815</v>
      </c>
      <c r="B7878" t="s">
        <v>8456</v>
      </c>
      <c r="C7878" t="s">
        <v>8457</v>
      </c>
      <c r="D7878">
        <v>102</v>
      </c>
      <c r="E7878" t="s">
        <v>4449</v>
      </c>
      <c r="F7878" t="s">
        <v>4450</v>
      </c>
      <c r="H7878" t="str">
        <f t="shared" si="123"/>
        <v>有BOM表可用</v>
      </c>
    </row>
    <row r="7879" spans="1:8" x14ac:dyDescent="0.15">
      <c r="A7879" t="s">
        <v>15672</v>
      </c>
      <c r="B7879" t="s">
        <v>15673</v>
      </c>
      <c r="C7879" t="s">
        <v>15673</v>
      </c>
      <c r="D7879">
        <v>103</v>
      </c>
      <c r="E7879" t="s">
        <v>4453</v>
      </c>
      <c r="F7879" t="s">
        <v>4450</v>
      </c>
      <c r="H7879" t="str">
        <f t="shared" si="123"/>
        <v>无BOM表可用</v>
      </c>
    </row>
    <row r="7880" spans="1:8" x14ac:dyDescent="0.15">
      <c r="A7880" t="s">
        <v>16459</v>
      </c>
      <c r="B7880" t="s">
        <v>7858</v>
      </c>
      <c r="C7880" t="s">
        <v>7858</v>
      </c>
      <c r="D7880">
        <v>103</v>
      </c>
      <c r="E7880" t="s">
        <v>4453</v>
      </c>
      <c r="F7880" t="s">
        <v>4450</v>
      </c>
      <c r="H7880" t="str">
        <f t="shared" si="123"/>
        <v>无BOM表可用</v>
      </c>
    </row>
    <row r="7881" spans="1:8" x14ac:dyDescent="0.15">
      <c r="A7881" t="s">
        <v>16460</v>
      </c>
      <c r="B7881" t="s">
        <v>7861</v>
      </c>
      <c r="C7881" t="s">
        <v>7861</v>
      </c>
      <c r="D7881">
        <v>103</v>
      </c>
      <c r="E7881" t="s">
        <v>4449</v>
      </c>
      <c r="F7881" t="s">
        <v>4450</v>
      </c>
      <c r="H7881" t="str">
        <f t="shared" si="123"/>
        <v>有BOM表可用</v>
      </c>
    </row>
    <row r="7882" spans="1:8" x14ac:dyDescent="0.15">
      <c r="A7882" t="s">
        <v>6295</v>
      </c>
      <c r="B7882" t="s">
        <v>834</v>
      </c>
      <c r="C7882" t="s">
        <v>197</v>
      </c>
      <c r="D7882">
        <v>102</v>
      </c>
      <c r="E7882" t="s">
        <v>4449</v>
      </c>
      <c r="F7882" t="s">
        <v>4450</v>
      </c>
      <c r="H7882" t="str">
        <f t="shared" si="123"/>
        <v>有BOM表可用</v>
      </c>
    </row>
    <row r="7883" spans="1:8" x14ac:dyDescent="0.15">
      <c r="A7883" t="s">
        <v>6296</v>
      </c>
      <c r="B7883" t="s">
        <v>2584</v>
      </c>
      <c r="C7883" t="s">
        <v>11</v>
      </c>
      <c r="D7883">
        <v>102</v>
      </c>
      <c r="E7883" t="s">
        <v>4449</v>
      </c>
      <c r="F7883" t="s">
        <v>4450</v>
      </c>
      <c r="H7883" t="str">
        <f t="shared" si="123"/>
        <v>有BOM表可用</v>
      </c>
    </row>
    <row r="7884" spans="1:8" x14ac:dyDescent="0.15">
      <c r="A7884" t="s">
        <v>6297</v>
      </c>
      <c r="B7884" t="s">
        <v>925</v>
      </c>
      <c r="C7884" t="s">
        <v>6298</v>
      </c>
      <c r="D7884">
        <v>102</v>
      </c>
      <c r="E7884" t="s">
        <v>4453</v>
      </c>
      <c r="F7884" t="s">
        <v>4450</v>
      </c>
      <c r="H7884" t="str">
        <f t="shared" si="123"/>
        <v>无BOM表可用</v>
      </c>
    </row>
    <row r="7885" spans="1:8" x14ac:dyDescent="0.15">
      <c r="A7885" t="s">
        <v>6299</v>
      </c>
      <c r="B7885" t="s">
        <v>6300</v>
      </c>
      <c r="C7885" t="s">
        <v>5865</v>
      </c>
      <c r="D7885">
        <v>102</v>
      </c>
      <c r="E7885" t="s">
        <v>4453</v>
      </c>
      <c r="F7885" t="s">
        <v>4450</v>
      </c>
      <c r="H7885" t="str">
        <f t="shared" si="123"/>
        <v>无BOM表可用</v>
      </c>
    </row>
    <row r="7886" spans="1:8" x14ac:dyDescent="0.15">
      <c r="A7886" t="s">
        <v>6301</v>
      </c>
      <c r="B7886" t="s">
        <v>6302</v>
      </c>
      <c r="C7886" t="s">
        <v>6130</v>
      </c>
      <c r="D7886">
        <v>102</v>
      </c>
      <c r="E7886" t="s">
        <v>4449</v>
      </c>
      <c r="F7886" t="s">
        <v>4450</v>
      </c>
      <c r="H7886" t="str">
        <f t="shared" si="123"/>
        <v>有BOM表可用</v>
      </c>
    </row>
    <row r="7887" spans="1:8" x14ac:dyDescent="0.15">
      <c r="A7887" t="s">
        <v>17129</v>
      </c>
      <c r="B7887" t="s">
        <v>61</v>
      </c>
      <c r="C7887" t="s">
        <v>61</v>
      </c>
      <c r="D7887">
        <v>102</v>
      </c>
      <c r="E7887" t="s">
        <v>4453</v>
      </c>
      <c r="F7887" t="s">
        <v>4450</v>
      </c>
      <c r="H7887" t="str">
        <f t="shared" si="123"/>
        <v>无BOM表可用</v>
      </c>
    </row>
    <row r="7888" spans="1:8" x14ac:dyDescent="0.15">
      <c r="A7888" t="s">
        <v>17130</v>
      </c>
      <c r="B7888" t="s">
        <v>1971</v>
      </c>
      <c r="C7888" t="s">
        <v>363</v>
      </c>
      <c r="D7888">
        <v>102</v>
      </c>
      <c r="E7888" t="s">
        <v>4449</v>
      </c>
      <c r="F7888" t="s">
        <v>4450</v>
      </c>
      <c r="H7888" t="str">
        <f t="shared" si="123"/>
        <v>有BOM表可用</v>
      </c>
    </row>
    <row r="7889" spans="1:8" x14ac:dyDescent="0.15">
      <c r="A7889" t="s">
        <v>17131</v>
      </c>
      <c r="B7889" t="s">
        <v>15691</v>
      </c>
      <c r="C7889" t="s">
        <v>12861</v>
      </c>
      <c r="D7889">
        <v>102</v>
      </c>
      <c r="E7889" t="s">
        <v>4453</v>
      </c>
      <c r="F7889" t="s">
        <v>4450</v>
      </c>
      <c r="H7889" t="str">
        <f t="shared" si="123"/>
        <v>无BOM表可用</v>
      </c>
    </row>
    <row r="7890" spans="1:8" x14ac:dyDescent="0.15">
      <c r="A7890" t="s">
        <v>770</v>
      </c>
      <c r="B7890" t="s">
        <v>771</v>
      </c>
      <c r="C7890" t="s">
        <v>767</v>
      </c>
      <c r="D7890">
        <v>103</v>
      </c>
      <c r="E7890" t="s">
        <v>4449</v>
      </c>
      <c r="F7890" t="s">
        <v>4450</v>
      </c>
      <c r="H7890" t="str">
        <f t="shared" si="123"/>
        <v>有BOM表可用</v>
      </c>
    </row>
    <row r="7891" spans="1:8" x14ac:dyDescent="0.15">
      <c r="A7891" t="s">
        <v>9836</v>
      </c>
      <c r="B7891" t="s">
        <v>9837</v>
      </c>
      <c r="C7891" t="s">
        <v>983</v>
      </c>
      <c r="D7891">
        <v>103</v>
      </c>
      <c r="E7891" t="s">
        <v>4453</v>
      </c>
      <c r="F7891" t="s">
        <v>4450</v>
      </c>
      <c r="H7891" t="str">
        <f t="shared" si="123"/>
        <v>无BOM表可用</v>
      </c>
    </row>
    <row r="7892" spans="1:8" x14ac:dyDescent="0.15">
      <c r="A7892" t="s">
        <v>9838</v>
      </c>
      <c r="B7892" t="s">
        <v>4179</v>
      </c>
      <c r="C7892" t="s">
        <v>4179</v>
      </c>
      <c r="D7892">
        <v>103</v>
      </c>
      <c r="E7892" t="s">
        <v>4449</v>
      </c>
      <c r="F7892" t="s">
        <v>4450</v>
      </c>
      <c r="H7892" t="str">
        <f t="shared" si="123"/>
        <v>有BOM表可用</v>
      </c>
    </row>
    <row r="7893" spans="1:8" x14ac:dyDescent="0.15">
      <c r="A7893" t="s">
        <v>9839</v>
      </c>
      <c r="B7893" t="s">
        <v>4179</v>
      </c>
      <c r="C7893" t="s">
        <v>4179</v>
      </c>
      <c r="D7893">
        <v>103</v>
      </c>
      <c r="E7893" t="s">
        <v>4449</v>
      </c>
      <c r="F7893" t="s">
        <v>4450</v>
      </c>
      <c r="H7893" t="str">
        <f t="shared" si="123"/>
        <v>有BOM表可用</v>
      </c>
    </row>
    <row r="7894" spans="1:8" x14ac:dyDescent="0.15">
      <c r="A7894" t="s">
        <v>997</v>
      </c>
      <c r="B7894" t="s">
        <v>998</v>
      </c>
      <c r="C7894" t="s">
        <v>996</v>
      </c>
      <c r="D7894">
        <v>103</v>
      </c>
      <c r="E7894" t="s">
        <v>4449</v>
      </c>
      <c r="F7894" t="s">
        <v>4450</v>
      </c>
      <c r="H7894" t="str">
        <f t="shared" si="123"/>
        <v>有BOM表可用</v>
      </c>
    </row>
    <row r="7895" spans="1:8" x14ac:dyDescent="0.15">
      <c r="A7895" t="s">
        <v>15696</v>
      </c>
      <c r="B7895" t="s">
        <v>15697</v>
      </c>
      <c r="C7895" t="s">
        <v>15698</v>
      </c>
      <c r="D7895">
        <v>103</v>
      </c>
      <c r="E7895" t="s">
        <v>4449</v>
      </c>
      <c r="F7895" t="s">
        <v>4450</v>
      </c>
      <c r="H7895" t="str">
        <f t="shared" si="123"/>
        <v>有BOM表可用</v>
      </c>
    </row>
    <row r="7896" spans="1:8" x14ac:dyDescent="0.15">
      <c r="A7896" t="s">
        <v>15699</v>
      </c>
      <c r="B7896" t="s">
        <v>171</v>
      </c>
      <c r="C7896" t="s">
        <v>171</v>
      </c>
      <c r="D7896">
        <v>103</v>
      </c>
      <c r="E7896" t="s">
        <v>4453</v>
      </c>
      <c r="F7896" t="s">
        <v>4450</v>
      </c>
      <c r="H7896" t="str">
        <f t="shared" si="123"/>
        <v>无BOM表可用</v>
      </c>
    </row>
    <row r="7897" spans="1:8" x14ac:dyDescent="0.15">
      <c r="A7897" t="s">
        <v>15700</v>
      </c>
      <c r="B7897" t="s">
        <v>11310</v>
      </c>
      <c r="C7897" t="s">
        <v>15701</v>
      </c>
      <c r="D7897">
        <v>103</v>
      </c>
      <c r="E7897" t="s">
        <v>4449</v>
      </c>
      <c r="F7897" t="s">
        <v>4450</v>
      </c>
      <c r="H7897" t="str">
        <f t="shared" si="123"/>
        <v>有BOM表可用</v>
      </c>
    </row>
    <row r="7898" spans="1:8" x14ac:dyDescent="0.15">
      <c r="A7898" t="s">
        <v>12666</v>
      </c>
      <c r="B7898" t="s">
        <v>9142</v>
      </c>
      <c r="C7898" t="s">
        <v>12667</v>
      </c>
      <c r="D7898">
        <v>102</v>
      </c>
      <c r="E7898" t="s">
        <v>4449</v>
      </c>
      <c r="F7898" t="s">
        <v>4450</v>
      </c>
      <c r="H7898" t="str">
        <f t="shared" si="123"/>
        <v>有BOM表可用</v>
      </c>
    </row>
    <row r="7899" spans="1:8" x14ac:dyDescent="0.15">
      <c r="A7899" t="s">
        <v>12668</v>
      </c>
      <c r="B7899" t="s">
        <v>12669</v>
      </c>
      <c r="C7899" t="s">
        <v>11259</v>
      </c>
      <c r="D7899">
        <v>102</v>
      </c>
      <c r="E7899" t="s">
        <v>4449</v>
      </c>
      <c r="F7899" t="s">
        <v>4450</v>
      </c>
      <c r="H7899" t="str">
        <f t="shared" si="123"/>
        <v>有BOM表可用</v>
      </c>
    </row>
    <row r="7900" spans="1:8" x14ac:dyDescent="0.15">
      <c r="A7900" t="s">
        <v>12670</v>
      </c>
      <c r="B7900" t="s">
        <v>10286</v>
      </c>
      <c r="C7900" t="s">
        <v>10287</v>
      </c>
      <c r="D7900">
        <v>102</v>
      </c>
      <c r="E7900" t="s">
        <v>4453</v>
      </c>
      <c r="F7900" t="s">
        <v>4450</v>
      </c>
      <c r="H7900" t="str">
        <f t="shared" si="123"/>
        <v>无BOM表可用</v>
      </c>
    </row>
    <row r="7901" spans="1:8" x14ac:dyDescent="0.15">
      <c r="A7901" t="s">
        <v>12671</v>
      </c>
      <c r="B7901" t="s">
        <v>67</v>
      </c>
      <c r="C7901" t="s">
        <v>4697</v>
      </c>
      <c r="D7901">
        <v>102</v>
      </c>
      <c r="E7901" t="s">
        <v>4449</v>
      </c>
      <c r="F7901" t="s">
        <v>4450</v>
      </c>
      <c r="H7901" t="str">
        <f t="shared" si="123"/>
        <v>有BOM表可用</v>
      </c>
    </row>
    <row r="7902" spans="1:8" x14ac:dyDescent="0.15">
      <c r="A7902" t="s">
        <v>12672</v>
      </c>
      <c r="B7902" t="s">
        <v>1523</v>
      </c>
      <c r="C7902" t="s">
        <v>12673</v>
      </c>
      <c r="D7902">
        <v>102</v>
      </c>
      <c r="E7902" t="s">
        <v>4449</v>
      </c>
      <c r="F7902" t="s">
        <v>4450</v>
      </c>
      <c r="H7902" t="str">
        <f t="shared" si="123"/>
        <v>有BOM表可用</v>
      </c>
    </row>
    <row r="7903" spans="1:8" x14ac:dyDescent="0.15">
      <c r="A7903" t="s">
        <v>12674</v>
      </c>
      <c r="B7903" t="s">
        <v>1523</v>
      </c>
      <c r="C7903" t="s">
        <v>12673</v>
      </c>
      <c r="D7903">
        <v>102</v>
      </c>
      <c r="E7903" t="s">
        <v>4449</v>
      </c>
      <c r="F7903" t="s">
        <v>4450</v>
      </c>
      <c r="H7903" t="str">
        <f t="shared" si="123"/>
        <v>有BOM表可用</v>
      </c>
    </row>
    <row r="7904" spans="1:8" x14ac:dyDescent="0.15">
      <c r="A7904" t="s">
        <v>12675</v>
      </c>
      <c r="B7904" t="s">
        <v>11265</v>
      </c>
      <c r="C7904" t="s">
        <v>12676</v>
      </c>
      <c r="D7904">
        <v>102</v>
      </c>
      <c r="E7904" t="s">
        <v>4449</v>
      </c>
      <c r="F7904" t="s">
        <v>4450</v>
      </c>
      <c r="H7904" t="str">
        <f t="shared" si="123"/>
        <v>有BOM表可用</v>
      </c>
    </row>
    <row r="7905" spans="1:8" x14ac:dyDescent="0.15">
      <c r="A7905" t="s">
        <v>12677</v>
      </c>
      <c r="B7905" t="s">
        <v>11265</v>
      </c>
      <c r="C7905" t="s">
        <v>12676</v>
      </c>
      <c r="D7905">
        <v>102</v>
      </c>
      <c r="E7905" t="s">
        <v>4449</v>
      </c>
      <c r="F7905" t="s">
        <v>4450</v>
      </c>
      <c r="H7905" t="str">
        <f t="shared" si="123"/>
        <v>有BOM表可用</v>
      </c>
    </row>
    <row r="7906" spans="1:8" x14ac:dyDescent="0.15">
      <c r="A7906" t="s">
        <v>12678</v>
      </c>
      <c r="B7906" t="s">
        <v>9154</v>
      </c>
      <c r="C7906" t="s">
        <v>12679</v>
      </c>
      <c r="D7906">
        <v>102</v>
      </c>
      <c r="E7906" t="s">
        <v>4449</v>
      </c>
      <c r="F7906" t="s">
        <v>4450</v>
      </c>
      <c r="H7906" t="str">
        <f t="shared" si="123"/>
        <v>有BOM表可用</v>
      </c>
    </row>
    <row r="7907" spans="1:8" x14ac:dyDescent="0.15">
      <c r="A7907" t="s">
        <v>12680</v>
      </c>
      <c r="B7907" t="s">
        <v>12681</v>
      </c>
      <c r="C7907" t="s">
        <v>12679</v>
      </c>
      <c r="D7907">
        <v>102</v>
      </c>
      <c r="E7907" t="s">
        <v>4449</v>
      </c>
      <c r="F7907" t="s">
        <v>4450</v>
      </c>
      <c r="H7907" t="str">
        <f t="shared" si="123"/>
        <v>有BOM表可用</v>
      </c>
    </row>
    <row r="7908" spans="1:8" x14ac:dyDescent="0.15">
      <c r="A7908" t="s">
        <v>12682</v>
      </c>
      <c r="B7908" t="s">
        <v>12683</v>
      </c>
      <c r="C7908" t="s">
        <v>12684</v>
      </c>
      <c r="D7908">
        <v>102</v>
      </c>
      <c r="E7908" t="s">
        <v>4449</v>
      </c>
      <c r="F7908" t="s">
        <v>4450</v>
      </c>
      <c r="H7908" t="str">
        <f t="shared" si="123"/>
        <v>有BOM表可用</v>
      </c>
    </row>
    <row r="7909" spans="1:8" x14ac:dyDescent="0.15">
      <c r="A7909" t="s">
        <v>17084</v>
      </c>
      <c r="B7909" t="s">
        <v>13922</v>
      </c>
      <c r="C7909" t="s">
        <v>13922</v>
      </c>
      <c r="D7909">
        <v>107</v>
      </c>
      <c r="E7909" t="s">
        <v>4453</v>
      </c>
      <c r="F7909" t="s">
        <v>4450</v>
      </c>
      <c r="H7909" t="str">
        <f t="shared" si="123"/>
        <v>无BOM表可用</v>
      </c>
    </row>
    <row r="7910" spans="1:8" x14ac:dyDescent="0.15">
      <c r="A7910" t="s">
        <v>17085</v>
      </c>
      <c r="B7910" t="s">
        <v>13791</v>
      </c>
      <c r="C7910" t="s">
        <v>13791</v>
      </c>
      <c r="D7910">
        <v>107</v>
      </c>
      <c r="E7910" t="s">
        <v>4453</v>
      </c>
      <c r="F7910" t="s">
        <v>4450</v>
      </c>
      <c r="H7910" t="str">
        <f t="shared" si="123"/>
        <v>无BOM表可用</v>
      </c>
    </row>
    <row r="7911" spans="1:8" x14ac:dyDescent="0.15">
      <c r="A7911" t="s">
        <v>17086</v>
      </c>
      <c r="B7911" t="s">
        <v>1135</v>
      </c>
      <c r="C7911" t="s">
        <v>1135</v>
      </c>
      <c r="D7911">
        <v>107</v>
      </c>
      <c r="E7911" t="s">
        <v>4453</v>
      </c>
      <c r="F7911" t="s">
        <v>4450</v>
      </c>
      <c r="H7911" t="str">
        <f t="shared" si="123"/>
        <v>无BOM表可用</v>
      </c>
    </row>
    <row r="7912" spans="1:8" x14ac:dyDescent="0.15">
      <c r="A7912" t="s">
        <v>17087</v>
      </c>
      <c r="B7912" t="s">
        <v>17088</v>
      </c>
      <c r="C7912" t="s">
        <v>17088</v>
      </c>
      <c r="D7912">
        <v>107</v>
      </c>
      <c r="E7912" t="s">
        <v>4453</v>
      </c>
      <c r="F7912" t="s">
        <v>4450</v>
      </c>
      <c r="H7912" t="str">
        <f t="shared" si="123"/>
        <v>无BOM表可用</v>
      </c>
    </row>
    <row r="7913" spans="1:8" x14ac:dyDescent="0.15">
      <c r="A7913" t="s">
        <v>2297</v>
      </c>
      <c r="B7913" t="s">
        <v>2298</v>
      </c>
      <c r="C7913" t="s">
        <v>2293</v>
      </c>
      <c r="D7913">
        <v>107</v>
      </c>
      <c r="E7913" t="s">
        <v>4449</v>
      </c>
      <c r="F7913" t="s">
        <v>4450</v>
      </c>
      <c r="H7913" t="str">
        <f t="shared" si="123"/>
        <v>有BOM表可用</v>
      </c>
    </row>
    <row r="7914" spans="1:8" x14ac:dyDescent="0.15">
      <c r="A7914" t="s">
        <v>2301</v>
      </c>
      <c r="B7914" t="s">
        <v>2302</v>
      </c>
      <c r="C7914" t="s">
        <v>2293</v>
      </c>
      <c r="D7914">
        <v>107</v>
      </c>
      <c r="E7914" t="s">
        <v>4449</v>
      </c>
      <c r="F7914" t="s">
        <v>4450</v>
      </c>
      <c r="H7914" t="str">
        <f t="shared" si="123"/>
        <v>有BOM表可用</v>
      </c>
    </row>
    <row r="7915" spans="1:8" x14ac:dyDescent="0.15">
      <c r="A7915" t="s">
        <v>11819</v>
      </c>
      <c r="B7915" t="s">
        <v>11820</v>
      </c>
      <c r="C7915" t="s">
        <v>11820</v>
      </c>
      <c r="D7915">
        <v>107</v>
      </c>
      <c r="E7915" t="s">
        <v>4453</v>
      </c>
      <c r="F7915" t="s">
        <v>4450</v>
      </c>
      <c r="H7915" t="str">
        <f t="shared" si="123"/>
        <v>无BOM表可用</v>
      </c>
    </row>
    <row r="7916" spans="1:8" x14ac:dyDescent="0.15">
      <c r="A7916" t="s">
        <v>11821</v>
      </c>
      <c r="B7916" t="s">
        <v>11822</v>
      </c>
      <c r="C7916" t="s">
        <v>11822</v>
      </c>
      <c r="D7916">
        <v>107</v>
      </c>
      <c r="E7916" t="s">
        <v>4453</v>
      </c>
      <c r="F7916" t="s">
        <v>4450</v>
      </c>
      <c r="H7916" t="str">
        <f t="shared" si="123"/>
        <v>无BOM表可用</v>
      </c>
    </row>
    <row r="7917" spans="1:8" x14ac:dyDescent="0.15">
      <c r="A7917" t="s">
        <v>11823</v>
      </c>
      <c r="B7917" t="s">
        <v>11824</v>
      </c>
      <c r="C7917" t="s">
        <v>11824</v>
      </c>
      <c r="D7917">
        <v>107</v>
      </c>
      <c r="E7917" t="s">
        <v>4453</v>
      </c>
      <c r="F7917" t="s">
        <v>4450</v>
      </c>
      <c r="H7917" t="str">
        <f t="shared" si="123"/>
        <v>无BOM表可用</v>
      </c>
    </row>
    <row r="7918" spans="1:8" x14ac:dyDescent="0.15">
      <c r="A7918" t="s">
        <v>16897</v>
      </c>
      <c r="B7918" t="s">
        <v>460</v>
      </c>
      <c r="C7918" t="s">
        <v>460</v>
      </c>
      <c r="D7918">
        <v>102</v>
      </c>
      <c r="E7918" t="s">
        <v>4449</v>
      </c>
      <c r="F7918" t="s">
        <v>4450</v>
      </c>
      <c r="H7918" t="str">
        <f t="shared" si="123"/>
        <v>有BOM表可用</v>
      </c>
    </row>
    <row r="7919" spans="1:8" x14ac:dyDescent="0.15">
      <c r="A7919" t="s">
        <v>16898</v>
      </c>
      <c r="B7919" t="s">
        <v>4379</v>
      </c>
      <c r="C7919" t="s">
        <v>4189</v>
      </c>
      <c r="D7919">
        <v>102</v>
      </c>
      <c r="E7919" t="s">
        <v>4449</v>
      </c>
      <c r="F7919" t="s">
        <v>4450</v>
      </c>
      <c r="H7919" t="str">
        <f t="shared" si="123"/>
        <v>有BOM表可用</v>
      </c>
    </row>
    <row r="7920" spans="1:8" x14ac:dyDescent="0.15">
      <c r="A7920" t="s">
        <v>16899</v>
      </c>
      <c r="B7920" t="s">
        <v>4853</v>
      </c>
      <c r="C7920" t="s">
        <v>4853</v>
      </c>
      <c r="D7920">
        <v>102</v>
      </c>
      <c r="E7920" t="s">
        <v>4453</v>
      </c>
      <c r="F7920" t="s">
        <v>4450</v>
      </c>
      <c r="H7920" t="str">
        <f t="shared" si="123"/>
        <v>无BOM表可用</v>
      </c>
    </row>
    <row r="7921" spans="1:8" x14ac:dyDescent="0.15">
      <c r="A7921" t="s">
        <v>16900</v>
      </c>
      <c r="B7921" t="s">
        <v>3451</v>
      </c>
      <c r="C7921" t="s">
        <v>3450</v>
      </c>
      <c r="D7921">
        <v>102</v>
      </c>
      <c r="E7921" t="s">
        <v>4453</v>
      </c>
      <c r="F7921" t="s">
        <v>4450</v>
      </c>
      <c r="H7921" t="str">
        <f t="shared" si="123"/>
        <v>无BOM表可用</v>
      </c>
    </row>
    <row r="7922" spans="1:8" x14ac:dyDescent="0.15">
      <c r="A7922" t="s">
        <v>11765</v>
      </c>
      <c r="B7922" t="s">
        <v>2949</v>
      </c>
      <c r="C7922" t="s">
        <v>2949</v>
      </c>
      <c r="D7922">
        <v>102</v>
      </c>
      <c r="E7922" t="s">
        <v>4449</v>
      </c>
      <c r="F7922" t="s">
        <v>4450</v>
      </c>
      <c r="H7922" t="str">
        <f t="shared" si="123"/>
        <v>有BOM表可用</v>
      </c>
    </row>
    <row r="7923" spans="1:8" x14ac:dyDescent="0.15">
      <c r="A7923" t="s">
        <v>11766</v>
      </c>
      <c r="B7923" t="s">
        <v>11767</v>
      </c>
      <c r="C7923" t="s">
        <v>2153</v>
      </c>
      <c r="D7923">
        <v>103</v>
      </c>
      <c r="E7923" t="s">
        <v>4453</v>
      </c>
      <c r="F7923" t="s">
        <v>4450</v>
      </c>
      <c r="H7923" t="str">
        <f t="shared" si="123"/>
        <v>无BOM表可用</v>
      </c>
    </row>
    <row r="7924" spans="1:8" x14ac:dyDescent="0.15">
      <c r="A7924" t="s">
        <v>11768</v>
      </c>
      <c r="B7924" t="s">
        <v>11769</v>
      </c>
      <c r="C7924" t="s">
        <v>825</v>
      </c>
      <c r="D7924">
        <v>103</v>
      </c>
      <c r="E7924" t="s">
        <v>4453</v>
      </c>
      <c r="F7924" t="s">
        <v>4450</v>
      </c>
      <c r="H7924" t="str">
        <f t="shared" si="123"/>
        <v>无BOM表可用</v>
      </c>
    </row>
    <row r="7925" spans="1:8" x14ac:dyDescent="0.15">
      <c r="A7925" t="s">
        <v>743</v>
      </c>
      <c r="B7925" t="s">
        <v>744</v>
      </c>
      <c r="C7925" t="s">
        <v>745</v>
      </c>
      <c r="D7925">
        <v>103</v>
      </c>
      <c r="E7925" t="s">
        <v>4449</v>
      </c>
      <c r="F7925" t="s">
        <v>4450</v>
      </c>
      <c r="H7925" t="str">
        <f t="shared" si="123"/>
        <v>有BOM表可用</v>
      </c>
    </row>
    <row r="7926" spans="1:8" x14ac:dyDescent="0.15">
      <c r="A7926" t="s">
        <v>11770</v>
      </c>
      <c r="B7926" t="s">
        <v>10598</v>
      </c>
      <c r="C7926" t="s">
        <v>407</v>
      </c>
      <c r="D7926">
        <v>103</v>
      </c>
      <c r="E7926" t="s">
        <v>4453</v>
      </c>
      <c r="F7926" t="s">
        <v>4450</v>
      </c>
      <c r="H7926" t="str">
        <f t="shared" si="123"/>
        <v>无BOM表可用</v>
      </c>
    </row>
    <row r="7927" spans="1:8" x14ac:dyDescent="0.15">
      <c r="A7927" t="s">
        <v>13613</v>
      </c>
      <c r="B7927" t="s">
        <v>2014</v>
      </c>
      <c r="C7927" t="s">
        <v>741</v>
      </c>
      <c r="D7927">
        <v>103</v>
      </c>
      <c r="E7927" t="s">
        <v>4453</v>
      </c>
      <c r="F7927" t="s">
        <v>4450</v>
      </c>
      <c r="H7927" t="str">
        <f t="shared" si="123"/>
        <v>无BOM表可用</v>
      </c>
    </row>
    <row r="7928" spans="1:8" x14ac:dyDescent="0.15">
      <c r="A7928" t="s">
        <v>10230</v>
      </c>
      <c r="B7928" t="s">
        <v>6734</v>
      </c>
      <c r="C7928" t="s">
        <v>4583</v>
      </c>
      <c r="D7928">
        <v>103</v>
      </c>
      <c r="E7928" t="s">
        <v>4449</v>
      </c>
      <c r="F7928" t="s">
        <v>4450</v>
      </c>
      <c r="H7928" t="str">
        <f t="shared" si="123"/>
        <v>有BOM表可用</v>
      </c>
    </row>
    <row r="7929" spans="1:8" x14ac:dyDescent="0.15">
      <c r="A7929" t="s">
        <v>3209</v>
      </c>
      <c r="B7929" t="s">
        <v>3211</v>
      </c>
      <c r="C7929" t="s">
        <v>3210</v>
      </c>
      <c r="D7929">
        <v>103</v>
      </c>
      <c r="E7929" t="s">
        <v>4449</v>
      </c>
      <c r="F7929" t="s">
        <v>4450</v>
      </c>
      <c r="H7929" t="str">
        <f t="shared" si="123"/>
        <v>有BOM表可用</v>
      </c>
    </row>
    <row r="7930" spans="1:8" x14ac:dyDescent="0.15">
      <c r="A7930" t="s">
        <v>10173</v>
      </c>
      <c r="B7930" t="s">
        <v>8269</v>
      </c>
      <c r="C7930" t="s">
        <v>9437</v>
      </c>
      <c r="D7930">
        <v>102</v>
      </c>
      <c r="E7930" t="s">
        <v>4449</v>
      </c>
      <c r="F7930" t="s">
        <v>4450</v>
      </c>
      <c r="H7930" t="str">
        <f t="shared" si="123"/>
        <v>有BOM表可用</v>
      </c>
    </row>
    <row r="7931" spans="1:8" x14ac:dyDescent="0.15">
      <c r="A7931" t="s">
        <v>9196</v>
      </c>
      <c r="B7931" t="s">
        <v>9197</v>
      </c>
      <c r="C7931" t="s">
        <v>9198</v>
      </c>
      <c r="D7931">
        <v>102</v>
      </c>
      <c r="E7931" t="s">
        <v>4449</v>
      </c>
      <c r="F7931" t="s">
        <v>4450</v>
      </c>
      <c r="H7931" t="str">
        <f t="shared" si="123"/>
        <v>有BOM表可用</v>
      </c>
    </row>
    <row r="7932" spans="1:8" x14ac:dyDescent="0.15">
      <c r="A7932" t="s">
        <v>9199</v>
      </c>
      <c r="B7932" t="s">
        <v>9200</v>
      </c>
      <c r="C7932" t="s">
        <v>6701</v>
      </c>
      <c r="D7932">
        <v>102</v>
      </c>
      <c r="E7932" t="s">
        <v>4449</v>
      </c>
      <c r="F7932" t="s">
        <v>4450</v>
      </c>
      <c r="H7932" t="str">
        <f t="shared" si="123"/>
        <v>有BOM表可用</v>
      </c>
    </row>
    <row r="7933" spans="1:8" x14ac:dyDescent="0.15">
      <c r="A7933" t="s">
        <v>10158</v>
      </c>
      <c r="B7933" t="s">
        <v>9913</v>
      </c>
      <c r="C7933" t="s">
        <v>9914</v>
      </c>
      <c r="D7933">
        <v>102</v>
      </c>
      <c r="E7933" t="s">
        <v>4449</v>
      </c>
      <c r="F7933" t="s">
        <v>4450</v>
      </c>
      <c r="H7933" t="str">
        <f t="shared" si="123"/>
        <v>有BOM表可用</v>
      </c>
    </row>
    <row r="7934" spans="1:8" x14ac:dyDescent="0.15">
      <c r="A7934" t="s">
        <v>10159</v>
      </c>
      <c r="B7934" t="s">
        <v>7836</v>
      </c>
      <c r="C7934" t="s">
        <v>7837</v>
      </c>
      <c r="D7934">
        <v>102</v>
      </c>
      <c r="E7934" t="s">
        <v>4449</v>
      </c>
      <c r="F7934" t="s">
        <v>4450</v>
      </c>
      <c r="H7934" t="str">
        <f t="shared" si="123"/>
        <v>有BOM表可用</v>
      </c>
    </row>
    <row r="7935" spans="1:8" x14ac:dyDescent="0.15">
      <c r="A7935" t="s">
        <v>14785</v>
      </c>
      <c r="B7935" t="s">
        <v>13283</v>
      </c>
      <c r="C7935" t="s">
        <v>13283</v>
      </c>
      <c r="D7935">
        <v>107</v>
      </c>
      <c r="E7935" t="s">
        <v>4453</v>
      </c>
      <c r="F7935" t="s">
        <v>4450</v>
      </c>
      <c r="H7935" t="str">
        <f t="shared" si="123"/>
        <v>无BOM表可用</v>
      </c>
    </row>
    <row r="7936" spans="1:8" x14ac:dyDescent="0.15">
      <c r="A7936" t="s">
        <v>14786</v>
      </c>
      <c r="B7936" t="s">
        <v>12793</v>
      </c>
      <c r="C7936" t="s">
        <v>12793</v>
      </c>
      <c r="D7936">
        <v>107</v>
      </c>
      <c r="E7936" t="s">
        <v>4453</v>
      </c>
      <c r="F7936" t="s">
        <v>4450</v>
      </c>
      <c r="H7936" t="str">
        <f t="shared" si="123"/>
        <v>无BOM表可用</v>
      </c>
    </row>
    <row r="7937" spans="1:8" x14ac:dyDescent="0.15">
      <c r="A7937" t="s">
        <v>14787</v>
      </c>
      <c r="B7937" t="s">
        <v>12085</v>
      </c>
      <c r="C7937" t="s">
        <v>12085</v>
      </c>
      <c r="D7937">
        <v>107</v>
      </c>
      <c r="E7937" t="s">
        <v>4453</v>
      </c>
      <c r="F7937" t="s">
        <v>4450</v>
      </c>
      <c r="H7937" t="str">
        <f t="shared" si="123"/>
        <v>无BOM表可用</v>
      </c>
    </row>
    <row r="7938" spans="1:8" x14ac:dyDescent="0.15">
      <c r="A7938" t="s">
        <v>14788</v>
      </c>
      <c r="B7938" t="s">
        <v>12085</v>
      </c>
      <c r="C7938" t="s">
        <v>12085</v>
      </c>
      <c r="D7938">
        <v>107</v>
      </c>
      <c r="E7938" t="s">
        <v>4453</v>
      </c>
      <c r="F7938" t="s">
        <v>4450</v>
      </c>
      <c r="H7938" t="str">
        <f t="shared" si="123"/>
        <v>无BOM表可用</v>
      </c>
    </row>
    <row r="7939" spans="1:8" x14ac:dyDescent="0.15">
      <c r="A7939" t="s">
        <v>14789</v>
      </c>
      <c r="B7939" t="s">
        <v>13287</v>
      </c>
      <c r="C7939" t="s">
        <v>13287</v>
      </c>
      <c r="D7939">
        <v>107</v>
      </c>
      <c r="E7939" t="s">
        <v>4453</v>
      </c>
      <c r="F7939" t="s">
        <v>4450</v>
      </c>
      <c r="H7939" t="str">
        <f t="shared" si="123"/>
        <v>无BOM表可用</v>
      </c>
    </row>
    <row r="7940" spans="1:8" x14ac:dyDescent="0.15">
      <c r="A7940" t="s">
        <v>15924</v>
      </c>
      <c r="B7940" t="s">
        <v>14256</v>
      </c>
      <c r="C7940" t="s">
        <v>14256</v>
      </c>
      <c r="D7940">
        <v>107</v>
      </c>
      <c r="E7940" t="s">
        <v>4453</v>
      </c>
      <c r="F7940" t="s">
        <v>4450</v>
      </c>
      <c r="H7940" t="str">
        <f t="shared" ref="H7940:H8003" si="124">E7940&amp;F7940</f>
        <v>无BOM表可用</v>
      </c>
    </row>
    <row r="7941" spans="1:8" x14ac:dyDescent="0.15">
      <c r="A7941" t="s">
        <v>13604</v>
      </c>
      <c r="B7941" t="s">
        <v>1790</v>
      </c>
      <c r="C7941" t="s">
        <v>1790</v>
      </c>
      <c r="D7941">
        <v>102</v>
      </c>
      <c r="E7941" t="s">
        <v>4449</v>
      </c>
      <c r="F7941" t="s">
        <v>4450</v>
      </c>
      <c r="H7941" t="str">
        <f t="shared" si="124"/>
        <v>有BOM表可用</v>
      </c>
    </row>
    <row r="7942" spans="1:8" x14ac:dyDescent="0.15">
      <c r="A7942" t="s">
        <v>13605</v>
      </c>
      <c r="B7942" t="s">
        <v>1199</v>
      </c>
      <c r="C7942" t="s">
        <v>7321</v>
      </c>
      <c r="D7942">
        <v>102</v>
      </c>
      <c r="E7942" t="s">
        <v>4449</v>
      </c>
      <c r="F7942" t="s">
        <v>4450</v>
      </c>
      <c r="H7942" t="str">
        <f t="shared" si="124"/>
        <v>有BOM表可用</v>
      </c>
    </row>
    <row r="7943" spans="1:8" x14ac:dyDescent="0.15">
      <c r="A7943" t="s">
        <v>13606</v>
      </c>
      <c r="B7943" t="s">
        <v>1340</v>
      </c>
      <c r="C7943" t="s">
        <v>7321</v>
      </c>
      <c r="D7943">
        <v>102</v>
      </c>
      <c r="E7943" t="s">
        <v>4453</v>
      </c>
      <c r="F7943" t="s">
        <v>4450</v>
      </c>
      <c r="H7943" t="str">
        <f t="shared" si="124"/>
        <v>无BOM表可用</v>
      </c>
    </row>
    <row r="7944" spans="1:8" x14ac:dyDescent="0.15">
      <c r="A7944" t="s">
        <v>1911</v>
      </c>
      <c r="B7944" t="s">
        <v>1909</v>
      </c>
      <c r="C7944" t="s">
        <v>1909</v>
      </c>
      <c r="D7944">
        <v>103</v>
      </c>
      <c r="E7944" t="s">
        <v>4449</v>
      </c>
      <c r="F7944" t="s">
        <v>4450</v>
      </c>
      <c r="H7944" t="str">
        <f t="shared" si="124"/>
        <v>有BOM表可用</v>
      </c>
    </row>
    <row r="7945" spans="1:8" x14ac:dyDescent="0.15">
      <c r="A7945" t="s">
        <v>14755</v>
      </c>
      <c r="B7945" t="s">
        <v>915</v>
      </c>
      <c r="C7945" t="s">
        <v>916</v>
      </c>
      <c r="D7945">
        <v>103</v>
      </c>
      <c r="E7945" t="s">
        <v>4453</v>
      </c>
      <c r="F7945" t="s">
        <v>4450</v>
      </c>
      <c r="H7945" t="str">
        <f t="shared" si="124"/>
        <v>无BOM表可用</v>
      </c>
    </row>
    <row r="7946" spans="1:8" x14ac:dyDescent="0.15">
      <c r="A7946" t="s">
        <v>936</v>
      </c>
      <c r="B7946" t="s">
        <v>937</v>
      </c>
      <c r="C7946" t="s">
        <v>82</v>
      </c>
      <c r="D7946">
        <v>103</v>
      </c>
      <c r="E7946" t="s">
        <v>4449</v>
      </c>
      <c r="F7946" t="s">
        <v>4450</v>
      </c>
      <c r="H7946" t="str">
        <f t="shared" si="124"/>
        <v>有BOM表可用</v>
      </c>
    </row>
    <row r="7947" spans="1:8" x14ac:dyDescent="0.15">
      <c r="A7947" t="s">
        <v>14756</v>
      </c>
      <c r="B7947" t="s">
        <v>14757</v>
      </c>
      <c r="C7947" t="s">
        <v>445</v>
      </c>
      <c r="D7947">
        <v>103</v>
      </c>
      <c r="E7947" t="s">
        <v>4453</v>
      </c>
      <c r="F7947" t="s">
        <v>4450</v>
      </c>
      <c r="H7947" t="str">
        <f t="shared" si="124"/>
        <v>无BOM表可用</v>
      </c>
    </row>
    <row r="7948" spans="1:8" x14ac:dyDescent="0.15">
      <c r="A7948" t="s">
        <v>14758</v>
      </c>
      <c r="B7948" t="s">
        <v>14759</v>
      </c>
      <c r="C7948" t="s">
        <v>445</v>
      </c>
      <c r="D7948">
        <v>103</v>
      </c>
      <c r="E7948" t="s">
        <v>4453</v>
      </c>
      <c r="F7948" t="s">
        <v>4450</v>
      </c>
      <c r="H7948" t="str">
        <f t="shared" si="124"/>
        <v>无BOM表可用</v>
      </c>
    </row>
    <row r="7949" spans="1:8" x14ac:dyDescent="0.15">
      <c r="A7949" t="s">
        <v>14760</v>
      </c>
      <c r="B7949" t="s">
        <v>1949</v>
      </c>
      <c r="C7949" t="s">
        <v>1950</v>
      </c>
      <c r="D7949">
        <v>103</v>
      </c>
      <c r="E7949" t="s">
        <v>4453</v>
      </c>
      <c r="F7949" t="s">
        <v>4450</v>
      </c>
      <c r="H7949" t="str">
        <f t="shared" si="124"/>
        <v>无BOM表可用</v>
      </c>
    </row>
    <row r="7950" spans="1:8" x14ac:dyDescent="0.15">
      <c r="A7950" t="s">
        <v>15978</v>
      </c>
      <c r="B7950" t="s">
        <v>12842</v>
      </c>
      <c r="C7950" t="s">
        <v>2319</v>
      </c>
      <c r="D7950">
        <v>103</v>
      </c>
      <c r="E7950" t="s">
        <v>4449</v>
      </c>
      <c r="F7950" t="s">
        <v>4450</v>
      </c>
      <c r="H7950" t="str">
        <f t="shared" si="124"/>
        <v>有BOM表可用</v>
      </c>
    </row>
    <row r="7951" spans="1:8" x14ac:dyDescent="0.15">
      <c r="A7951" t="s">
        <v>1551</v>
      </c>
      <c r="B7951" t="s">
        <v>1552</v>
      </c>
      <c r="C7951" t="s">
        <v>1552</v>
      </c>
      <c r="D7951">
        <v>103</v>
      </c>
      <c r="E7951" t="s">
        <v>4449</v>
      </c>
      <c r="F7951" t="s">
        <v>4450</v>
      </c>
      <c r="H7951" t="str">
        <f t="shared" si="124"/>
        <v>有BOM表可用</v>
      </c>
    </row>
    <row r="7952" spans="1:8" x14ac:dyDescent="0.15">
      <c r="A7952" t="s">
        <v>15979</v>
      </c>
      <c r="B7952" t="s">
        <v>6850</v>
      </c>
      <c r="C7952" t="s">
        <v>4758</v>
      </c>
      <c r="D7952">
        <v>103</v>
      </c>
      <c r="E7952" t="s">
        <v>4449</v>
      </c>
      <c r="F7952" t="s">
        <v>4450</v>
      </c>
      <c r="H7952" t="str">
        <f t="shared" si="124"/>
        <v>有BOM表可用</v>
      </c>
    </row>
    <row r="7953" spans="1:8" x14ac:dyDescent="0.15">
      <c r="A7953" t="s">
        <v>1099</v>
      </c>
      <c r="B7953" t="s">
        <v>1100</v>
      </c>
      <c r="C7953" t="s">
        <v>434</v>
      </c>
      <c r="D7953">
        <v>103</v>
      </c>
      <c r="E7953" t="s">
        <v>4449</v>
      </c>
      <c r="F7953" t="s">
        <v>4450</v>
      </c>
      <c r="H7953" t="str">
        <f t="shared" si="124"/>
        <v>有BOM表可用</v>
      </c>
    </row>
    <row r="7954" spans="1:8" x14ac:dyDescent="0.15">
      <c r="A7954" t="s">
        <v>2697</v>
      </c>
      <c r="B7954" t="s">
        <v>1615</v>
      </c>
      <c r="C7954" t="s">
        <v>74</v>
      </c>
      <c r="D7954">
        <v>103</v>
      </c>
      <c r="E7954" t="s">
        <v>4449</v>
      </c>
      <c r="F7954" t="s">
        <v>4450</v>
      </c>
      <c r="H7954" t="str">
        <f t="shared" si="124"/>
        <v>有BOM表可用</v>
      </c>
    </row>
    <row r="7955" spans="1:8" x14ac:dyDescent="0.15">
      <c r="A7955" t="s">
        <v>7111</v>
      </c>
      <c r="B7955" t="s">
        <v>4230</v>
      </c>
      <c r="C7955" t="s">
        <v>27</v>
      </c>
      <c r="D7955">
        <v>103</v>
      </c>
      <c r="E7955" t="s">
        <v>4453</v>
      </c>
      <c r="F7955" t="s">
        <v>4450</v>
      </c>
      <c r="H7955" t="str">
        <f t="shared" si="124"/>
        <v>无BOM表可用</v>
      </c>
    </row>
    <row r="7956" spans="1:8" x14ac:dyDescent="0.15">
      <c r="A7956" t="s">
        <v>7112</v>
      </c>
      <c r="B7956" t="s">
        <v>27</v>
      </c>
      <c r="C7956" t="s">
        <v>27</v>
      </c>
      <c r="D7956">
        <v>103</v>
      </c>
      <c r="E7956" t="s">
        <v>4453</v>
      </c>
      <c r="F7956" t="s">
        <v>4450</v>
      </c>
      <c r="H7956" t="str">
        <f t="shared" si="124"/>
        <v>无BOM表可用</v>
      </c>
    </row>
    <row r="7957" spans="1:8" x14ac:dyDescent="0.15">
      <c r="A7957" t="s">
        <v>7113</v>
      </c>
      <c r="B7957" t="s">
        <v>27</v>
      </c>
      <c r="C7957" t="s">
        <v>27</v>
      </c>
      <c r="D7957">
        <v>103</v>
      </c>
      <c r="E7957" t="s">
        <v>4453</v>
      </c>
      <c r="F7957" t="s">
        <v>4450</v>
      </c>
      <c r="H7957" t="str">
        <f t="shared" si="124"/>
        <v>无BOM表可用</v>
      </c>
    </row>
    <row r="7958" spans="1:8" x14ac:dyDescent="0.15">
      <c r="A7958" t="s">
        <v>7114</v>
      </c>
      <c r="B7958" t="s">
        <v>5870</v>
      </c>
      <c r="C7958" t="s">
        <v>36</v>
      </c>
      <c r="D7958">
        <v>103</v>
      </c>
      <c r="E7958" t="s">
        <v>4453</v>
      </c>
      <c r="F7958" t="s">
        <v>4450</v>
      </c>
      <c r="H7958" t="str">
        <f t="shared" si="124"/>
        <v>无BOM表可用</v>
      </c>
    </row>
    <row r="7959" spans="1:8" x14ac:dyDescent="0.15">
      <c r="A7959" t="s">
        <v>1115</v>
      </c>
      <c r="B7959" t="s">
        <v>607</v>
      </c>
      <c r="C7959" t="s">
        <v>606</v>
      </c>
      <c r="D7959">
        <v>103</v>
      </c>
      <c r="E7959" t="s">
        <v>4449</v>
      </c>
      <c r="F7959" t="s">
        <v>4450</v>
      </c>
      <c r="H7959" t="str">
        <f t="shared" si="124"/>
        <v>有BOM表可用</v>
      </c>
    </row>
    <row r="7960" spans="1:8" x14ac:dyDescent="0.15">
      <c r="A7960" t="s">
        <v>7115</v>
      </c>
      <c r="B7960" t="s">
        <v>7116</v>
      </c>
      <c r="C7960" t="s">
        <v>7116</v>
      </c>
      <c r="D7960">
        <v>103</v>
      </c>
      <c r="E7960" t="s">
        <v>4453</v>
      </c>
      <c r="F7960" t="s">
        <v>4450</v>
      </c>
      <c r="H7960" t="str">
        <f t="shared" si="124"/>
        <v>无BOM表可用</v>
      </c>
    </row>
    <row r="7961" spans="1:8" x14ac:dyDescent="0.15">
      <c r="A7961" t="s">
        <v>7117</v>
      </c>
      <c r="B7961" t="s">
        <v>7118</v>
      </c>
      <c r="C7961" t="s">
        <v>7118</v>
      </c>
      <c r="D7961">
        <v>103</v>
      </c>
      <c r="E7961" t="s">
        <v>4453</v>
      </c>
      <c r="F7961" t="s">
        <v>4450</v>
      </c>
      <c r="H7961" t="str">
        <f t="shared" si="124"/>
        <v>无BOM表可用</v>
      </c>
    </row>
    <row r="7962" spans="1:8" x14ac:dyDescent="0.15">
      <c r="A7962" t="s">
        <v>7119</v>
      </c>
      <c r="B7962" t="s">
        <v>4528</v>
      </c>
      <c r="C7962" t="s">
        <v>4529</v>
      </c>
      <c r="D7962">
        <v>102</v>
      </c>
      <c r="E7962" t="s">
        <v>4449</v>
      </c>
      <c r="F7962" t="s">
        <v>4450</v>
      </c>
      <c r="H7962" t="str">
        <f t="shared" si="124"/>
        <v>有BOM表可用</v>
      </c>
    </row>
    <row r="7963" spans="1:8" x14ac:dyDescent="0.15">
      <c r="A7963" t="s">
        <v>7120</v>
      </c>
      <c r="B7963" t="s">
        <v>4671</v>
      </c>
      <c r="C7963" t="s">
        <v>4529</v>
      </c>
      <c r="D7963">
        <v>102</v>
      </c>
      <c r="E7963" t="s">
        <v>4449</v>
      </c>
      <c r="F7963" t="s">
        <v>4450</v>
      </c>
      <c r="H7963" t="str">
        <f t="shared" si="124"/>
        <v>有BOM表可用</v>
      </c>
    </row>
    <row r="7964" spans="1:8" x14ac:dyDescent="0.15">
      <c r="A7964" t="s">
        <v>7121</v>
      </c>
      <c r="B7964" t="s">
        <v>7122</v>
      </c>
      <c r="C7964" t="s">
        <v>5327</v>
      </c>
      <c r="D7964">
        <v>102</v>
      </c>
      <c r="E7964" t="s">
        <v>4449</v>
      </c>
      <c r="F7964" t="s">
        <v>4450</v>
      </c>
      <c r="H7964" t="str">
        <f t="shared" si="124"/>
        <v>有BOM表可用</v>
      </c>
    </row>
    <row r="7965" spans="1:8" x14ac:dyDescent="0.15">
      <c r="A7965" t="s">
        <v>7123</v>
      </c>
      <c r="B7965" t="s">
        <v>7122</v>
      </c>
      <c r="C7965" t="s">
        <v>5327</v>
      </c>
      <c r="D7965">
        <v>102</v>
      </c>
      <c r="E7965" t="s">
        <v>4449</v>
      </c>
      <c r="F7965" t="s">
        <v>4450</v>
      </c>
      <c r="H7965" t="str">
        <f t="shared" si="124"/>
        <v>有BOM表可用</v>
      </c>
    </row>
    <row r="7966" spans="1:8" x14ac:dyDescent="0.15">
      <c r="A7966" t="s">
        <v>9201</v>
      </c>
      <c r="B7966" t="s">
        <v>7058</v>
      </c>
      <c r="C7966" t="s">
        <v>8131</v>
      </c>
      <c r="D7966">
        <v>102</v>
      </c>
      <c r="E7966" t="s">
        <v>4449</v>
      </c>
      <c r="F7966" t="s">
        <v>4450</v>
      </c>
      <c r="H7966" t="str">
        <f t="shared" si="124"/>
        <v>有BOM表可用</v>
      </c>
    </row>
    <row r="7967" spans="1:8" x14ac:dyDescent="0.15">
      <c r="A7967" t="s">
        <v>9202</v>
      </c>
      <c r="B7967" t="s">
        <v>7058</v>
      </c>
      <c r="C7967" t="s">
        <v>9203</v>
      </c>
      <c r="D7967">
        <v>102</v>
      </c>
      <c r="E7967" t="s">
        <v>4449</v>
      </c>
      <c r="F7967" t="s">
        <v>4450</v>
      </c>
      <c r="H7967" t="str">
        <f t="shared" si="124"/>
        <v>有BOM表可用</v>
      </c>
    </row>
    <row r="7968" spans="1:8" x14ac:dyDescent="0.15">
      <c r="A7968" t="s">
        <v>9204</v>
      </c>
      <c r="B7968" t="s">
        <v>9205</v>
      </c>
      <c r="C7968" t="s">
        <v>9206</v>
      </c>
      <c r="D7968">
        <v>102</v>
      </c>
      <c r="E7968" t="s">
        <v>4449</v>
      </c>
      <c r="F7968" t="s">
        <v>4450</v>
      </c>
      <c r="H7968" t="str">
        <f t="shared" si="124"/>
        <v>有BOM表可用</v>
      </c>
    </row>
    <row r="7969" spans="1:8" x14ac:dyDescent="0.15">
      <c r="A7969" t="s">
        <v>9207</v>
      </c>
      <c r="B7969" t="s">
        <v>9208</v>
      </c>
      <c r="C7969" t="s">
        <v>9209</v>
      </c>
      <c r="D7969">
        <v>102</v>
      </c>
      <c r="E7969" t="s">
        <v>4449</v>
      </c>
      <c r="F7969" t="s">
        <v>4450</v>
      </c>
      <c r="H7969" t="str">
        <f t="shared" si="124"/>
        <v>有BOM表可用</v>
      </c>
    </row>
    <row r="7970" spans="1:8" x14ac:dyDescent="0.15">
      <c r="A7970" t="s">
        <v>9210</v>
      </c>
      <c r="B7970" t="s">
        <v>7211</v>
      </c>
      <c r="C7970" t="s">
        <v>7212</v>
      </c>
      <c r="D7970">
        <v>102</v>
      </c>
      <c r="E7970" t="s">
        <v>4449</v>
      </c>
      <c r="F7970" t="s">
        <v>4450</v>
      </c>
      <c r="H7970" t="str">
        <f t="shared" si="124"/>
        <v>有BOM表可用</v>
      </c>
    </row>
    <row r="7971" spans="1:8" x14ac:dyDescent="0.15">
      <c r="A7971" t="s">
        <v>9211</v>
      </c>
      <c r="B7971" t="s">
        <v>7615</v>
      </c>
      <c r="C7971" t="s">
        <v>8136</v>
      </c>
      <c r="D7971">
        <v>102</v>
      </c>
      <c r="E7971" t="s">
        <v>4449</v>
      </c>
      <c r="F7971" t="s">
        <v>4450</v>
      </c>
      <c r="H7971" t="str">
        <f t="shared" si="124"/>
        <v>有BOM表可用</v>
      </c>
    </row>
    <row r="7972" spans="1:8" x14ac:dyDescent="0.15">
      <c r="A7972" t="s">
        <v>9212</v>
      </c>
      <c r="B7972" t="s">
        <v>7395</v>
      </c>
      <c r="C7972" t="s">
        <v>7396</v>
      </c>
      <c r="D7972">
        <v>102</v>
      </c>
      <c r="E7972" t="s">
        <v>4449</v>
      </c>
      <c r="F7972" t="s">
        <v>4450</v>
      </c>
      <c r="H7972" t="str">
        <f t="shared" si="124"/>
        <v>有BOM表可用</v>
      </c>
    </row>
    <row r="7973" spans="1:8" x14ac:dyDescent="0.15">
      <c r="A7973" t="s">
        <v>13589</v>
      </c>
      <c r="B7973" t="s">
        <v>13590</v>
      </c>
      <c r="C7973" t="s">
        <v>13591</v>
      </c>
      <c r="D7973">
        <v>107</v>
      </c>
      <c r="E7973" t="s">
        <v>4453</v>
      </c>
      <c r="F7973" t="s">
        <v>4450</v>
      </c>
      <c r="H7973" t="str">
        <f t="shared" si="124"/>
        <v>无BOM表可用</v>
      </c>
    </row>
    <row r="7974" spans="1:8" x14ac:dyDescent="0.15">
      <c r="A7974" t="s">
        <v>3996</v>
      </c>
      <c r="B7974" t="s">
        <v>3998</v>
      </c>
      <c r="C7974" t="s">
        <v>3997</v>
      </c>
      <c r="D7974">
        <v>107</v>
      </c>
      <c r="E7974" t="s">
        <v>4453</v>
      </c>
      <c r="F7974" t="s">
        <v>4450</v>
      </c>
      <c r="H7974" t="str">
        <f t="shared" si="124"/>
        <v>无BOM表可用</v>
      </c>
    </row>
    <row r="7975" spans="1:8" x14ac:dyDescent="0.15">
      <c r="A7975" t="s">
        <v>13592</v>
      </c>
      <c r="B7975" t="s">
        <v>13593</v>
      </c>
      <c r="C7975" t="s">
        <v>13594</v>
      </c>
      <c r="D7975">
        <v>107</v>
      </c>
      <c r="E7975" t="s">
        <v>4453</v>
      </c>
      <c r="F7975" t="s">
        <v>4450</v>
      </c>
      <c r="H7975" t="str">
        <f t="shared" si="124"/>
        <v>无BOM表可用</v>
      </c>
    </row>
    <row r="7976" spans="1:8" x14ac:dyDescent="0.15">
      <c r="A7976" t="s">
        <v>13595</v>
      </c>
      <c r="B7976" t="s">
        <v>13596</v>
      </c>
      <c r="C7976" t="s">
        <v>13597</v>
      </c>
      <c r="D7976">
        <v>107</v>
      </c>
      <c r="E7976" t="s">
        <v>4453</v>
      </c>
      <c r="F7976" t="s">
        <v>4450</v>
      </c>
      <c r="H7976" t="str">
        <f t="shared" si="124"/>
        <v>无BOM表可用</v>
      </c>
    </row>
    <row r="7977" spans="1:8" x14ac:dyDescent="0.15">
      <c r="A7977" t="s">
        <v>11393</v>
      </c>
      <c r="B7977" t="s">
        <v>11394</v>
      </c>
      <c r="C7977" t="s">
        <v>11395</v>
      </c>
      <c r="D7977">
        <v>102</v>
      </c>
      <c r="E7977" t="s">
        <v>4449</v>
      </c>
      <c r="F7977" t="s">
        <v>4450</v>
      </c>
      <c r="H7977" t="str">
        <f t="shared" si="124"/>
        <v>有BOM表可用</v>
      </c>
    </row>
    <row r="7978" spans="1:8" x14ac:dyDescent="0.15">
      <c r="A7978" t="s">
        <v>11396</v>
      </c>
      <c r="B7978" t="s">
        <v>9262</v>
      </c>
      <c r="C7978" t="s">
        <v>11397</v>
      </c>
      <c r="D7978">
        <v>102</v>
      </c>
      <c r="E7978" t="s">
        <v>4449</v>
      </c>
      <c r="F7978" t="s">
        <v>4450</v>
      </c>
      <c r="H7978" t="str">
        <f t="shared" si="124"/>
        <v>有BOM表可用</v>
      </c>
    </row>
    <row r="7979" spans="1:8" x14ac:dyDescent="0.15">
      <c r="A7979" t="s">
        <v>11398</v>
      </c>
      <c r="B7979" t="s">
        <v>1234</v>
      </c>
      <c r="C7979" t="s">
        <v>11399</v>
      </c>
      <c r="D7979">
        <v>102</v>
      </c>
      <c r="E7979" t="s">
        <v>4449</v>
      </c>
      <c r="F7979" t="s">
        <v>4450</v>
      </c>
      <c r="H7979" t="str">
        <f t="shared" si="124"/>
        <v>有BOM表可用</v>
      </c>
    </row>
    <row r="7980" spans="1:8" x14ac:dyDescent="0.15">
      <c r="A7980" t="s">
        <v>16369</v>
      </c>
      <c r="B7980" t="s">
        <v>12259</v>
      </c>
      <c r="C7980" t="s">
        <v>12260</v>
      </c>
      <c r="D7980">
        <v>102</v>
      </c>
      <c r="E7980" t="s">
        <v>4449</v>
      </c>
      <c r="F7980" t="s">
        <v>4450</v>
      </c>
      <c r="H7980" t="str">
        <f t="shared" si="124"/>
        <v>有BOM表可用</v>
      </c>
    </row>
    <row r="7981" spans="1:8" x14ac:dyDescent="0.15">
      <c r="A7981" t="s">
        <v>16370</v>
      </c>
      <c r="B7981" t="s">
        <v>14165</v>
      </c>
      <c r="C7981" t="s">
        <v>16371</v>
      </c>
      <c r="D7981">
        <v>102</v>
      </c>
      <c r="E7981" t="s">
        <v>4449</v>
      </c>
      <c r="F7981" t="s">
        <v>4450</v>
      </c>
      <c r="H7981" t="str">
        <f t="shared" si="124"/>
        <v>有BOM表可用</v>
      </c>
    </row>
    <row r="7982" spans="1:8" x14ac:dyDescent="0.15">
      <c r="A7982" t="s">
        <v>16372</v>
      </c>
      <c r="B7982" t="s">
        <v>11733</v>
      </c>
      <c r="C7982" t="s">
        <v>16373</v>
      </c>
      <c r="D7982">
        <v>102</v>
      </c>
      <c r="E7982" t="s">
        <v>4449</v>
      </c>
      <c r="F7982" t="s">
        <v>4450</v>
      </c>
      <c r="H7982" t="str">
        <f t="shared" si="124"/>
        <v>有BOM表可用</v>
      </c>
    </row>
    <row r="7983" spans="1:8" x14ac:dyDescent="0.15">
      <c r="A7983" t="s">
        <v>16374</v>
      </c>
      <c r="B7983" t="s">
        <v>14223</v>
      </c>
      <c r="C7983" t="s">
        <v>14224</v>
      </c>
      <c r="D7983">
        <v>102</v>
      </c>
      <c r="E7983" t="s">
        <v>4449</v>
      </c>
      <c r="F7983" t="s">
        <v>4450</v>
      </c>
      <c r="H7983" t="str">
        <f t="shared" si="124"/>
        <v>有BOM表可用</v>
      </c>
    </row>
    <row r="7984" spans="1:8" x14ac:dyDescent="0.15">
      <c r="A7984" t="s">
        <v>16375</v>
      </c>
      <c r="B7984" t="s">
        <v>913</v>
      </c>
      <c r="C7984" t="s">
        <v>16280</v>
      </c>
      <c r="D7984">
        <v>102</v>
      </c>
      <c r="E7984" t="s">
        <v>4449</v>
      </c>
      <c r="F7984" t="s">
        <v>4450</v>
      </c>
      <c r="H7984" t="str">
        <f t="shared" si="124"/>
        <v>有BOM表可用</v>
      </c>
    </row>
    <row r="7985" spans="1:8" x14ac:dyDescent="0.15">
      <c r="A7985" t="s">
        <v>16376</v>
      </c>
      <c r="B7985" t="s">
        <v>4052</v>
      </c>
      <c r="C7985" t="s">
        <v>16377</v>
      </c>
      <c r="D7985">
        <v>102</v>
      </c>
      <c r="E7985" t="s">
        <v>4449</v>
      </c>
      <c r="F7985" t="s">
        <v>4450</v>
      </c>
      <c r="H7985" t="str">
        <f t="shared" si="124"/>
        <v>有BOM表可用</v>
      </c>
    </row>
    <row r="7986" spans="1:8" x14ac:dyDescent="0.15">
      <c r="A7986" t="s">
        <v>9446</v>
      </c>
      <c r="B7986" t="s">
        <v>7907</v>
      </c>
      <c r="C7986" t="s">
        <v>7907</v>
      </c>
      <c r="D7986">
        <v>103</v>
      </c>
      <c r="E7986" t="s">
        <v>4453</v>
      </c>
      <c r="F7986" t="s">
        <v>4450</v>
      </c>
      <c r="H7986" t="str">
        <f t="shared" si="124"/>
        <v>无BOM表可用</v>
      </c>
    </row>
    <row r="7987" spans="1:8" x14ac:dyDescent="0.15">
      <c r="A7987" t="s">
        <v>15507</v>
      </c>
      <c r="B7987" t="s">
        <v>15508</v>
      </c>
      <c r="C7987" t="s">
        <v>198</v>
      </c>
      <c r="D7987">
        <v>103</v>
      </c>
      <c r="E7987" t="s">
        <v>4453</v>
      </c>
      <c r="F7987" t="s">
        <v>4450</v>
      </c>
      <c r="H7987" t="str">
        <f t="shared" si="124"/>
        <v>无BOM表可用</v>
      </c>
    </row>
    <row r="7988" spans="1:8" x14ac:dyDescent="0.15">
      <c r="A7988" t="s">
        <v>2291</v>
      </c>
      <c r="B7988" t="s">
        <v>2292</v>
      </c>
      <c r="C7988" t="s">
        <v>2293</v>
      </c>
      <c r="D7988">
        <v>107</v>
      </c>
      <c r="E7988" t="s">
        <v>4449</v>
      </c>
      <c r="F7988" t="s">
        <v>4450</v>
      </c>
      <c r="H7988" t="str">
        <f t="shared" si="124"/>
        <v>有BOM表可用</v>
      </c>
    </row>
    <row r="7989" spans="1:8" x14ac:dyDescent="0.15">
      <c r="A7989" t="s">
        <v>2306</v>
      </c>
      <c r="B7989" t="s">
        <v>2305</v>
      </c>
      <c r="C7989" t="s">
        <v>2305</v>
      </c>
      <c r="D7989">
        <v>107</v>
      </c>
      <c r="E7989" t="s">
        <v>4449</v>
      </c>
      <c r="F7989" t="s">
        <v>4450</v>
      </c>
      <c r="H7989" t="str">
        <f t="shared" si="124"/>
        <v>有BOM表可用</v>
      </c>
    </row>
    <row r="7990" spans="1:8" x14ac:dyDescent="0.15">
      <c r="A7990" t="s">
        <v>2314</v>
      </c>
      <c r="B7990" t="s">
        <v>2311</v>
      </c>
      <c r="C7990" t="s">
        <v>2311</v>
      </c>
      <c r="D7990">
        <v>107</v>
      </c>
      <c r="E7990" t="s">
        <v>4449</v>
      </c>
      <c r="F7990" t="s">
        <v>4450</v>
      </c>
      <c r="H7990" t="str">
        <f t="shared" si="124"/>
        <v>有BOM表可用</v>
      </c>
    </row>
    <row r="7991" spans="1:8" x14ac:dyDescent="0.15">
      <c r="A7991" t="s">
        <v>17652</v>
      </c>
      <c r="B7991" t="s">
        <v>708</v>
      </c>
      <c r="C7991" t="s">
        <v>460</v>
      </c>
      <c r="D7991">
        <v>102</v>
      </c>
      <c r="E7991" t="s">
        <v>4449</v>
      </c>
      <c r="F7991" t="s">
        <v>4450</v>
      </c>
      <c r="H7991" t="str">
        <f t="shared" si="124"/>
        <v>有BOM表可用</v>
      </c>
    </row>
    <row r="7992" spans="1:8" x14ac:dyDescent="0.15">
      <c r="A7992" t="s">
        <v>17653</v>
      </c>
      <c r="B7992" t="s">
        <v>2570</v>
      </c>
      <c r="C7992" t="s">
        <v>460</v>
      </c>
      <c r="D7992">
        <v>102</v>
      </c>
      <c r="E7992" t="s">
        <v>4453</v>
      </c>
      <c r="F7992" t="s">
        <v>4450</v>
      </c>
      <c r="H7992" t="str">
        <f t="shared" si="124"/>
        <v>无BOM表可用</v>
      </c>
    </row>
    <row r="7993" spans="1:8" x14ac:dyDescent="0.15">
      <c r="A7993" t="s">
        <v>17654</v>
      </c>
      <c r="B7993" t="s">
        <v>17032</v>
      </c>
      <c r="C7993" t="s">
        <v>42</v>
      </c>
      <c r="D7993">
        <v>102</v>
      </c>
      <c r="E7993" t="s">
        <v>4449</v>
      </c>
      <c r="F7993" t="s">
        <v>4450</v>
      </c>
      <c r="H7993" t="str">
        <f t="shared" si="124"/>
        <v>有BOM表可用</v>
      </c>
    </row>
    <row r="7994" spans="1:8" x14ac:dyDescent="0.15">
      <c r="A7994" t="s">
        <v>17655</v>
      </c>
      <c r="B7994" t="s">
        <v>3706</v>
      </c>
      <c r="C7994" t="s">
        <v>3706</v>
      </c>
      <c r="D7994">
        <v>102</v>
      </c>
      <c r="E7994" t="s">
        <v>4449</v>
      </c>
      <c r="F7994" t="s">
        <v>4450</v>
      </c>
      <c r="H7994" t="str">
        <f t="shared" si="124"/>
        <v>有BOM表可用</v>
      </c>
    </row>
    <row r="7995" spans="1:8" x14ac:dyDescent="0.15">
      <c r="A7995" t="s">
        <v>17656</v>
      </c>
      <c r="B7995" t="s">
        <v>3423</v>
      </c>
      <c r="C7995" t="s">
        <v>4189</v>
      </c>
      <c r="D7995">
        <v>102</v>
      </c>
      <c r="E7995" t="s">
        <v>4449</v>
      </c>
      <c r="F7995" t="s">
        <v>4450</v>
      </c>
      <c r="H7995" t="str">
        <f t="shared" si="124"/>
        <v>有BOM表可用</v>
      </c>
    </row>
    <row r="7996" spans="1:8" x14ac:dyDescent="0.15">
      <c r="A7996" t="s">
        <v>52</v>
      </c>
      <c r="B7996" t="s">
        <v>661</v>
      </c>
      <c r="C7996" t="s">
        <v>15</v>
      </c>
      <c r="D7996">
        <v>103</v>
      </c>
      <c r="E7996" t="s">
        <v>4449</v>
      </c>
      <c r="F7996" t="s">
        <v>4450</v>
      </c>
      <c r="H7996" t="str">
        <f t="shared" si="124"/>
        <v>有BOM表可用</v>
      </c>
    </row>
    <row r="7997" spans="1:8" x14ac:dyDescent="0.15">
      <c r="A7997" t="s">
        <v>13024</v>
      </c>
      <c r="B7997" t="s">
        <v>1300</v>
      </c>
      <c r="C7997" t="s">
        <v>407</v>
      </c>
      <c r="D7997">
        <v>103</v>
      </c>
      <c r="E7997" t="s">
        <v>4453</v>
      </c>
      <c r="F7997" t="s">
        <v>4450</v>
      </c>
      <c r="H7997" t="str">
        <f t="shared" si="124"/>
        <v>无BOM表可用</v>
      </c>
    </row>
    <row r="7998" spans="1:8" x14ac:dyDescent="0.15">
      <c r="A7998" t="s">
        <v>15540</v>
      </c>
      <c r="B7998" t="s">
        <v>11356</v>
      </c>
      <c r="C7998" t="s">
        <v>11356</v>
      </c>
      <c r="D7998">
        <v>103</v>
      </c>
      <c r="E7998" t="s">
        <v>4449</v>
      </c>
      <c r="F7998" t="s">
        <v>4450</v>
      </c>
      <c r="H7998" t="str">
        <f t="shared" si="124"/>
        <v>有BOM表可用</v>
      </c>
    </row>
    <row r="7999" spans="1:8" x14ac:dyDescent="0.15">
      <c r="A7999" t="s">
        <v>15541</v>
      </c>
      <c r="B7999" t="s">
        <v>13</v>
      </c>
      <c r="C7999" t="s">
        <v>13</v>
      </c>
      <c r="D7999">
        <v>103</v>
      </c>
      <c r="E7999" t="s">
        <v>4453</v>
      </c>
      <c r="F7999" t="s">
        <v>4450</v>
      </c>
      <c r="H7999" t="str">
        <f t="shared" si="124"/>
        <v>无BOM表可用</v>
      </c>
    </row>
    <row r="8000" spans="1:8" x14ac:dyDescent="0.15">
      <c r="A8000" t="s">
        <v>15542</v>
      </c>
      <c r="B8000" t="s">
        <v>14519</v>
      </c>
      <c r="C8000" t="s">
        <v>14519</v>
      </c>
      <c r="D8000">
        <v>103</v>
      </c>
      <c r="E8000" t="s">
        <v>4453</v>
      </c>
      <c r="F8000" t="s">
        <v>4450</v>
      </c>
      <c r="H8000" t="str">
        <f t="shared" si="124"/>
        <v>无BOM表可用</v>
      </c>
    </row>
    <row r="8001" spans="1:8" x14ac:dyDescent="0.15">
      <c r="A8001" t="s">
        <v>1346</v>
      </c>
      <c r="B8001" t="s">
        <v>1347</v>
      </c>
      <c r="C8001" t="s">
        <v>6</v>
      </c>
      <c r="D8001">
        <v>103</v>
      </c>
      <c r="E8001" t="s">
        <v>4449</v>
      </c>
      <c r="F8001" t="s">
        <v>4450</v>
      </c>
      <c r="H8001" t="str">
        <f t="shared" si="124"/>
        <v>有BOM表可用</v>
      </c>
    </row>
    <row r="8002" spans="1:8" x14ac:dyDescent="0.15">
      <c r="A8002" t="s">
        <v>11361</v>
      </c>
      <c r="B8002" t="s">
        <v>4583</v>
      </c>
      <c r="C8002" t="s">
        <v>4583</v>
      </c>
      <c r="D8002">
        <v>103</v>
      </c>
      <c r="E8002" t="s">
        <v>4453</v>
      </c>
      <c r="F8002" t="s">
        <v>4450</v>
      </c>
      <c r="H8002" t="str">
        <f t="shared" si="124"/>
        <v>无BOM表可用</v>
      </c>
    </row>
    <row r="8003" spans="1:8" x14ac:dyDescent="0.15">
      <c r="A8003" t="s">
        <v>11362</v>
      </c>
      <c r="B8003" t="s">
        <v>4723</v>
      </c>
      <c r="C8003" t="s">
        <v>4723</v>
      </c>
      <c r="D8003">
        <v>103</v>
      </c>
      <c r="E8003" t="s">
        <v>4453</v>
      </c>
      <c r="F8003" t="s">
        <v>4450</v>
      </c>
      <c r="H8003" t="str">
        <f t="shared" si="124"/>
        <v>无BOM表可用</v>
      </c>
    </row>
    <row r="8004" spans="1:8" x14ac:dyDescent="0.15">
      <c r="A8004" t="s">
        <v>11363</v>
      </c>
      <c r="B8004" t="s">
        <v>9405</v>
      </c>
      <c r="C8004" t="s">
        <v>8780</v>
      </c>
      <c r="D8004">
        <v>103</v>
      </c>
      <c r="E8004" t="s">
        <v>4453</v>
      </c>
      <c r="F8004" t="s">
        <v>4457</v>
      </c>
      <c r="H8004" t="str">
        <f t="shared" ref="H8004:H8067" si="125">E8004&amp;F8004</f>
        <v>无BOM表不可用</v>
      </c>
    </row>
    <row r="8005" spans="1:8" x14ac:dyDescent="0.15">
      <c r="A8005" t="s">
        <v>11364</v>
      </c>
      <c r="B8005" t="s">
        <v>8786</v>
      </c>
      <c r="C8005" t="s">
        <v>8787</v>
      </c>
      <c r="D8005">
        <v>103</v>
      </c>
      <c r="E8005" t="s">
        <v>4449</v>
      </c>
      <c r="F8005" t="s">
        <v>4450</v>
      </c>
      <c r="H8005" t="str">
        <f t="shared" si="125"/>
        <v>有BOM表可用</v>
      </c>
    </row>
    <row r="8006" spans="1:8" x14ac:dyDescent="0.15">
      <c r="A8006" t="s">
        <v>3027</v>
      </c>
      <c r="B8006" t="s">
        <v>3029</v>
      </c>
      <c r="C8006" t="s">
        <v>3028</v>
      </c>
      <c r="D8006">
        <v>103</v>
      </c>
      <c r="E8006" t="s">
        <v>4449</v>
      </c>
      <c r="F8006" t="s">
        <v>4450</v>
      </c>
      <c r="H8006" t="str">
        <f t="shared" si="125"/>
        <v>有BOM表可用</v>
      </c>
    </row>
    <row r="8007" spans="1:8" x14ac:dyDescent="0.15">
      <c r="A8007" t="s">
        <v>9434</v>
      </c>
      <c r="B8007" t="s">
        <v>8282</v>
      </c>
      <c r="C8007" t="s">
        <v>8592</v>
      </c>
      <c r="D8007">
        <v>102</v>
      </c>
      <c r="E8007" t="s">
        <v>4449</v>
      </c>
      <c r="F8007" t="s">
        <v>4450</v>
      </c>
      <c r="H8007" t="str">
        <f t="shared" si="125"/>
        <v>有BOM表可用</v>
      </c>
    </row>
    <row r="8008" spans="1:8" x14ac:dyDescent="0.15">
      <c r="A8008" t="s">
        <v>9435</v>
      </c>
      <c r="B8008" t="s">
        <v>8285</v>
      </c>
      <c r="C8008" t="s">
        <v>8286</v>
      </c>
      <c r="D8008">
        <v>102</v>
      </c>
      <c r="E8008" t="s">
        <v>4449</v>
      </c>
      <c r="F8008" t="s">
        <v>4450</v>
      </c>
      <c r="H8008" t="str">
        <f t="shared" si="125"/>
        <v>有BOM表可用</v>
      </c>
    </row>
    <row r="8009" spans="1:8" x14ac:dyDescent="0.15">
      <c r="A8009" t="s">
        <v>9436</v>
      </c>
      <c r="B8009" t="s">
        <v>8269</v>
      </c>
      <c r="C8009" t="s">
        <v>9437</v>
      </c>
      <c r="D8009">
        <v>102</v>
      </c>
      <c r="E8009" t="s">
        <v>4449</v>
      </c>
      <c r="F8009" t="s">
        <v>4450</v>
      </c>
      <c r="H8009" t="str">
        <f t="shared" si="125"/>
        <v>有BOM表可用</v>
      </c>
    </row>
    <row r="8010" spans="1:8" x14ac:dyDescent="0.15">
      <c r="A8010" t="s">
        <v>9438</v>
      </c>
      <c r="B8010" t="s">
        <v>8607</v>
      </c>
      <c r="C8010" t="s">
        <v>8608</v>
      </c>
      <c r="D8010">
        <v>102</v>
      </c>
      <c r="E8010" t="s">
        <v>4449</v>
      </c>
      <c r="F8010" t="s">
        <v>4450</v>
      </c>
      <c r="H8010" t="str">
        <f t="shared" si="125"/>
        <v>有BOM表可用</v>
      </c>
    </row>
    <row r="8011" spans="1:8" x14ac:dyDescent="0.15">
      <c r="A8011" t="s">
        <v>9439</v>
      </c>
      <c r="B8011" t="s">
        <v>8968</v>
      </c>
      <c r="C8011" t="s">
        <v>8969</v>
      </c>
      <c r="D8011">
        <v>102</v>
      </c>
      <c r="E8011" t="s">
        <v>4449</v>
      </c>
      <c r="F8011" t="s">
        <v>4450</v>
      </c>
      <c r="H8011" t="str">
        <f t="shared" si="125"/>
        <v>有BOM表可用</v>
      </c>
    </row>
    <row r="8012" spans="1:8" x14ac:dyDescent="0.15">
      <c r="A8012" t="s">
        <v>7385</v>
      </c>
      <c r="B8012" t="s">
        <v>6956</v>
      </c>
      <c r="C8012" t="s">
        <v>7386</v>
      </c>
      <c r="D8012">
        <v>102</v>
      </c>
      <c r="E8012" t="s">
        <v>4449</v>
      </c>
      <c r="F8012" t="s">
        <v>4450</v>
      </c>
      <c r="H8012" t="str">
        <f t="shared" si="125"/>
        <v>有BOM表可用</v>
      </c>
    </row>
    <row r="8013" spans="1:8" x14ac:dyDescent="0.15">
      <c r="A8013" t="s">
        <v>7387</v>
      </c>
      <c r="B8013" t="s">
        <v>7388</v>
      </c>
      <c r="C8013" t="s">
        <v>7389</v>
      </c>
      <c r="D8013">
        <v>102</v>
      </c>
      <c r="E8013" t="s">
        <v>4449</v>
      </c>
      <c r="F8013" t="s">
        <v>4450</v>
      </c>
      <c r="H8013" t="str">
        <f t="shared" si="125"/>
        <v>有BOM表可用</v>
      </c>
    </row>
    <row r="8014" spans="1:8" x14ac:dyDescent="0.15">
      <c r="A8014" t="s">
        <v>7451</v>
      </c>
      <c r="B8014" t="s">
        <v>7452</v>
      </c>
      <c r="C8014" t="s">
        <v>5305</v>
      </c>
      <c r="D8014">
        <v>102</v>
      </c>
      <c r="E8014" t="s">
        <v>4449</v>
      </c>
      <c r="F8014" t="s">
        <v>4450</v>
      </c>
      <c r="H8014" t="str">
        <f t="shared" si="125"/>
        <v>有BOM表可用</v>
      </c>
    </row>
    <row r="8015" spans="1:8" x14ac:dyDescent="0.15">
      <c r="A8015" t="s">
        <v>7453</v>
      </c>
      <c r="B8015" t="s">
        <v>7454</v>
      </c>
      <c r="C8015" t="s">
        <v>7455</v>
      </c>
      <c r="D8015">
        <v>102</v>
      </c>
      <c r="E8015" t="s">
        <v>4449</v>
      </c>
      <c r="F8015" t="s">
        <v>4450</v>
      </c>
      <c r="H8015" t="str">
        <f t="shared" si="125"/>
        <v>有BOM表可用</v>
      </c>
    </row>
    <row r="8016" spans="1:8" x14ac:dyDescent="0.15">
      <c r="A8016" t="s">
        <v>7456</v>
      </c>
      <c r="B8016" t="s">
        <v>7457</v>
      </c>
      <c r="C8016" t="s">
        <v>7458</v>
      </c>
      <c r="D8016">
        <v>102</v>
      </c>
      <c r="E8016" t="s">
        <v>4449</v>
      </c>
      <c r="F8016" t="s">
        <v>4450</v>
      </c>
      <c r="H8016" t="str">
        <f t="shared" si="125"/>
        <v>有BOM表可用</v>
      </c>
    </row>
    <row r="8017" spans="1:8" x14ac:dyDescent="0.15">
      <c r="A8017" t="s">
        <v>17022</v>
      </c>
      <c r="B8017" t="s">
        <v>13876</v>
      </c>
      <c r="C8017" t="s">
        <v>13876</v>
      </c>
      <c r="D8017">
        <v>107</v>
      </c>
      <c r="E8017" t="s">
        <v>4453</v>
      </c>
      <c r="F8017" t="s">
        <v>4450</v>
      </c>
      <c r="H8017" t="str">
        <f t="shared" si="125"/>
        <v>无BOM表可用</v>
      </c>
    </row>
    <row r="8018" spans="1:8" x14ac:dyDescent="0.15">
      <c r="A8018" t="s">
        <v>17023</v>
      </c>
      <c r="B8018" t="s">
        <v>10859</v>
      </c>
      <c r="C8018" t="s">
        <v>10859</v>
      </c>
      <c r="D8018">
        <v>107</v>
      </c>
      <c r="E8018" t="s">
        <v>4453</v>
      </c>
      <c r="F8018" t="s">
        <v>4450</v>
      </c>
      <c r="H8018" t="str">
        <f t="shared" si="125"/>
        <v>无BOM表可用</v>
      </c>
    </row>
    <row r="8019" spans="1:8" x14ac:dyDescent="0.15">
      <c r="A8019" t="s">
        <v>17024</v>
      </c>
      <c r="B8019" t="s">
        <v>12083</v>
      </c>
      <c r="C8019" t="s">
        <v>12083</v>
      </c>
      <c r="D8019">
        <v>107</v>
      </c>
      <c r="E8019" t="s">
        <v>4453</v>
      </c>
      <c r="F8019" t="s">
        <v>4450</v>
      </c>
      <c r="H8019" t="str">
        <f t="shared" si="125"/>
        <v>无BOM表可用</v>
      </c>
    </row>
    <row r="8020" spans="1:8" x14ac:dyDescent="0.15">
      <c r="A8020" t="s">
        <v>17025</v>
      </c>
      <c r="B8020" t="s">
        <v>13922</v>
      </c>
      <c r="C8020" t="s">
        <v>13922</v>
      </c>
      <c r="D8020">
        <v>107</v>
      </c>
      <c r="E8020" t="s">
        <v>4453</v>
      </c>
      <c r="F8020" t="s">
        <v>4450</v>
      </c>
      <c r="H8020" t="str">
        <f t="shared" si="125"/>
        <v>无BOM表可用</v>
      </c>
    </row>
    <row r="8021" spans="1:8" x14ac:dyDescent="0.15">
      <c r="A8021" t="s">
        <v>15530</v>
      </c>
      <c r="B8021" t="s">
        <v>925</v>
      </c>
      <c r="C8021" t="s">
        <v>14642</v>
      </c>
      <c r="D8021">
        <v>102</v>
      </c>
      <c r="E8021" t="s">
        <v>4453</v>
      </c>
      <c r="F8021" t="s">
        <v>4450</v>
      </c>
      <c r="H8021" t="str">
        <f t="shared" si="125"/>
        <v>无BOM表可用</v>
      </c>
    </row>
    <row r="8022" spans="1:8" x14ac:dyDescent="0.15">
      <c r="A8022" t="s">
        <v>15531</v>
      </c>
      <c r="B8022" t="s">
        <v>14519</v>
      </c>
      <c r="C8022" t="s">
        <v>14519</v>
      </c>
      <c r="D8022">
        <v>102</v>
      </c>
      <c r="E8022" t="s">
        <v>4453</v>
      </c>
      <c r="F8022" t="s">
        <v>4450</v>
      </c>
      <c r="H8022" t="str">
        <f t="shared" si="125"/>
        <v>无BOM表可用</v>
      </c>
    </row>
    <row r="8023" spans="1:8" x14ac:dyDescent="0.15">
      <c r="A8023" t="s">
        <v>15532</v>
      </c>
      <c r="B8023" t="s">
        <v>4389</v>
      </c>
      <c r="C8023" t="s">
        <v>4390</v>
      </c>
      <c r="D8023">
        <v>102</v>
      </c>
      <c r="E8023" t="s">
        <v>4449</v>
      </c>
      <c r="F8023" t="s">
        <v>4450</v>
      </c>
      <c r="H8023" t="str">
        <f t="shared" si="125"/>
        <v>有BOM表可用</v>
      </c>
    </row>
    <row r="8024" spans="1:8" x14ac:dyDescent="0.15">
      <c r="A8024" t="s">
        <v>15533</v>
      </c>
      <c r="B8024" t="s">
        <v>1789</v>
      </c>
      <c r="C8024" t="s">
        <v>1790</v>
      </c>
      <c r="D8024">
        <v>102</v>
      </c>
      <c r="E8024" t="s">
        <v>4449</v>
      </c>
      <c r="F8024" t="s">
        <v>4450</v>
      </c>
      <c r="H8024" t="str">
        <f t="shared" si="125"/>
        <v>有BOM表可用</v>
      </c>
    </row>
    <row r="8025" spans="1:8" x14ac:dyDescent="0.15">
      <c r="A8025" t="s">
        <v>15534</v>
      </c>
      <c r="B8025" t="s">
        <v>1183</v>
      </c>
      <c r="C8025" t="s">
        <v>7321</v>
      </c>
      <c r="D8025">
        <v>102</v>
      </c>
      <c r="E8025" t="s">
        <v>4449</v>
      </c>
      <c r="F8025" t="s">
        <v>4450</v>
      </c>
      <c r="H8025" t="str">
        <f t="shared" si="125"/>
        <v>有BOM表可用</v>
      </c>
    </row>
    <row r="8026" spans="1:8" x14ac:dyDescent="0.15">
      <c r="A8026" t="s">
        <v>16391</v>
      </c>
      <c r="B8026" t="s">
        <v>16392</v>
      </c>
      <c r="C8026" t="s">
        <v>16393</v>
      </c>
      <c r="D8026">
        <v>103</v>
      </c>
      <c r="E8026" t="s">
        <v>4453</v>
      </c>
      <c r="F8026" t="s">
        <v>4450</v>
      </c>
      <c r="H8026" t="str">
        <f t="shared" si="125"/>
        <v>无BOM表可用</v>
      </c>
    </row>
    <row r="8027" spans="1:8" x14ac:dyDescent="0.15">
      <c r="A8027" t="s">
        <v>924</v>
      </c>
      <c r="B8027" t="s">
        <v>925</v>
      </c>
      <c r="C8027" t="s">
        <v>82</v>
      </c>
      <c r="D8027">
        <v>103</v>
      </c>
      <c r="E8027" t="s">
        <v>4449</v>
      </c>
      <c r="F8027" t="s">
        <v>4450</v>
      </c>
      <c r="H8027" t="str">
        <f t="shared" si="125"/>
        <v>有BOM表可用</v>
      </c>
    </row>
    <row r="8028" spans="1:8" x14ac:dyDescent="0.15">
      <c r="A8028" t="s">
        <v>947</v>
      </c>
      <c r="B8028" t="s">
        <v>948</v>
      </c>
      <c r="C8028" t="s">
        <v>82</v>
      </c>
      <c r="D8028">
        <v>103</v>
      </c>
      <c r="E8028" t="s">
        <v>4449</v>
      </c>
      <c r="F8028" t="s">
        <v>4450</v>
      </c>
      <c r="H8028" t="str">
        <f t="shared" si="125"/>
        <v>有BOM表可用</v>
      </c>
    </row>
    <row r="8029" spans="1:8" x14ac:dyDescent="0.15">
      <c r="A8029" t="s">
        <v>956</v>
      </c>
      <c r="B8029" t="s">
        <v>957</v>
      </c>
      <c r="C8029" t="s">
        <v>445</v>
      </c>
      <c r="D8029">
        <v>103</v>
      </c>
      <c r="E8029" t="s">
        <v>4449</v>
      </c>
      <c r="F8029" t="s">
        <v>4450</v>
      </c>
      <c r="H8029" t="str">
        <f t="shared" si="125"/>
        <v>有BOM表可用</v>
      </c>
    </row>
    <row r="8030" spans="1:8" x14ac:dyDescent="0.15">
      <c r="A8030" t="s">
        <v>17076</v>
      </c>
      <c r="B8030" t="s">
        <v>1958</v>
      </c>
      <c r="C8030" t="s">
        <v>1958</v>
      </c>
      <c r="D8030">
        <v>103</v>
      </c>
      <c r="E8030" t="s">
        <v>4453</v>
      </c>
      <c r="F8030" t="s">
        <v>4450</v>
      </c>
      <c r="H8030" t="str">
        <f t="shared" si="125"/>
        <v>无BOM表可用</v>
      </c>
    </row>
    <row r="8031" spans="1:8" x14ac:dyDescent="0.15">
      <c r="A8031" t="s">
        <v>17615</v>
      </c>
      <c r="B8031" t="s">
        <v>2908</v>
      </c>
      <c r="C8031" t="s">
        <v>1552</v>
      </c>
      <c r="D8031">
        <v>103</v>
      </c>
      <c r="E8031" t="s">
        <v>4449</v>
      </c>
      <c r="F8031" t="s">
        <v>4450</v>
      </c>
      <c r="H8031" t="str">
        <f t="shared" si="125"/>
        <v>有BOM表可用</v>
      </c>
    </row>
    <row r="8032" spans="1:8" x14ac:dyDescent="0.15">
      <c r="A8032" t="s">
        <v>17616</v>
      </c>
      <c r="B8032" t="s">
        <v>4757</v>
      </c>
      <c r="C8032" t="s">
        <v>4758</v>
      </c>
      <c r="D8032">
        <v>103</v>
      </c>
      <c r="E8032" t="s">
        <v>4449</v>
      </c>
      <c r="F8032" t="s">
        <v>4450</v>
      </c>
      <c r="H8032" t="str">
        <f t="shared" si="125"/>
        <v>有BOM表可用</v>
      </c>
    </row>
    <row r="8033" spans="1:8" x14ac:dyDescent="0.15">
      <c r="A8033" t="s">
        <v>17617</v>
      </c>
      <c r="B8033" t="s">
        <v>4758</v>
      </c>
      <c r="C8033" t="s">
        <v>4758</v>
      </c>
      <c r="D8033">
        <v>103</v>
      </c>
      <c r="E8033" t="s">
        <v>4449</v>
      </c>
      <c r="F8033" t="s">
        <v>4450</v>
      </c>
      <c r="H8033" t="str">
        <f t="shared" si="125"/>
        <v>有BOM表可用</v>
      </c>
    </row>
    <row r="8034" spans="1:8" x14ac:dyDescent="0.15">
      <c r="A8034" t="s">
        <v>17618</v>
      </c>
      <c r="B8034" t="s">
        <v>17619</v>
      </c>
      <c r="C8034" t="s">
        <v>14457</v>
      </c>
      <c r="D8034">
        <v>103</v>
      </c>
      <c r="E8034" t="s">
        <v>4453</v>
      </c>
      <c r="F8034" t="s">
        <v>4450</v>
      </c>
      <c r="H8034" t="str">
        <f t="shared" si="125"/>
        <v>无BOM表可用</v>
      </c>
    </row>
    <row r="8035" spans="1:8" x14ac:dyDescent="0.15">
      <c r="A8035" t="s">
        <v>17620</v>
      </c>
      <c r="B8035" t="s">
        <v>17621</v>
      </c>
      <c r="C8035" t="s">
        <v>17622</v>
      </c>
      <c r="D8035">
        <v>103</v>
      </c>
      <c r="E8035" t="s">
        <v>4453</v>
      </c>
      <c r="F8035" t="s">
        <v>4450</v>
      </c>
      <c r="H8035" t="str">
        <f t="shared" si="125"/>
        <v>无BOM表可用</v>
      </c>
    </row>
    <row r="8036" spans="1:8" x14ac:dyDescent="0.15">
      <c r="A8036" t="s">
        <v>17623</v>
      </c>
      <c r="B8036" t="s">
        <v>17624</v>
      </c>
      <c r="C8036" t="s">
        <v>17625</v>
      </c>
      <c r="D8036">
        <v>103</v>
      </c>
      <c r="E8036" t="s">
        <v>4453</v>
      </c>
      <c r="F8036" t="s">
        <v>4450</v>
      </c>
      <c r="H8036" t="str">
        <f t="shared" si="125"/>
        <v>无BOM表可用</v>
      </c>
    </row>
    <row r="8037" spans="1:8" x14ac:dyDescent="0.15">
      <c r="A8037" t="s">
        <v>17626</v>
      </c>
      <c r="B8037" t="s">
        <v>17627</v>
      </c>
      <c r="C8037" t="s">
        <v>15432</v>
      </c>
      <c r="D8037">
        <v>103</v>
      </c>
      <c r="E8037" t="s">
        <v>4453</v>
      </c>
      <c r="F8037" t="s">
        <v>4450</v>
      </c>
      <c r="H8037" t="str">
        <f t="shared" si="125"/>
        <v>无BOM表可用</v>
      </c>
    </row>
    <row r="8038" spans="1:8" x14ac:dyDescent="0.15">
      <c r="A8038" t="s">
        <v>4812</v>
      </c>
      <c r="B8038" t="s">
        <v>4813</v>
      </c>
      <c r="C8038" t="s">
        <v>434</v>
      </c>
      <c r="D8038">
        <v>103</v>
      </c>
      <c r="E8038" t="s">
        <v>4453</v>
      </c>
      <c r="F8038" t="s">
        <v>4450</v>
      </c>
      <c r="H8038" t="str">
        <f t="shared" si="125"/>
        <v>无BOM表可用</v>
      </c>
    </row>
    <row r="8039" spans="1:8" x14ac:dyDescent="0.15">
      <c r="A8039" t="s">
        <v>9516</v>
      </c>
      <c r="B8039" t="s">
        <v>4323</v>
      </c>
      <c r="C8039" t="s">
        <v>4323</v>
      </c>
      <c r="D8039">
        <v>102</v>
      </c>
      <c r="E8039" t="s">
        <v>4449</v>
      </c>
      <c r="F8039" t="s">
        <v>4450</v>
      </c>
      <c r="H8039" t="str">
        <f t="shared" si="125"/>
        <v>有BOM表可用</v>
      </c>
    </row>
    <row r="8040" spans="1:8" x14ac:dyDescent="0.15">
      <c r="A8040" t="s">
        <v>9517</v>
      </c>
      <c r="B8040" t="s">
        <v>9518</v>
      </c>
      <c r="C8040" t="s">
        <v>11</v>
      </c>
      <c r="D8040">
        <v>102</v>
      </c>
      <c r="E8040" t="s">
        <v>4453</v>
      </c>
      <c r="F8040" t="s">
        <v>4450</v>
      </c>
      <c r="H8040" t="str">
        <f t="shared" si="125"/>
        <v>无BOM表可用</v>
      </c>
    </row>
    <row r="8041" spans="1:8" x14ac:dyDescent="0.15">
      <c r="A8041" t="s">
        <v>9519</v>
      </c>
      <c r="B8041" t="s">
        <v>2540</v>
      </c>
      <c r="C8041" t="s">
        <v>8</v>
      </c>
      <c r="D8041">
        <v>102</v>
      </c>
      <c r="E8041" t="s">
        <v>4449</v>
      </c>
      <c r="F8041" t="s">
        <v>4450</v>
      </c>
      <c r="H8041" t="str">
        <f t="shared" si="125"/>
        <v>有BOM表可用</v>
      </c>
    </row>
    <row r="8042" spans="1:8" x14ac:dyDescent="0.15">
      <c r="A8042" t="s">
        <v>9520</v>
      </c>
      <c r="B8042" t="s">
        <v>521</v>
      </c>
      <c r="C8042" t="s">
        <v>8</v>
      </c>
      <c r="D8042">
        <v>102</v>
      </c>
      <c r="E8042" t="s">
        <v>4449</v>
      </c>
      <c r="F8042" t="s">
        <v>4450</v>
      </c>
      <c r="H8042" t="str">
        <f t="shared" si="125"/>
        <v>有BOM表可用</v>
      </c>
    </row>
    <row r="8043" spans="1:8" x14ac:dyDescent="0.15">
      <c r="A8043" t="s">
        <v>9521</v>
      </c>
      <c r="B8043" t="s">
        <v>5604</v>
      </c>
      <c r="C8043" t="s">
        <v>5604</v>
      </c>
      <c r="D8043">
        <v>102</v>
      </c>
      <c r="E8043" t="s">
        <v>4449</v>
      </c>
      <c r="F8043" t="s">
        <v>4450</v>
      </c>
      <c r="H8043" t="str">
        <f t="shared" si="125"/>
        <v>有BOM表可用</v>
      </c>
    </row>
    <row r="8044" spans="1:8" x14ac:dyDescent="0.15">
      <c r="A8044" t="s">
        <v>9522</v>
      </c>
      <c r="B8044" t="s">
        <v>9523</v>
      </c>
      <c r="C8044" t="s">
        <v>5862</v>
      </c>
      <c r="D8044">
        <v>102</v>
      </c>
      <c r="E8044" t="s">
        <v>4449</v>
      </c>
      <c r="F8044" t="s">
        <v>4450</v>
      </c>
      <c r="H8044" t="str">
        <f t="shared" si="125"/>
        <v>有BOM表可用</v>
      </c>
    </row>
    <row r="8045" spans="1:8" x14ac:dyDescent="0.15">
      <c r="A8045" t="s">
        <v>9524</v>
      </c>
      <c r="B8045" t="s">
        <v>9525</v>
      </c>
      <c r="C8045" t="s">
        <v>6017</v>
      </c>
      <c r="D8045">
        <v>102</v>
      </c>
      <c r="E8045" t="s">
        <v>4449</v>
      </c>
      <c r="F8045" t="s">
        <v>4450</v>
      </c>
      <c r="H8045" t="str">
        <f t="shared" si="125"/>
        <v>有BOM表可用</v>
      </c>
    </row>
    <row r="8046" spans="1:8" x14ac:dyDescent="0.15">
      <c r="A8046" t="s">
        <v>9526</v>
      </c>
      <c r="B8046" t="s">
        <v>9527</v>
      </c>
      <c r="C8046" t="s">
        <v>9</v>
      </c>
      <c r="D8046">
        <v>102</v>
      </c>
      <c r="E8046" t="s">
        <v>4453</v>
      </c>
      <c r="F8046" t="s">
        <v>4450</v>
      </c>
      <c r="H8046" t="str">
        <f t="shared" si="125"/>
        <v>无BOM表可用</v>
      </c>
    </row>
    <row r="8047" spans="1:8" x14ac:dyDescent="0.15">
      <c r="A8047" t="s">
        <v>9528</v>
      </c>
      <c r="B8047" t="s">
        <v>166</v>
      </c>
      <c r="C8047" t="s">
        <v>166</v>
      </c>
      <c r="D8047">
        <v>102</v>
      </c>
      <c r="E8047" t="s">
        <v>4449</v>
      </c>
      <c r="F8047" t="s">
        <v>4450</v>
      </c>
      <c r="H8047" t="str">
        <f t="shared" si="125"/>
        <v>有BOM表可用</v>
      </c>
    </row>
    <row r="8048" spans="1:8" x14ac:dyDescent="0.15">
      <c r="A8048" t="s">
        <v>17750</v>
      </c>
      <c r="B8048" t="s">
        <v>2333</v>
      </c>
      <c r="C8048" t="s">
        <v>2322</v>
      </c>
      <c r="D8048">
        <v>102</v>
      </c>
      <c r="E8048" t="s">
        <v>4449</v>
      </c>
      <c r="F8048" t="s">
        <v>4450</v>
      </c>
      <c r="H8048" t="str">
        <f t="shared" si="125"/>
        <v>有BOM表可用</v>
      </c>
    </row>
    <row r="8049" spans="1:8" x14ac:dyDescent="0.15">
      <c r="A8049" t="s">
        <v>13145</v>
      </c>
      <c r="B8049" t="s">
        <v>4189</v>
      </c>
      <c r="C8049" t="s">
        <v>4189</v>
      </c>
      <c r="D8049">
        <v>103</v>
      </c>
      <c r="E8049" t="s">
        <v>4449</v>
      </c>
      <c r="F8049" t="s">
        <v>4450</v>
      </c>
      <c r="H8049" t="str">
        <f t="shared" si="125"/>
        <v>有BOM表可用</v>
      </c>
    </row>
    <row r="8050" spans="1:8" x14ac:dyDescent="0.15">
      <c r="A8050" t="s">
        <v>2649</v>
      </c>
      <c r="B8050" t="s">
        <v>2646</v>
      </c>
      <c r="C8050" t="s">
        <v>2646</v>
      </c>
      <c r="D8050">
        <v>103</v>
      </c>
      <c r="E8050" t="s">
        <v>4449</v>
      </c>
      <c r="F8050" t="s">
        <v>4450</v>
      </c>
      <c r="H8050" t="str">
        <f t="shared" si="125"/>
        <v>有BOM表可用</v>
      </c>
    </row>
    <row r="8051" spans="1:8" x14ac:dyDescent="0.15">
      <c r="A8051" t="s">
        <v>2654</v>
      </c>
      <c r="B8051" t="s">
        <v>2655</v>
      </c>
      <c r="C8051" t="s">
        <v>2646</v>
      </c>
      <c r="D8051">
        <v>103</v>
      </c>
      <c r="E8051" t="s">
        <v>4449</v>
      </c>
      <c r="F8051" t="s">
        <v>4450</v>
      </c>
      <c r="H8051" t="str">
        <f t="shared" si="125"/>
        <v>有BOM表可用</v>
      </c>
    </row>
    <row r="8052" spans="1:8" x14ac:dyDescent="0.15">
      <c r="A8052" t="s">
        <v>11609</v>
      </c>
      <c r="B8052" t="s">
        <v>8860</v>
      </c>
      <c r="C8052" t="s">
        <v>8860</v>
      </c>
      <c r="D8052">
        <v>103</v>
      </c>
      <c r="E8052" t="s">
        <v>4453</v>
      </c>
      <c r="F8052" t="s">
        <v>4450</v>
      </c>
      <c r="H8052" t="str">
        <f t="shared" si="125"/>
        <v>无BOM表可用</v>
      </c>
    </row>
    <row r="8053" spans="1:8" x14ac:dyDescent="0.15">
      <c r="A8053" t="s">
        <v>11610</v>
      </c>
      <c r="B8053" t="s">
        <v>11611</v>
      </c>
      <c r="C8053" t="s">
        <v>11612</v>
      </c>
      <c r="D8053">
        <v>103</v>
      </c>
      <c r="E8053" t="s">
        <v>4453</v>
      </c>
      <c r="F8053" t="s">
        <v>4450</v>
      </c>
      <c r="H8053" t="str">
        <f t="shared" si="125"/>
        <v>无BOM表可用</v>
      </c>
    </row>
    <row r="8054" spans="1:8" x14ac:dyDescent="0.15">
      <c r="A8054" t="s">
        <v>11613</v>
      </c>
      <c r="B8054" t="s">
        <v>11614</v>
      </c>
      <c r="C8054" t="s">
        <v>11614</v>
      </c>
      <c r="D8054">
        <v>103</v>
      </c>
      <c r="E8054" t="s">
        <v>4453</v>
      </c>
      <c r="F8054" t="s">
        <v>4450</v>
      </c>
      <c r="H8054" t="str">
        <f t="shared" si="125"/>
        <v>无BOM表可用</v>
      </c>
    </row>
    <row r="8055" spans="1:8" x14ac:dyDescent="0.15">
      <c r="A8055" t="s">
        <v>1010</v>
      </c>
      <c r="B8055" t="s">
        <v>64</v>
      </c>
      <c r="C8055" t="s">
        <v>64</v>
      </c>
      <c r="D8055">
        <v>103</v>
      </c>
      <c r="E8055" t="s">
        <v>4449</v>
      </c>
      <c r="F8055" t="s">
        <v>4450</v>
      </c>
      <c r="H8055" t="str">
        <f t="shared" si="125"/>
        <v>有BOM表可用</v>
      </c>
    </row>
    <row r="8056" spans="1:8" x14ac:dyDescent="0.15">
      <c r="A8056" t="s">
        <v>382</v>
      </c>
      <c r="B8056" t="s">
        <v>383</v>
      </c>
      <c r="C8056" t="s">
        <v>173</v>
      </c>
      <c r="D8056">
        <v>103</v>
      </c>
      <c r="E8056" t="s">
        <v>4449</v>
      </c>
      <c r="F8056" t="s">
        <v>4450</v>
      </c>
      <c r="H8056" t="str">
        <f t="shared" si="125"/>
        <v>有BOM表可用</v>
      </c>
    </row>
    <row r="8057" spans="1:8" x14ac:dyDescent="0.15">
      <c r="A8057" t="s">
        <v>16522</v>
      </c>
      <c r="B8057" t="s">
        <v>653</v>
      </c>
      <c r="C8057" t="s">
        <v>173</v>
      </c>
      <c r="D8057">
        <v>103</v>
      </c>
      <c r="E8057" t="s">
        <v>4449</v>
      </c>
      <c r="F8057" t="s">
        <v>4450</v>
      </c>
      <c r="H8057" t="str">
        <f t="shared" si="125"/>
        <v>有BOM表可用</v>
      </c>
    </row>
    <row r="8058" spans="1:8" x14ac:dyDescent="0.15">
      <c r="A8058" t="s">
        <v>16523</v>
      </c>
      <c r="B8058" t="s">
        <v>16524</v>
      </c>
      <c r="C8058" t="s">
        <v>16524</v>
      </c>
      <c r="D8058">
        <v>103</v>
      </c>
      <c r="E8058" t="s">
        <v>4449</v>
      </c>
      <c r="F8058" t="s">
        <v>4450</v>
      </c>
      <c r="H8058" t="str">
        <f t="shared" si="125"/>
        <v>有BOM表可用</v>
      </c>
    </row>
    <row r="8059" spans="1:8" x14ac:dyDescent="0.15">
      <c r="A8059" t="s">
        <v>376</v>
      </c>
      <c r="B8059" t="s">
        <v>377</v>
      </c>
      <c r="C8059" t="s">
        <v>157</v>
      </c>
      <c r="D8059">
        <v>103</v>
      </c>
      <c r="E8059" t="s">
        <v>4449</v>
      </c>
      <c r="F8059" t="s">
        <v>4450</v>
      </c>
      <c r="H8059" t="str">
        <f t="shared" si="125"/>
        <v>有BOM表可用</v>
      </c>
    </row>
    <row r="8060" spans="1:8" x14ac:dyDescent="0.15">
      <c r="A8060" t="s">
        <v>16525</v>
      </c>
      <c r="B8060" t="s">
        <v>277</v>
      </c>
      <c r="C8060" t="s">
        <v>277</v>
      </c>
      <c r="D8060">
        <v>103</v>
      </c>
      <c r="E8060" t="s">
        <v>4453</v>
      </c>
      <c r="F8060" t="s">
        <v>4457</v>
      </c>
      <c r="H8060" t="str">
        <f t="shared" si="125"/>
        <v>无BOM表不可用</v>
      </c>
    </row>
    <row r="8061" spans="1:8" x14ac:dyDescent="0.15">
      <c r="A8061" t="s">
        <v>380</v>
      </c>
      <c r="B8061" t="s">
        <v>381</v>
      </c>
      <c r="C8061" t="s">
        <v>109</v>
      </c>
      <c r="D8061">
        <v>103</v>
      </c>
      <c r="E8061" t="s">
        <v>4449</v>
      </c>
      <c r="F8061" t="s">
        <v>4450</v>
      </c>
      <c r="H8061" t="str">
        <f t="shared" si="125"/>
        <v>有BOM表可用</v>
      </c>
    </row>
    <row r="8062" spans="1:8" x14ac:dyDescent="0.15">
      <c r="A8062" t="s">
        <v>16526</v>
      </c>
      <c r="B8062" t="s">
        <v>109</v>
      </c>
      <c r="C8062" t="s">
        <v>109</v>
      </c>
      <c r="D8062">
        <v>103</v>
      </c>
      <c r="E8062" t="s">
        <v>4453</v>
      </c>
      <c r="F8062" t="s">
        <v>4450</v>
      </c>
      <c r="H8062" t="str">
        <f t="shared" si="125"/>
        <v>无BOM表可用</v>
      </c>
    </row>
    <row r="8063" spans="1:8" x14ac:dyDescent="0.15">
      <c r="A8063" t="s">
        <v>384</v>
      </c>
      <c r="B8063" t="s">
        <v>385</v>
      </c>
      <c r="C8063" t="s">
        <v>171</v>
      </c>
      <c r="D8063">
        <v>103</v>
      </c>
      <c r="E8063" t="s">
        <v>4449</v>
      </c>
      <c r="F8063" t="s">
        <v>4450</v>
      </c>
      <c r="H8063" t="str">
        <f t="shared" si="125"/>
        <v>有BOM表可用</v>
      </c>
    </row>
    <row r="8064" spans="1:8" x14ac:dyDescent="0.15">
      <c r="A8064" t="s">
        <v>16527</v>
      </c>
      <c r="B8064" t="s">
        <v>3144</v>
      </c>
      <c r="C8064" t="s">
        <v>226</v>
      </c>
      <c r="D8064">
        <v>103</v>
      </c>
      <c r="E8064" t="s">
        <v>4453</v>
      </c>
      <c r="F8064" t="s">
        <v>4450</v>
      </c>
      <c r="H8064" t="str">
        <f t="shared" si="125"/>
        <v>无BOM表可用</v>
      </c>
    </row>
    <row r="8065" spans="1:8" x14ac:dyDescent="0.15">
      <c r="A8065" t="s">
        <v>14393</v>
      </c>
      <c r="B8065" t="s">
        <v>8043</v>
      </c>
      <c r="C8065" t="s">
        <v>13986</v>
      </c>
      <c r="D8065">
        <v>102</v>
      </c>
      <c r="E8065" t="s">
        <v>4453</v>
      </c>
      <c r="F8065" t="s">
        <v>4450</v>
      </c>
      <c r="H8065" t="str">
        <f t="shared" si="125"/>
        <v>无BOM表可用</v>
      </c>
    </row>
    <row r="8066" spans="1:8" x14ac:dyDescent="0.15">
      <c r="A8066" t="s">
        <v>14394</v>
      </c>
      <c r="B8066" t="s">
        <v>8043</v>
      </c>
      <c r="C8066" t="s">
        <v>14395</v>
      </c>
      <c r="D8066">
        <v>102</v>
      </c>
      <c r="E8066" t="s">
        <v>4449</v>
      </c>
      <c r="F8066" t="s">
        <v>4450</v>
      </c>
      <c r="H8066" t="str">
        <f t="shared" si="125"/>
        <v>有BOM表可用</v>
      </c>
    </row>
    <row r="8067" spans="1:8" x14ac:dyDescent="0.15">
      <c r="A8067" t="s">
        <v>14396</v>
      </c>
      <c r="B8067" t="s">
        <v>7093</v>
      </c>
      <c r="C8067" t="s">
        <v>9145</v>
      </c>
      <c r="D8067">
        <v>102</v>
      </c>
      <c r="E8067" t="s">
        <v>4449</v>
      </c>
      <c r="F8067" t="s">
        <v>4450</v>
      </c>
      <c r="H8067" t="str">
        <f t="shared" si="125"/>
        <v>有BOM表可用</v>
      </c>
    </row>
    <row r="8068" spans="1:8" x14ac:dyDescent="0.15">
      <c r="A8068" t="s">
        <v>14397</v>
      </c>
      <c r="B8068" t="s">
        <v>10667</v>
      </c>
      <c r="C8068" t="s">
        <v>10668</v>
      </c>
      <c r="D8068">
        <v>102</v>
      </c>
      <c r="E8068" t="s">
        <v>4449</v>
      </c>
      <c r="F8068" t="s">
        <v>4450</v>
      </c>
      <c r="H8068" t="str">
        <f t="shared" ref="H8068:H8131" si="126">E8068&amp;F8068</f>
        <v>有BOM表可用</v>
      </c>
    </row>
    <row r="8069" spans="1:8" x14ac:dyDescent="0.15">
      <c r="A8069" t="s">
        <v>14398</v>
      </c>
      <c r="B8069" t="s">
        <v>7852</v>
      </c>
      <c r="C8069" t="s">
        <v>9631</v>
      </c>
      <c r="D8069">
        <v>102</v>
      </c>
      <c r="E8069" t="s">
        <v>4449</v>
      </c>
      <c r="F8069" t="s">
        <v>4450</v>
      </c>
      <c r="H8069" t="str">
        <f t="shared" si="126"/>
        <v>有BOM表可用</v>
      </c>
    </row>
    <row r="8070" spans="1:8" x14ac:dyDescent="0.15">
      <c r="A8070" t="s">
        <v>14399</v>
      </c>
      <c r="B8070" t="s">
        <v>1170</v>
      </c>
      <c r="C8070" t="s">
        <v>3645</v>
      </c>
      <c r="D8070">
        <v>102</v>
      </c>
      <c r="E8070" t="s">
        <v>4449</v>
      </c>
      <c r="F8070" t="s">
        <v>4450</v>
      </c>
      <c r="H8070" t="str">
        <f t="shared" si="126"/>
        <v>有BOM表可用</v>
      </c>
    </row>
    <row r="8071" spans="1:8" x14ac:dyDescent="0.15">
      <c r="A8071" t="s">
        <v>14400</v>
      </c>
      <c r="B8071" t="s">
        <v>14401</v>
      </c>
      <c r="C8071" t="s">
        <v>10305</v>
      </c>
      <c r="D8071">
        <v>102</v>
      </c>
      <c r="E8071" t="s">
        <v>4449</v>
      </c>
      <c r="F8071" t="s">
        <v>4450</v>
      </c>
      <c r="H8071" t="str">
        <f t="shared" si="126"/>
        <v>有BOM表可用</v>
      </c>
    </row>
    <row r="8072" spans="1:8" x14ac:dyDescent="0.15">
      <c r="A8072" t="s">
        <v>14402</v>
      </c>
      <c r="B8072" t="s">
        <v>12681</v>
      </c>
      <c r="C8072" t="s">
        <v>12679</v>
      </c>
      <c r="D8072">
        <v>102</v>
      </c>
      <c r="E8072" t="s">
        <v>4449</v>
      </c>
      <c r="F8072" t="s">
        <v>4450</v>
      </c>
      <c r="H8072" t="str">
        <f t="shared" si="126"/>
        <v>有BOM表可用</v>
      </c>
    </row>
    <row r="8073" spans="1:8" x14ac:dyDescent="0.15">
      <c r="A8073" t="s">
        <v>17270</v>
      </c>
      <c r="B8073" t="s">
        <v>17271</v>
      </c>
      <c r="C8073" t="s">
        <v>3175</v>
      </c>
      <c r="D8073">
        <v>107</v>
      </c>
      <c r="E8073" t="s">
        <v>4453</v>
      </c>
      <c r="F8073" t="s">
        <v>4450</v>
      </c>
      <c r="H8073" t="str">
        <f t="shared" si="126"/>
        <v>无BOM表可用</v>
      </c>
    </row>
    <row r="8074" spans="1:8" x14ac:dyDescent="0.15">
      <c r="A8074" t="s">
        <v>3174</v>
      </c>
      <c r="B8074" t="s">
        <v>3175</v>
      </c>
      <c r="C8074" t="s">
        <v>3175</v>
      </c>
      <c r="D8074">
        <v>107</v>
      </c>
      <c r="E8074" t="s">
        <v>4453</v>
      </c>
      <c r="F8074" t="s">
        <v>4450</v>
      </c>
      <c r="H8074" t="str">
        <f t="shared" si="126"/>
        <v>无BOM表可用</v>
      </c>
    </row>
    <row r="8075" spans="1:8" x14ac:dyDescent="0.15">
      <c r="A8075" t="s">
        <v>17272</v>
      </c>
      <c r="B8075" t="s">
        <v>17273</v>
      </c>
      <c r="C8075" t="s">
        <v>17274</v>
      </c>
      <c r="D8075">
        <v>107</v>
      </c>
      <c r="E8075" t="s">
        <v>4453</v>
      </c>
      <c r="F8075" t="s">
        <v>4450</v>
      </c>
      <c r="H8075" t="str">
        <f t="shared" si="126"/>
        <v>无BOM表可用</v>
      </c>
    </row>
    <row r="8076" spans="1:8" x14ac:dyDescent="0.15">
      <c r="A8076" t="s">
        <v>4084</v>
      </c>
      <c r="B8076" t="s">
        <v>4086</v>
      </c>
      <c r="C8076" t="s">
        <v>4085</v>
      </c>
      <c r="D8076">
        <v>107</v>
      </c>
      <c r="E8076" t="s">
        <v>4453</v>
      </c>
      <c r="F8076" t="s">
        <v>4450</v>
      </c>
      <c r="H8076" t="str">
        <f t="shared" si="126"/>
        <v>无BOM表可用</v>
      </c>
    </row>
    <row r="8077" spans="1:8" x14ac:dyDescent="0.15">
      <c r="A8077" t="s">
        <v>17275</v>
      </c>
      <c r="B8077" t="s">
        <v>17276</v>
      </c>
      <c r="C8077" t="s">
        <v>17277</v>
      </c>
      <c r="D8077">
        <v>107</v>
      </c>
      <c r="E8077" t="s">
        <v>4453</v>
      </c>
      <c r="F8077" t="s">
        <v>4450</v>
      </c>
      <c r="H8077" t="str">
        <f t="shared" si="126"/>
        <v>无BOM表可用</v>
      </c>
    </row>
    <row r="8078" spans="1:8" x14ac:dyDescent="0.15">
      <c r="A8078" t="s">
        <v>792</v>
      </c>
      <c r="B8078" t="s">
        <v>793</v>
      </c>
      <c r="C8078" t="s">
        <v>498</v>
      </c>
      <c r="D8078">
        <v>103</v>
      </c>
      <c r="E8078" t="s">
        <v>4449</v>
      </c>
      <c r="F8078" t="s">
        <v>4450</v>
      </c>
      <c r="H8078" t="str">
        <f t="shared" si="126"/>
        <v>有BOM表可用</v>
      </c>
    </row>
    <row r="8079" spans="1:8" x14ac:dyDescent="0.15">
      <c r="A8079" t="s">
        <v>10726</v>
      </c>
      <c r="B8079" t="s">
        <v>9063</v>
      </c>
      <c r="C8079" t="s">
        <v>3085</v>
      </c>
      <c r="D8079">
        <v>103</v>
      </c>
      <c r="E8079" t="s">
        <v>4449</v>
      </c>
      <c r="F8079" t="s">
        <v>4450</v>
      </c>
      <c r="H8079" t="str">
        <f t="shared" si="126"/>
        <v>有BOM表可用</v>
      </c>
    </row>
    <row r="8080" spans="1:8" x14ac:dyDescent="0.15">
      <c r="A8080" t="s">
        <v>10727</v>
      </c>
      <c r="B8080" t="s">
        <v>337</v>
      </c>
      <c r="C8080" t="s">
        <v>336</v>
      </c>
      <c r="D8080">
        <v>102</v>
      </c>
      <c r="E8080" t="s">
        <v>4449</v>
      </c>
      <c r="F8080" t="s">
        <v>4450</v>
      </c>
      <c r="H8080" t="str">
        <f t="shared" si="126"/>
        <v>有BOM表可用</v>
      </c>
    </row>
    <row r="8081" spans="1:8" x14ac:dyDescent="0.15">
      <c r="A8081" t="s">
        <v>10728</v>
      </c>
      <c r="B8081" t="s">
        <v>1170</v>
      </c>
      <c r="C8081" t="s">
        <v>1170</v>
      </c>
      <c r="D8081">
        <v>102</v>
      </c>
      <c r="E8081" t="s">
        <v>4449</v>
      </c>
      <c r="F8081" t="s">
        <v>4450</v>
      </c>
      <c r="H8081" t="str">
        <f t="shared" si="126"/>
        <v>有BOM表可用</v>
      </c>
    </row>
    <row r="8082" spans="1:8" x14ac:dyDescent="0.15">
      <c r="A8082" t="s">
        <v>10729</v>
      </c>
      <c r="B8082" t="s">
        <v>1175</v>
      </c>
      <c r="C8082" t="s">
        <v>7</v>
      </c>
      <c r="D8082">
        <v>102</v>
      </c>
      <c r="E8082" t="s">
        <v>4453</v>
      </c>
      <c r="F8082" t="s">
        <v>4450</v>
      </c>
      <c r="H8082" t="str">
        <f t="shared" si="126"/>
        <v>无BOM表可用</v>
      </c>
    </row>
    <row r="8083" spans="1:8" x14ac:dyDescent="0.15">
      <c r="A8083" t="s">
        <v>9529</v>
      </c>
      <c r="B8083" t="s">
        <v>9530</v>
      </c>
      <c r="C8083" t="s">
        <v>5800</v>
      </c>
      <c r="D8083">
        <v>102</v>
      </c>
      <c r="E8083" t="s">
        <v>4453</v>
      </c>
      <c r="F8083" t="s">
        <v>4450</v>
      </c>
      <c r="H8083" t="str">
        <f t="shared" si="126"/>
        <v>无BOM表可用</v>
      </c>
    </row>
    <row r="8084" spans="1:8" x14ac:dyDescent="0.15">
      <c r="A8084" t="s">
        <v>9531</v>
      </c>
      <c r="B8084" t="s">
        <v>3337</v>
      </c>
      <c r="C8084" t="s">
        <v>27</v>
      </c>
      <c r="D8084">
        <v>102</v>
      </c>
      <c r="E8084" t="s">
        <v>4453</v>
      </c>
      <c r="F8084" t="s">
        <v>4450</v>
      </c>
      <c r="H8084" t="str">
        <f t="shared" si="126"/>
        <v>无BOM表可用</v>
      </c>
    </row>
    <row r="8085" spans="1:8" x14ac:dyDescent="0.15">
      <c r="A8085" t="s">
        <v>9532</v>
      </c>
      <c r="B8085" t="s">
        <v>925</v>
      </c>
      <c r="C8085" t="s">
        <v>228</v>
      </c>
      <c r="D8085">
        <v>102</v>
      </c>
      <c r="E8085" t="s">
        <v>4453</v>
      </c>
      <c r="F8085" t="s">
        <v>4450</v>
      </c>
      <c r="H8085" t="str">
        <f t="shared" si="126"/>
        <v>无BOM表可用</v>
      </c>
    </row>
    <row r="8086" spans="1:8" x14ac:dyDescent="0.15">
      <c r="A8086" t="s">
        <v>9533</v>
      </c>
      <c r="B8086" t="s">
        <v>4037</v>
      </c>
      <c r="C8086" t="s">
        <v>339</v>
      </c>
      <c r="D8086">
        <v>102</v>
      </c>
      <c r="E8086" t="s">
        <v>4449</v>
      </c>
      <c r="F8086" t="s">
        <v>4450</v>
      </c>
      <c r="H8086" t="str">
        <f t="shared" si="126"/>
        <v>有BOM表可用</v>
      </c>
    </row>
    <row r="8087" spans="1:8" x14ac:dyDescent="0.15">
      <c r="A8087" t="s">
        <v>9534</v>
      </c>
      <c r="B8087" t="s">
        <v>2912</v>
      </c>
      <c r="C8087" t="s">
        <v>339</v>
      </c>
      <c r="D8087">
        <v>102</v>
      </c>
      <c r="E8087" t="s">
        <v>4449</v>
      </c>
      <c r="F8087" t="s">
        <v>4450</v>
      </c>
      <c r="H8087" t="str">
        <f t="shared" si="126"/>
        <v>有BOM表可用</v>
      </c>
    </row>
    <row r="8088" spans="1:8" x14ac:dyDescent="0.15">
      <c r="A8088" t="s">
        <v>10737</v>
      </c>
      <c r="B8088" t="s">
        <v>10738</v>
      </c>
      <c r="C8088" t="s">
        <v>10738</v>
      </c>
      <c r="D8088">
        <v>103</v>
      </c>
      <c r="E8088" t="s">
        <v>4453</v>
      </c>
      <c r="F8088" t="s">
        <v>4450</v>
      </c>
      <c r="H8088" t="str">
        <f t="shared" si="126"/>
        <v>无BOM表可用</v>
      </c>
    </row>
    <row r="8089" spans="1:8" x14ac:dyDescent="0.15">
      <c r="A8089" t="s">
        <v>10739</v>
      </c>
      <c r="B8089" t="s">
        <v>10740</v>
      </c>
      <c r="C8089" t="s">
        <v>10740</v>
      </c>
      <c r="D8089">
        <v>103</v>
      </c>
      <c r="E8089" t="s">
        <v>4453</v>
      </c>
      <c r="F8089" t="s">
        <v>4450</v>
      </c>
      <c r="H8089" t="str">
        <f t="shared" si="126"/>
        <v>无BOM表可用</v>
      </c>
    </row>
    <row r="8090" spans="1:8" x14ac:dyDescent="0.15">
      <c r="A8090" t="s">
        <v>639</v>
      </c>
      <c r="B8090" t="s">
        <v>371</v>
      </c>
      <c r="C8090" t="s">
        <v>63</v>
      </c>
      <c r="D8090">
        <v>103</v>
      </c>
      <c r="E8090" t="s">
        <v>4449</v>
      </c>
      <c r="F8090" t="s">
        <v>4450</v>
      </c>
      <c r="H8090" t="str">
        <f t="shared" si="126"/>
        <v>有BOM表可用</v>
      </c>
    </row>
    <row r="8091" spans="1:8" x14ac:dyDescent="0.15">
      <c r="A8091" t="s">
        <v>10741</v>
      </c>
      <c r="B8091" t="s">
        <v>10742</v>
      </c>
      <c r="C8091" t="s">
        <v>63</v>
      </c>
      <c r="D8091">
        <v>103</v>
      </c>
      <c r="E8091" t="s">
        <v>4449</v>
      </c>
      <c r="F8091" t="s">
        <v>4450</v>
      </c>
      <c r="H8091" t="str">
        <f t="shared" si="126"/>
        <v>有BOM表可用</v>
      </c>
    </row>
    <row r="8092" spans="1:8" x14ac:dyDescent="0.15">
      <c r="A8092" t="s">
        <v>10743</v>
      </c>
      <c r="B8092" t="s">
        <v>63</v>
      </c>
      <c r="C8092" t="s">
        <v>63</v>
      </c>
      <c r="D8092">
        <v>103</v>
      </c>
      <c r="E8092" t="s">
        <v>4453</v>
      </c>
      <c r="F8092" t="s">
        <v>4450</v>
      </c>
      <c r="H8092" t="str">
        <f t="shared" si="126"/>
        <v>无BOM表可用</v>
      </c>
    </row>
    <row r="8093" spans="1:8" x14ac:dyDescent="0.15">
      <c r="A8093" t="s">
        <v>2788</v>
      </c>
      <c r="B8093" t="s">
        <v>2789</v>
      </c>
      <c r="C8093" t="s">
        <v>1234</v>
      </c>
      <c r="D8093">
        <v>103</v>
      </c>
      <c r="E8093" t="s">
        <v>4449</v>
      </c>
      <c r="F8093" t="s">
        <v>4450</v>
      </c>
      <c r="H8093" t="str">
        <f t="shared" si="126"/>
        <v>有BOM表可用</v>
      </c>
    </row>
    <row r="8094" spans="1:8" x14ac:dyDescent="0.15">
      <c r="A8094" t="s">
        <v>1723</v>
      </c>
      <c r="B8094" t="s">
        <v>1724</v>
      </c>
      <c r="C8094" t="s">
        <v>1691</v>
      </c>
      <c r="D8094">
        <v>103</v>
      </c>
      <c r="E8094" t="s">
        <v>4449</v>
      </c>
      <c r="F8094" t="s">
        <v>4450</v>
      </c>
      <c r="H8094" t="str">
        <f t="shared" si="126"/>
        <v>有BOM表可用</v>
      </c>
    </row>
    <row r="8095" spans="1:8" x14ac:dyDescent="0.15">
      <c r="A8095" t="s">
        <v>10744</v>
      </c>
      <c r="B8095" t="s">
        <v>1880</v>
      </c>
      <c r="C8095" t="s">
        <v>1872</v>
      </c>
      <c r="D8095">
        <v>103</v>
      </c>
      <c r="E8095" t="s">
        <v>4453</v>
      </c>
      <c r="F8095" t="s">
        <v>4450</v>
      </c>
      <c r="H8095" t="str">
        <f t="shared" si="126"/>
        <v>无BOM表可用</v>
      </c>
    </row>
    <row r="8096" spans="1:8" x14ac:dyDescent="0.15">
      <c r="A8096" t="s">
        <v>13146</v>
      </c>
      <c r="B8096" t="s">
        <v>616</v>
      </c>
      <c r="C8096" t="s">
        <v>616</v>
      </c>
      <c r="D8096">
        <v>103</v>
      </c>
      <c r="E8096" t="s">
        <v>4453</v>
      </c>
      <c r="F8096" t="s">
        <v>4450</v>
      </c>
      <c r="H8096" t="str">
        <f t="shared" si="126"/>
        <v>无BOM表可用</v>
      </c>
    </row>
    <row r="8097" spans="1:8" x14ac:dyDescent="0.15">
      <c r="A8097" t="s">
        <v>2099</v>
      </c>
      <c r="B8097" t="s">
        <v>2100</v>
      </c>
      <c r="C8097" t="s">
        <v>49</v>
      </c>
      <c r="D8097">
        <v>103</v>
      </c>
      <c r="E8097" t="s">
        <v>4449</v>
      </c>
      <c r="F8097" t="s">
        <v>4450</v>
      </c>
      <c r="H8097" t="str">
        <f t="shared" si="126"/>
        <v>有BOM表可用</v>
      </c>
    </row>
    <row r="8098" spans="1:8" x14ac:dyDescent="0.15">
      <c r="A8098" t="s">
        <v>48</v>
      </c>
      <c r="B8098" t="s">
        <v>2109</v>
      </c>
      <c r="C8098" t="s">
        <v>49</v>
      </c>
      <c r="D8098">
        <v>103</v>
      </c>
      <c r="E8098" t="s">
        <v>4449</v>
      </c>
      <c r="F8098" t="s">
        <v>4450</v>
      </c>
      <c r="H8098" t="str">
        <f t="shared" si="126"/>
        <v>有BOM表可用</v>
      </c>
    </row>
    <row r="8099" spans="1:8" x14ac:dyDescent="0.15">
      <c r="A8099" t="s">
        <v>13147</v>
      </c>
      <c r="B8099" t="s">
        <v>11226</v>
      </c>
      <c r="C8099" t="s">
        <v>11226</v>
      </c>
      <c r="D8099">
        <v>103</v>
      </c>
      <c r="E8099" t="s">
        <v>4453</v>
      </c>
      <c r="F8099" t="s">
        <v>4450</v>
      </c>
      <c r="H8099" t="str">
        <f t="shared" si="126"/>
        <v>无BOM表可用</v>
      </c>
    </row>
    <row r="8100" spans="1:8" x14ac:dyDescent="0.15">
      <c r="A8100" t="s">
        <v>2126</v>
      </c>
      <c r="B8100" t="s">
        <v>2124</v>
      </c>
      <c r="C8100" t="s">
        <v>2124</v>
      </c>
      <c r="D8100">
        <v>103</v>
      </c>
      <c r="E8100" t="s">
        <v>4449</v>
      </c>
      <c r="F8100" t="s">
        <v>4450</v>
      </c>
      <c r="H8100" t="str">
        <f t="shared" si="126"/>
        <v>有BOM表可用</v>
      </c>
    </row>
    <row r="8101" spans="1:8" x14ac:dyDescent="0.15">
      <c r="A8101" t="s">
        <v>2129</v>
      </c>
      <c r="B8101" t="s">
        <v>2130</v>
      </c>
      <c r="C8101" t="s">
        <v>2124</v>
      </c>
      <c r="D8101">
        <v>103</v>
      </c>
      <c r="E8101" t="s">
        <v>4449</v>
      </c>
      <c r="F8101" t="s">
        <v>4450</v>
      </c>
      <c r="H8101" t="str">
        <f t="shared" si="126"/>
        <v>有BOM表可用</v>
      </c>
    </row>
    <row r="8102" spans="1:8" x14ac:dyDescent="0.15">
      <c r="A8102" t="s">
        <v>1066</v>
      </c>
      <c r="B8102" t="s">
        <v>1067</v>
      </c>
      <c r="C8102" t="s">
        <v>1067</v>
      </c>
      <c r="D8102">
        <v>103</v>
      </c>
      <c r="E8102" t="s">
        <v>4449</v>
      </c>
      <c r="F8102" t="s">
        <v>4450</v>
      </c>
      <c r="H8102" t="str">
        <f t="shared" si="126"/>
        <v>有BOM表可用</v>
      </c>
    </row>
    <row r="8103" spans="1:8" x14ac:dyDescent="0.15">
      <c r="A8103" t="s">
        <v>15465</v>
      </c>
      <c r="B8103" t="s">
        <v>10866</v>
      </c>
      <c r="C8103" t="s">
        <v>11071</v>
      </c>
      <c r="D8103">
        <v>102</v>
      </c>
      <c r="E8103" t="s">
        <v>4449</v>
      </c>
      <c r="F8103" t="s">
        <v>4450</v>
      </c>
      <c r="H8103" t="str">
        <f t="shared" si="126"/>
        <v>有BOM表可用</v>
      </c>
    </row>
    <row r="8104" spans="1:8" x14ac:dyDescent="0.15">
      <c r="A8104" t="s">
        <v>15466</v>
      </c>
      <c r="B8104" t="s">
        <v>10866</v>
      </c>
      <c r="C8104" t="s">
        <v>9300</v>
      </c>
      <c r="D8104">
        <v>102</v>
      </c>
      <c r="E8104" t="s">
        <v>4449</v>
      </c>
      <c r="F8104" t="s">
        <v>4450</v>
      </c>
      <c r="H8104" t="str">
        <f t="shared" si="126"/>
        <v>有BOM表可用</v>
      </c>
    </row>
    <row r="8105" spans="1:8" x14ac:dyDescent="0.15">
      <c r="A8105" t="s">
        <v>8928</v>
      </c>
      <c r="B8105" t="s">
        <v>1431</v>
      </c>
      <c r="C8105" t="s">
        <v>13</v>
      </c>
      <c r="D8105">
        <v>103</v>
      </c>
      <c r="E8105" t="s">
        <v>4449</v>
      </c>
      <c r="F8105" t="s">
        <v>4450</v>
      </c>
      <c r="H8105" t="str">
        <f t="shared" si="126"/>
        <v>有BOM表可用</v>
      </c>
    </row>
    <row r="8106" spans="1:8" x14ac:dyDescent="0.15">
      <c r="A8106" t="s">
        <v>1151</v>
      </c>
      <c r="B8106" t="s">
        <v>1152</v>
      </c>
      <c r="C8106" t="s">
        <v>336</v>
      </c>
      <c r="D8106">
        <v>103</v>
      </c>
      <c r="E8106" t="s">
        <v>4449</v>
      </c>
      <c r="F8106" t="s">
        <v>4450</v>
      </c>
      <c r="H8106" t="str">
        <f t="shared" si="126"/>
        <v>有BOM表可用</v>
      </c>
    </row>
    <row r="8107" spans="1:8" x14ac:dyDescent="0.15">
      <c r="A8107" t="s">
        <v>1159</v>
      </c>
      <c r="B8107" t="s">
        <v>67</v>
      </c>
      <c r="C8107" t="s">
        <v>67</v>
      </c>
      <c r="D8107">
        <v>103</v>
      </c>
      <c r="E8107" t="s">
        <v>4449</v>
      </c>
      <c r="F8107" t="s">
        <v>4450</v>
      </c>
      <c r="H8107" t="str">
        <f t="shared" si="126"/>
        <v>有BOM表可用</v>
      </c>
    </row>
    <row r="8108" spans="1:8" x14ac:dyDescent="0.15">
      <c r="A8108" t="s">
        <v>1166</v>
      </c>
      <c r="B8108" t="s">
        <v>1167</v>
      </c>
      <c r="C8108" t="s">
        <v>67</v>
      </c>
      <c r="D8108">
        <v>103</v>
      </c>
      <c r="E8108" t="s">
        <v>4449</v>
      </c>
      <c r="F8108" t="s">
        <v>4450</v>
      </c>
      <c r="H8108" t="str">
        <f t="shared" si="126"/>
        <v>有BOM表可用</v>
      </c>
    </row>
    <row r="8109" spans="1:8" x14ac:dyDescent="0.15">
      <c r="A8109" t="s">
        <v>18979</v>
      </c>
      <c r="B8109" t="s">
        <v>5037</v>
      </c>
      <c r="C8109" t="s">
        <v>2064</v>
      </c>
      <c r="D8109">
        <v>103</v>
      </c>
      <c r="E8109" t="s">
        <v>4453</v>
      </c>
      <c r="F8109" t="s">
        <v>4450</v>
      </c>
      <c r="H8109" t="str">
        <f t="shared" si="126"/>
        <v>无BOM表可用</v>
      </c>
    </row>
    <row r="8110" spans="1:8" x14ac:dyDescent="0.15">
      <c r="A8110" t="s">
        <v>2226</v>
      </c>
      <c r="B8110" t="s">
        <v>2227</v>
      </c>
      <c r="C8110" t="s">
        <v>69</v>
      </c>
      <c r="D8110">
        <v>103</v>
      </c>
      <c r="E8110" t="s">
        <v>4449</v>
      </c>
      <c r="F8110" t="s">
        <v>4450</v>
      </c>
      <c r="H8110" t="str">
        <f t="shared" si="126"/>
        <v>有BOM表可用</v>
      </c>
    </row>
    <row r="8111" spans="1:8" x14ac:dyDescent="0.15">
      <c r="A8111" t="s">
        <v>2255</v>
      </c>
      <c r="B8111" t="s">
        <v>2256</v>
      </c>
      <c r="C8111" t="s">
        <v>66</v>
      </c>
      <c r="D8111">
        <v>103</v>
      </c>
      <c r="E8111" t="s">
        <v>4449</v>
      </c>
      <c r="F8111" t="s">
        <v>4450</v>
      </c>
      <c r="H8111" t="str">
        <f t="shared" si="126"/>
        <v>有BOM表可用</v>
      </c>
    </row>
    <row r="8112" spans="1:8" x14ac:dyDescent="0.15">
      <c r="A8112" t="s">
        <v>2374</v>
      </c>
      <c r="B8112" t="s">
        <v>2375</v>
      </c>
      <c r="C8112" t="s">
        <v>2376</v>
      </c>
      <c r="D8112">
        <v>103</v>
      </c>
      <c r="E8112" t="s">
        <v>4449</v>
      </c>
      <c r="F8112" t="s">
        <v>4450</v>
      </c>
      <c r="H8112" t="str">
        <f t="shared" si="126"/>
        <v>有BOM表可用</v>
      </c>
    </row>
    <row r="8113" spans="1:8" x14ac:dyDescent="0.15">
      <c r="A8113" t="s">
        <v>2377</v>
      </c>
      <c r="B8113" t="s">
        <v>2376</v>
      </c>
      <c r="C8113" t="s">
        <v>2376</v>
      </c>
      <c r="D8113">
        <v>103</v>
      </c>
      <c r="E8113" t="s">
        <v>4449</v>
      </c>
      <c r="F8113" t="s">
        <v>4450</v>
      </c>
      <c r="H8113" t="str">
        <f t="shared" si="126"/>
        <v>有BOM表可用</v>
      </c>
    </row>
    <row r="8114" spans="1:8" x14ac:dyDescent="0.15">
      <c r="A8114" t="s">
        <v>18921</v>
      </c>
      <c r="B8114" t="s">
        <v>13102</v>
      </c>
      <c r="C8114" t="s">
        <v>10610</v>
      </c>
      <c r="D8114">
        <v>102</v>
      </c>
      <c r="E8114" t="s">
        <v>4449</v>
      </c>
      <c r="F8114" t="s">
        <v>4450</v>
      </c>
      <c r="H8114" t="str">
        <f t="shared" si="126"/>
        <v>有BOM表可用</v>
      </c>
    </row>
    <row r="8115" spans="1:8" x14ac:dyDescent="0.15">
      <c r="A8115" t="s">
        <v>18922</v>
      </c>
      <c r="B8115" t="s">
        <v>13102</v>
      </c>
      <c r="C8115" t="s">
        <v>10610</v>
      </c>
      <c r="D8115">
        <v>102</v>
      </c>
      <c r="E8115" t="s">
        <v>4449</v>
      </c>
      <c r="F8115" t="s">
        <v>4450</v>
      </c>
      <c r="H8115" t="str">
        <f t="shared" si="126"/>
        <v>有BOM表可用</v>
      </c>
    </row>
    <row r="8116" spans="1:8" x14ac:dyDescent="0.15">
      <c r="A8116" t="s">
        <v>18923</v>
      </c>
      <c r="B8116" t="s">
        <v>16058</v>
      </c>
      <c r="C8116" t="s">
        <v>16059</v>
      </c>
      <c r="D8116">
        <v>102</v>
      </c>
      <c r="E8116" t="s">
        <v>4449</v>
      </c>
      <c r="F8116" t="s">
        <v>4450</v>
      </c>
      <c r="H8116" t="str">
        <f t="shared" si="126"/>
        <v>有BOM表可用</v>
      </c>
    </row>
    <row r="8117" spans="1:8" x14ac:dyDescent="0.15">
      <c r="A8117" t="s">
        <v>18924</v>
      </c>
      <c r="B8117" t="s">
        <v>10385</v>
      </c>
      <c r="C8117" t="s">
        <v>10386</v>
      </c>
      <c r="D8117">
        <v>102</v>
      </c>
      <c r="E8117" t="s">
        <v>4449</v>
      </c>
      <c r="F8117" t="s">
        <v>4450</v>
      </c>
      <c r="H8117" t="str">
        <f t="shared" si="126"/>
        <v>有BOM表可用</v>
      </c>
    </row>
    <row r="8118" spans="1:8" x14ac:dyDescent="0.15">
      <c r="A8118" t="s">
        <v>18925</v>
      </c>
      <c r="B8118" t="s">
        <v>14960</v>
      </c>
      <c r="C8118" t="s">
        <v>10153</v>
      </c>
      <c r="D8118">
        <v>102</v>
      </c>
      <c r="E8118" t="s">
        <v>4453</v>
      </c>
      <c r="F8118" t="s">
        <v>4450</v>
      </c>
      <c r="H8118" t="str">
        <f t="shared" si="126"/>
        <v>无BOM表可用</v>
      </c>
    </row>
    <row r="8119" spans="1:8" x14ac:dyDescent="0.15">
      <c r="A8119" t="s">
        <v>18926</v>
      </c>
      <c r="B8119" t="s">
        <v>16063</v>
      </c>
      <c r="C8119" t="s">
        <v>10153</v>
      </c>
      <c r="D8119">
        <v>102</v>
      </c>
      <c r="E8119" t="s">
        <v>4449</v>
      </c>
      <c r="F8119" t="s">
        <v>4450</v>
      </c>
      <c r="H8119" t="str">
        <f t="shared" si="126"/>
        <v>有BOM表可用</v>
      </c>
    </row>
    <row r="8120" spans="1:8" x14ac:dyDescent="0.15">
      <c r="A8120" t="s">
        <v>8935</v>
      </c>
      <c r="B8120" t="s">
        <v>5557</v>
      </c>
      <c r="C8120" t="s">
        <v>5558</v>
      </c>
      <c r="D8120">
        <v>102</v>
      </c>
      <c r="E8120" t="s">
        <v>4449</v>
      </c>
      <c r="F8120" t="s">
        <v>4450</v>
      </c>
      <c r="H8120" t="str">
        <f t="shared" si="126"/>
        <v>有BOM表可用</v>
      </c>
    </row>
    <row r="8121" spans="1:8" x14ac:dyDescent="0.15">
      <c r="A8121" t="s">
        <v>8936</v>
      </c>
      <c r="B8121" t="s">
        <v>5557</v>
      </c>
      <c r="C8121" t="s">
        <v>5836</v>
      </c>
      <c r="D8121">
        <v>102</v>
      </c>
      <c r="E8121" t="s">
        <v>4449</v>
      </c>
      <c r="F8121" t="s">
        <v>4450</v>
      </c>
      <c r="H8121" t="str">
        <f t="shared" si="126"/>
        <v>有BOM表可用</v>
      </c>
    </row>
    <row r="8122" spans="1:8" x14ac:dyDescent="0.15">
      <c r="A8122" t="s">
        <v>8937</v>
      </c>
      <c r="B8122" t="s">
        <v>5509</v>
      </c>
      <c r="C8122" t="s">
        <v>5510</v>
      </c>
      <c r="D8122">
        <v>102</v>
      </c>
      <c r="E8122" t="s">
        <v>4449</v>
      </c>
      <c r="F8122" t="s">
        <v>4450</v>
      </c>
      <c r="H8122" t="str">
        <f t="shared" si="126"/>
        <v>有BOM表可用</v>
      </c>
    </row>
    <row r="8123" spans="1:8" x14ac:dyDescent="0.15">
      <c r="A8123" t="s">
        <v>8938</v>
      </c>
      <c r="B8123" t="s">
        <v>8939</v>
      </c>
      <c r="C8123" t="s">
        <v>8940</v>
      </c>
      <c r="D8123">
        <v>102</v>
      </c>
      <c r="E8123" t="s">
        <v>4449</v>
      </c>
      <c r="F8123" t="s">
        <v>4450</v>
      </c>
      <c r="H8123" t="str">
        <f t="shared" si="126"/>
        <v>有BOM表可用</v>
      </c>
    </row>
    <row r="8124" spans="1:8" x14ac:dyDescent="0.15">
      <c r="A8124" t="s">
        <v>8941</v>
      </c>
      <c r="B8124" t="s">
        <v>5671</v>
      </c>
      <c r="C8124" t="s">
        <v>5672</v>
      </c>
      <c r="D8124">
        <v>102</v>
      </c>
      <c r="E8124" t="s">
        <v>4449</v>
      </c>
      <c r="F8124" t="s">
        <v>4450</v>
      </c>
      <c r="H8124" t="str">
        <f t="shared" si="126"/>
        <v>有BOM表可用</v>
      </c>
    </row>
    <row r="8125" spans="1:8" x14ac:dyDescent="0.15">
      <c r="A8125" t="s">
        <v>8942</v>
      </c>
      <c r="B8125" t="s">
        <v>5301</v>
      </c>
      <c r="C8125" t="s">
        <v>5676</v>
      </c>
      <c r="D8125">
        <v>102</v>
      </c>
      <c r="E8125" t="s">
        <v>4449</v>
      </c>
      <c r="F8125" t="s">
        <v>4450</v>
      </c>
      <c r="H8125" t="str">
        <f t="shared" si="126"/>
        <v>有BOM表可用</v>
      </c>
    </row>
    <row r="8126" spans="1:8" x14ac:dyDescent="0.15">
      <c r="A8126" t="s">
        <v>8943</v>
      </c>
      <c r="B8126" t="s">
        <v>5301</v>
      </c>
      <c r="C8126" t="s">
        <v>5302</v>
      </c>
      <c r="D8126">
        <v>102</v>
      </c>
      <c r="E8126" t="s">
        <v>4449</v>
      </c>
      <c r="F8126" t="s">
        <v>4450</v>
      </c>
      <c r="H8126" t="str">
        <f t="shared" si="126"/>
        <v>有BOM表可用</v>
      </c>
    </row>
    <row r="8127" spans="1:8" x14ac:dyDescent="0.15">
      <c r="A8127" t="s">
        <v>8944</v>
      </c>
      <c r="B8127" t="s">
        <v>5770</v>
      </c>
      <c r="C8127" t="s">
        <v>5771</v>
      </c>
      <c r="D8127">
        <v>102</v>
      </c>
      <c r="E8127" t="s">
        <v>4449</v>
      </c>
      <c r="F8127" t="s">
        <v>4450</v>
      </c>
      <c r="H8127" t="str">
        <f t="shared" si="126"/>
        <v>有BOM表可用</v>
      </c>
    </row>
    <row r="8128" spans="1:8" x14ac:dyDescent="0.15">
      <c r="A8128" t="s">
        <v>19060</v>
      </c>
      <c r="B8128" t="s">
        <v>2251</v>
      </c>
      <c r="C8128" t="s">
        <v>66</v>
      </c>
      <c r="D8128">
        <v>102</v>
      </c>
      <c r="E8128" t="s">
        <v>4453</v>
      </c>
      <c r="F8128" t="s">
        <v>4450</v>
      </c>
      <c r="H8128" t="str">
        <f t="shared" si="126"/>
        <v>无BOM表可用</v>
      </c>
    </row>
    <row r="8129" spans="1:8" x14ac:dyDescent="0.15">
      <c r="A8129" t="s">
        <v>19061</v>
      </c>
      <c r="B8129" t="s">
        <v>2945</v>
      </c>
      <c r="C8129" t="s">
        <v>2750</v>
      </c>
      <c r="D8129">
        <v>102</v>
      </c>
      <c r="E8129" t="s">
        <v>4449</v>
      </c>
      <c r="F8129" t="s">
        <v>4457</v>
      </c>
      <c r="H8129" t="str">
        <f t="shared" si="126"/>
        <v>有BOM表不可用</v>
      </c>
    </row>
    <row r="8130" spans="1:8" x14ac:dyDescent="0.15">
      <c r="A8130" t="s">
        <v>839</v>
      </c>
      <c r="B8130" t="s">
        <v>840</v>
      </c>
      <c r="C8130" t="s">
        <v>840</v>
      </c>
      <c r="D8130">
        <v>103</v>
      </c>
      <c r="E8130" t="s">
        <v>4449</v>
      </c>
      <c r="F8130" t="s">
        <v>4450</v>
      </c>
      <c r="H8130" t="str">
        <f t="shared" si="126"/>
        <v>有BOM表可用</v>
      </c>
    </row>
    <row r="8131" spans="1:8" x14ac:dyDescent="0.15">
      <c r="A8131" t="s">
        <v>8963</v>
      </c>
      <c r="B8131" t="s">
        <v>840</v>
      </c>
      <c r="C8131" t="s">
        <v>840</v>
      </c>
      <c r="D8131">
        <v>103</v>
      </c>
      <c r="E8131" t="s">
        <v>4453</v>
      </c>
      <c r="F8131" t="s">
        <v>4450</v>
      </c>
      <c r="H8131" t="str">
        <f t="shared" si="126"/>
        <v>无BOM表可用</v>
      </c>
    </row>
    <row r="8132" spans="1:8" x14ac:dyDescent="0.15">
      <c r="A8132" t="s">
        <v>8964</v>
      </c>
      <c r="B8132" t="s">
        <v>8965</v>
      </c>
      <c r="C8132" t="s">
        <v>7</v>
      </c>
      <c r="D8132">
        <v>103</v>
      </c>
      <c r="E8132" t="s">
        <v>4449</v>
      </c>
      <c r="F8132" t="s">
        <v>4450</v>
      </c>
      <c r="H8132" t="str">
        <f t="shared" ref="H8132:H8195" si="127">E8132&amp;F8132</f>
        <v>有BOM表可用</v>
      </c>
    </row>
    <row r="8133" spans="1:8" x14ac:dyDescent="0.15">
      <c r="A8133" t="s">
        <v>8966</v>
      </c>
      <c r="B8133" t="s">
        <v>6921</v>
      </c>
      <c r="C8133" t="s">
        <v>7</v>
      </c>
      <c r="D8133">
        <v>103</v>
      </c>
      <c r="E8133" t="s">
        <v>4449</v>
      </c>
      <c r="F8133" t="s">
        <v>4450</v>
      </c>
      <c r="H8133" t="str">
        <f t="shared" si="127"/>
        <v>有BOM表可用</v>
      </c>
    </row>
    <row r="8134" spans="1:8" x14ac:dyDescent="0.15">
      <c r="A8134" t="s">
        <v>946</v>
      </c>
      <c r="B8134" t="s">
        <v>866</v>
      </c>
      <c r="C8134" t="s">
        <v>854</v>
      </c>
      <c r="D8134">
        <v>103</v>
      </c>
      <c r="E8134" t="s">
        <v>4449</v>
      </c>
      <c r="F8134" t="s">
        <v>4450</v>
      </c>
      <c r="H8134" t="str">
        <f t="shared" si="127"/>
        <v>有BOM表可用</v>
      </c>
    </row>
    <row r="8135" spans="1:8" x14ac:dyDescent="0.15">
      <c r="A8135" t="s">
        <v>19065</v>
      </c>
      <c r="B8135" t="s">
        <v>17698</v>
      </c>
      <c r="C8135" t="s">
        <v>3581</v>
      </c>
      <c r="D8135">
        <v>103</v>
      </c>
      <c r="E8135" t="s">
        <v>4449</v>
      </c>
      <c r="F8135" t="s">
        <v>4450</v>
      </c>
      <c r="H8135" t="str">
        <f t="shared" si="127"/>
        <v>有BOM表可用</v>
      </c>
    </row>
    <row r="8136" spans="1:8" x14ac:dyDescent="0.15">
      <c r="A8136" t="s">
        <v>19066</v>
      </c>
      <c r="B8136" t="s">
        <v>11919</v>
      </c>
      <c r="C8136" t="s">
        <v>4249</v>
      </c>
      <c r="D8136">
        <v>103</v>
      </c>
      <c r="E8136" t="s">
        <v>4449</v>
      </c>
      <c r="F8136" t="s">
        <v>4450</v>
      </c>
      <c r="H8136" t="str">
        <f t="shared" si="127"/>
        <v>有BOM表可用</v>
      </c>
    </row>
    <row r="8137" spans="1:8" x14ac:dyDescent="0.15">
      <c r="A8137" t="s">
        <v>1534</v>
      </c>
      <c r="B8137" t="s">
        <v>1535</v>
      </c>
      <c r="C8137" t="s">
        <v>1523</v>
      </c>
      <c r="D8137">
        <v>103</v>
      </c>
      <c r="E8137" t="s">
        <v>4449</v>
      </c>
      <c r="F8137" t="s">
        <v>4450</v>
      </c>
      <c r="H8137" t="str">
        <f t="shared" si="127"/>
        <v>有BOM表可用</v>
      </c>
    </row>
    <row r="8138" spans="1:8" x14ac:dyDescent="0.15">
      <c r="A8138" t="s">
        <v>19031</v>
      </c>
      <c r="B8138" t="s">
        <v>12858</v>
      </c>
      <c r="C8138" t="s">
        <v>12858</v>
      </c>
      <c r="D8138">
        <v>103</v>
      </c>
      <c r="E8138" t="s">
        <v>4449</v>
      </c>
      <c r="F8138" t="s">
        <v>4450</v>
      </c>
      <c r="H8138" t="str">
        <f t="shared" si="127"/>
        <v>有BOM表可用</v>
      </c>
    </row>
    <row r="8139" spans="1:8" x14ac:dyDescent="0.15">
      <c r="A8139" t="s">
        <v>1037</v>
      </c>
      <c r="B8139" t="s">
        <v>1038</v>
      </c>
      <c r="C8139" t="s">
        <v>1039</v>
      </c>
      <c r="D8139">
        <v>103</v>
      </c>
      <c r="E8139" t="s">
        <v>4449</v>
      </c>
      <c r="F8139" t="s">
        <v>4450</v>
      </c>
      <c r="H8139" t="str">
        <f t="shared" si="127"/>
        <v>有BOM表可用</v>
      </c>
    </row>
    <row r="8140" spans="1:8" x14ac:dyDescent="0.15">
      <c r="A8140" t="s">
        <v>1110</v>
      </c>
      <c r="B8140" t="s">
        <v>1111</v>
      </c>
      <c r="C8140" t="s">
        <v>1112</v>
      </c>
      <c r="D8140">
        <v>103</v>
      </c>
      <c r="E8140" t="s">
        <v>4449</v>
      </c>
      <c r="F8140" t="s">
        <v>4450</v>
      </c>
      <c r="H8140" t="str">
        <f t="shared" si="127"/>
        <v>有BOM表可用</v>
      </c>
    </row>
    <row r="8141" spans="1:8" x14ac:dyDescent="0.15">
      <c r="A8141" t="s">
        <v>491</v>
      </c>
      <c r="B8141" t="s">
        <v>4360</v>
      </c>
      <c r="C8141" t="s">
        <v>74</v>
      </c>
      <c r="D8141">
        <v>103</v>
      </c>
      <c r="E8141" t="s">
        <v>4449</v>
      </c>
      <c r="F8141" t="s">
        <v>4450</v>
      </c>
      <c r="H8141" t="str">
        <f t="shared" si="127"/>
        <v>有BOM表可用</v>
      </c>
    </row>
    <row r="8142" spans="1:8" x14ac:dyDescent="0.15">
      <c r="A8142" t="s">
        <v>19069</v>
      </c>
      <c r="B8142" t="s">
        <v>9111</v>
      </c>
      <c r="C8142" t="s">
        <v>2779</v>
      </c>
      <c r="D8142">
        <v>103</v>
      </c>
      <c r="E8142" t="s">
        <v>4449</v>
      </c>
      <c r="F8142" t="s">
        <v>4450</v>
      </c>
      <c r="H8142" t="str">
        <f t="shared" si="127"/>
        <v>有BOM表可用</v>
      </c>
    </row>
    <row r="8143" spans="1:8" x14ac:dyDescent="0.15">
      <c r="A8143" t="s">
        <v>19070</v>
      </c>
      <c r="B8143" t="s">
        <v>2690</v>
      </c>
      <c r="C8143" t="s">
        <v>2690</v>
      </c>
      <c r="D8143">
        <v>103</v>
      </c>
      <c r="E8143" t="s">
        <v>4453</v>
      </c>
      <c r="F8143" t="s">
        <v>4450</v>
      </c>
      <c r="H8143" t="str">
        <f t="shared" si="127"/>
        <v>无BOM表可用</v>
      </c>
    </row>
    <row r="8144" spans="1:8" x14ac:dyDescent="0.15">
      <c r="A8144" t="s">
        <v>2356</v>
      </c>
      <c r="B8144" t="s">
        <v>92</v>
      </c>
      <c r="C8144" t="s">
        <v>2357</v>
      </c>
      <c r="D8144">
        <v>103</v>
      </c>
      <c r="E8144" t="s">
        <v>4449</v>
      </c>
      <c r="F8144" t="s">
        <v>4457</v>
      </c>
      <c r="H8144" t="str">
        <f t="shared" si="127"/>
        <v>有BOM表不可用</v>
      </c>
    </row>
    <row r="8145" spans="1:8" x14ac:dyDescent="0.15">
      <c r="A8145" t="s">
        <v>2778</v>
      </c>
      <c r="B8145" t="s">
        <v>2780</v>
      </c>
      <c r="C8145" t="s">
        <v>2779</v>
      </c>
      <c r="D8145">
        <v>103</v>
      </c>
      <c r="E8145" t="s">
        <v>4449</v>
      </c>
      <c r="F8145" t="s">
        <v>4450</v>
      </c>
      <c r="H8145" t="str">
        <f t="shared" si="127"/>
        <v>有BOM表可用</v>
      </c>
    </row>
    <row r="8146" spans="1:8" x14ac:dyDescent="0.15">
      <c r="A8146" t="s">
        <v>19071</v>
      </c>
      <c r="B8146" t="s">
        <v>19072</v>
      </c>
      <c r="C8146" t="s">
        <v>218</v>
      </c>
      <c r="D8146">
        <v>103</v>
      </c>
      <c r="E8146" t="s">
        <v>4453</v>
      </c>
      <c r="F8146" t="s">
        <v>4450</v>
      </c>
      <c r="H8146" t="str">
        <f t="shared" si="127"/>
        <v>无BOM表可用</v>
      </c>
    </row>
    <row r="8147" spans="1:8" x14ac:dyDescent="0.15">
      <c r="A8147" t="s">
        <v>3977</v>
      </c>
      <c r="B8147" t="s">
        <v>3978</v>
      </c>
      <c r="C8147" t="s">
        <v>3978</v>
      </c>
      <c r="D8147">
        <v>103</v>
      </c>
      <c r="E8147" t="s">
        <v>4449</v>
      </c>
      <c r="F8147" t="s">
        <v>4450</v>
      </c>
      <c r="H8147" t="str">
        <f t="shared" si="127"/>
        <v>有BOM表可用</v>
      </c>
    </row>
    <row r="8148" spans="1:8" x14ac:dyDescent="0.15">
      <c r="A8148" t="s">
        <v>19073</v>
      </c>
      <c r="B8148" t="s">
        <v>9032</v>
      </c>
      <c r="C8148" t="s">
        <v>9032</v>
      </c>
      <c r="D8148">
        <v>103</v>
      </c>
      <c r="E8148" t="s">
        <v>4453</v>
      </c>
      <c r="F8148" t="s">
        <v>4457</v>
      </c>
      <c r="H8148" t="str">
        <f t="shared" si="127"/>
        <v>无BOM表不可用</v>
      </c>
    </row>
    <row r="8149" spans="1:8" x14ac:dyDescent="0.15">
      <c r="A8149" t="s">
        <v>18900</v>
      </c>
      <c r="B8149" t="s">
        <v>7</v>
      </c>
      <c r="C8149" t="s">
        <v>14553</v>
      </c>
      <c r="D8149">
        <v>102</v>
      </c>
      <c r="E8149" t="s">
        <v>4449</v>
      </c>
      <c r="F8149" t="s">
        <v>4450</v>
      </c>
      <c r="H8149" t="str">
        <f t="shared" si="127"/>
        <v>有BOM表可用</v>
      </c>
    </row>
    <row r="8150" spans="1:8" x14ac:dyDescent="0.15">
      <c r="A8150" t="s">
        <v>18901</v>
      </c>
      <c r="B8150" t="s">
        <v>9262</v>
      </c>
      <c r="C8150" t="s">
        <v>13859</v>
      </c>
      <c r="D8150">
        <v>102</v>
      </c>
      <c r="E8150" t="s">
        <v>4449</v>
      </c>
      <c r="F8150" t="s">
        <v>4450</v>
      </c>
      <c r="H8150" t="str">
        <f t="shared" si="127"/>
        <v>有BOM表可用</v>
      </c>
    </row>
    <row r="8151" spans="1:8" x14ac:dyDescent="0.15">
      <c r="A8151" t="s">
        <v>18902</v>
      </c>
      <c r="B8151" t="s">
        <v>1234</v>
      </c>
      <c r="C8151" t="s">
        <v>15906</v>
      </c>
      <c r="D8151">
        <v>102</v>
      </c>
      <c r="E8151" t="s">
        <v>4449</v>
      </c>
      <c r="F8151" t="s">
        <v>4450</v>
      </c>
      <c r="H8151" t="str">
        <f t="shared" si="127"/>
        <v>有BOM表可用</v>
      </c>
    </row>
    <row r="8152" spans="1:8" x14ac:dyDescent="0.15">
      <c r="A8152" t="s">
        <v>18903</v>
      </c>
      <c r="B8152" t="s">
        <v>8092</v>
      </c>
      <c r="C8152" t="s">
        <v>14701</v>
      </c>
      <c r="D8152">
        <v>102</v>
      </c>
      <c r="E8152" t="s">
        <v>4449</v>
      </c>
      <c r="F8152" t="s">
        <v>4450</v>
      </c>
      <c r="H8152" t="str">
        <f t="shared" si="127"/>
        <v>有BOM表可用</v>
      </c>
    </row>
    <row r="8153" spans="1:8" x14ac:dyDescent="0.15">
      <c r="A8153" t="s">
        <v>19039</v>
      </c>
      <c r="B8153" t="s">
        <v>15706</v>
      </c>
      <c r="C8153" t="s">
        <v>14224</v>
      </c>
      <c r="D8153">
        <v>102</v>
      </c>
      <c r="E8153" t="s">
        <v>4449</v>
      </c>
      <c r="F8153" t="s">
        <v>4450</v>
      </c>
      <c r="H8153" t="str">
        <f t="shared" si="127"/>
        <v>有BOM表可用</v>
      </c>
    </row>
    <row r="8154" spans="1:8" x14ac:dyDescent="0.15">
      <c r="A8154" t="s">
        <v>19040</v>
      </c>
      <c r="B8154" t="s">
        <v>14165</v>
      </c>
      <c r="C8154" t="s">
        <v>14166</v>
      </c>
      <c r="D8154">
        <v>102</v>
      </c>
      <c r="E8154" t="s">
        <v>4449</v>
      </c>
      <c r="F8154" t="s">
        <v>4450</v>
      </c>
      <c r="H8154" t="str">
        <f t="shared" si="127"/>
        <v>有BOM表可用</v>
      </c>
    </row>
    <row r="8155" spans="1:8" x14ac:dyDescent="0.15">
      <c r="A8155" t="s">
        <v>19041</v>
      </c>
      <c r="B8155" t="s">
        <v>14165</v>
      </c>
      <c r="C8155" t="s">
        <v>14166</v>
      </c>
      <c r="D8155">
        <v>102</v>
      </c>
      <c r="E8155" t="s">
        <v>4449</v>
      </c>
      <c r="F8155" t="s">
        <v>4450</v>
      </c>
      <c r="H8155" t="str">
        <f t="shared" si="127"/>
        <v>有BOM表可用</v>
      </c>
    </row>
    <row r="8156" spans="1:8" x14ac:dyDescent="0.15">
      <c r="A8156" t="s">
        <v>19042</v>
      </c>
      <c r="B8156" t="s">
        <v>11733</v>
      </c>
      <c r="C8156" t="s">
        <v>12878</v>
      </c>
      <c r="D8156">
        <v>102</v>
      </c>
      <c r="E8156" t="s">
        <v>4449</v>
      </c>
      <c r="F8156" t="s">
        <v>4450</v>
      </c>
      <c r="H8156" t="str">
        <f t="shared" si="127"/>
        <v>有BOM表可用</v>
      </c>
    </row>
    <row r="8157" spans="1:8" x14ac:dyDescent="0.15">
      <c r="A8157" t="s">
        <v>19043</v>
      </c>
      <c r="B8157" t="s">
        <v>19044</v>
      </c>
      <c r="C8157" t="s">
        <v>19045</v>
      </c>
      <c r="D8157">
        <v>102</v>
      </c>
      <c r="E8157" t="s">
        <v>4449</v>
      </c>
      <c r="F8157" t="s">
        <v>4450</v>
      </c>
      <c r="H8157" t="str">
        <f t="shared" si="127"/>
        <v>有BOM表可用</v>
      </c>
    </row>
    <row r="8158" spans="1:8" x14ac:dyDescent="0.15">
      <c r="A8158" t="s">
        <v>19046</v>
      </c>
      <c r="B8158" t="s">
        <v>19044</v>
      </c>
      <c r="C8158" t="s">
        <v>19045</v>
      </c>
      <c r="D8158">
        <v>102</v>
      </c>
      <c r="E8158" t="s">
        <v>4449</v>
      </c>
      <c r="F8158" t="s">
        <v>4450</v>
      </c>
      <c r="H8158" t="str">
        <f t="shared" si="127"/>
        <v>有BOM表可用</v>
      </c>
    </row>
    <row r="8159" spans="1:8" x14ac:dyDescent="0.15">
      <c r="A8159" t="s">
        <v>19047</v>
      </c>
      <c r="B8159" t="s">
        <v>18021</v>
      </c>
      <c r="C8159" t="s">
        <v>12876</v>
      </c>
      <c r="D8159">
        <v>102</v>
      </c>
      <c r="E8159" t="s">
        <v>4449</v>
      </c>
      <c r="F8159" t="s">
        <v>4450</v>
      </c>
      <c r="H8159" t="str">
        <f t="shared" si="127"/>
        <v>有BOM表可用</v>
      </c>
    </row>
    <row r="8160" spans="1:8" x14ac:dyDescent="0.15">
      <c r="A8160" t="s">
        <v>18819</v>
      </c>
      <c r="B8160" t="s">
        <v>9569</v>
      </c>
      <c r="C8160" t="s">
        <v>9569</v>
      </c>
      <c r="D8160">
        <v>103</v>
      </c>
      <c r="E8160" t="s">
        <v>4453</v>
      </c>
      <c r="F8160" t="s">
        <v>4450</v>
      </c>
      <c r="H8160" t="str">
        <f t="shared" si="127"/>
        <v>无BOM表可用</v>
      </c>
    </row>
    <row r="8161" spans="1:8" x14ac:dyDescent="0.15">
      <c r="A8161" t="s">
        <v>18820</v>
      </c>
      <c r="B8161" t="s">
        <v>9710</v>
      </c>
      <c r="C8161" t="s">
        <v>9710</v>
      </c>
      <c r="D8161">
        <v>103</v>
      </c>
      <c r="E8161" t="s">
        <v>4453</v>
      </c>
      <c r="F8161" t="s">
        <v>4450</v>
      </c>
      <c r="H8161" t="str">
        <f t="shared" si="127"/>
        <v>无BOM表可用</v>
      </c>
    </row>
    <row r="8162" spans="1:8" x14ac:dyDescent="0.15">
      <c r="A8162" t="s">
        <v>2313</v>
      </c>
      <c r="B8162" t="s">
        <v>2310</v>
      </c>
      <c r="C8162" t="s">
        <v>2311</v>
      </c>
      <c r="D8162">
        <v>107</v>
      </c>
      <c r="E8162" t="s">
        <v>4449</v>
      </c>
      <c r="F8162" t="s">
        <v>4450</v>
      </c>
      <c r="H8162" t="str">
        <f t="shared" si="127"/>
        <v>有BOM表可用</v>
      </c>
    </row>
    <row r="8163" spans="1:8" x14ac:dyDescent="0.15">
      <c r="A8163" t="s">
        <v>18972</v>
      </c>
      <c r="B8163" t="s">
        <v>11820</v>
      </c>
      <c r="C8163" t="s">
        <v>11820</v>
      </c>
      <c r="D8163">
        <v>107</v>
      </c>
      <c r="E8163" t="s">
        <v>4453</v>
      </c>
      <c r="F8163" t="s">
        <v>4450</v>
      </c>
      <c r="H8163" t="str">
        <f t="shared" si="127"/>
        <v>无BOM表可用</v>
      </c>
    </row>
    <row r="8164" spans="1:8" x14ac:dyDescent="0.15">
      <c r="A8164" t="s">
        <v>8458</v>
      </c>
      <c r="B8164" t="s">
        <v>8459</v>
      </c>
      <c r="C8164" t="s">
        <v>8459</v>
      </c>
      <c r="D8164">
        <v>103</v>
      </c>
      <c r="E8164" t="s">
        <v>4453</v>
      </c>
      <c r="F8164" t="s">
        <v>4450</v>
      </c>
      <c r="H8164" t="str">
        <f t="shared" si="127"/>
        <v>无BOM表可用</v>
      </c>
    </row>
    <row r="8165" spans="1:8" x14ac:dyDescent="0.15">
      <c r="A8165" t="s">
        <v>8460</v>
      </c>
      <c r="B8165" t="s">
        <v>8461</v>
      </c>
      <c r="C8165" t="s">
        <v>8461</v>
      </c>
      <c r="D8165">
        <v>103</v>
      </c>
      <c r="E8165" t="s">
        <v>4453</v>
      </c>
      <c r="F8165" t="s">
        <v>4450</v>
      </c>
      <c r="H8165" t="str">
        <f t="shared" si="127"/>
        <v>无BOM表可用</v>
      </c>
    </row>
    <row r="8166" spans="1:8" x14ac:dyDescent="0.15">
      <c r="A8166" t="s">
        <v>8462</v>
      </c>
      <c r="B8166" t="s">
        <v>8463</v>
      </c>
      <c r="C8166" t="s">
        <v>8463</v>
      </c>
      <c r="D8166">
        <v>103</v>
      </c>
      <c r="E8166" t="s">
        <v>4453</v>
      </c>
      <c r="F8166" t="s">
        <v>4450</v>
      </c>
      <c r="H8166" t="str">
        <f t="shared" si="127"/>
        <v>无BOM表可用</v>
      </c>
    </row>
    <row r="8167" spans="1:8" x14ac:dyDescent="0.15">
      <c r="A8167" t="s">
        <v>12762</v>
      </c>
      <c r="B8167" t="s">
        <v>12763</v>
      </c>
      <c r="C8167" t="s">
        <v>12764</v>
      </c>
      <c r="D8167">
        <v>107</v>
      </c>
      <c r="E8167" t="s">
        <v>4453</v>
      </c>
      <c r="F8167" t="s">
        <v>4450</v>
      </c>
      <c r="H8167" t="str">
        <f t="shared" si="127"/>
        <v>无BOM表可用</v>
      </c>
    </row>
    <row r="8168" spans="1:8" x14ac:dyDescent="0.15">
      <c r="A8168" t="s">
        <v>2338</v>
      </c>
      <c r="B8168" t="s">
        <v>2339</v>
      </c>
      <c r="C8168" t="s">
        <v>198</v>
      </c>
      <c r="D8168">
        <v>107</v>
      </c>
      <c r="E8168" t="s">
        <v>4449</v>
      </c>
      <c r="F8168" t="s">
        <v>4450</v>
      </c>
      <c r="H8168" t="str">
        <f t="shared" si="127"/>
        <v>有BOM表可用</v>
      </c>
    </row>
    <row r="8169" spans="1:8" x14ac:dyDescent="0.15">
      <c r="A8169" t="s">
        <v>367</v>
      </c>
      <c r="B8169" t="s">
        <v>368</v>
      </c>
      <c r="C8169" t="s">
        <v>198</v>
      </c>
      <c r="D8169">
        <v>107</v>
      </c>
      <c r="E8169" t="s">
        <v>4449</v>
      </c>
      <c r="F8169" t="s">
        <v>4450</v>
      </c>
      <c r="H8169" t="str">
        <f t="shared" si="127"/>
        <v>有BOM表可用</v>
      </c>
    </row>
    <row r="8170" spans="1:8" x14ac:dyDescent="0.15">
      <c r="A8170" t="s">
        <v>2303</v>
      </c>
      <c r="B8170" t="s">
        <v>2304</v>
      </c>
      <c r="C8170" t="s">
        <v>2305</v>
      </c>
      <c r="D8170">
        <v>107</v>
      </c>
      <c r="E8170" t="s">
        <v>4449</v>
      </c>
      <c r="F8170" t="s">
        <v>4450</v>
      </c>
      <c r="H8170" t="str">
        <f t="shared" si="127"/>
        <v>有BOM表可用</v>
      </c>
    </row>
    <row r="8171" spans="1:8" x14ac:dyDescent="0.15">
      <c r="A8171" t="s">
        <v>16820</v>
      </c>
      <c r="B8171" t="s">
        <v>525</v>
      </c>
      <c r="C8171" t="s">
        <v>460</v>
      </c>
      <c r="D8171">
        <v>102</v>
      </c>
      <c r="E8171" t="s">
        <v>4449</v>
      </c>
      <c r="F8171" t="s">
        <v>4450</v>
      </c>
      <c r="H8171" t="str">
        <f t="shared" si="127"/>
        <v>有BOM表可用</v>
      </c>
    </row>
    <row r="8172" spans="1:8" x14ac:dyDescent="0.15">
      <c r="A8172" t="s">
        <v>16821</v>
      </c>
      <c r="B8172" t="s">
        <v>2631</v>
      </c>
      <c r="C8172" t="s">
        <v>11</v>
      </c>
      <c r="D8172">
        <v>102</v>
      </c>
      <c r="E8172" t="s">
        <v>4449</v>
      </c>
      <c r="F8172" t="s">
        <v>4450</v>
      </c>
      <c r="H8172" t="str">
        <f t="shared" si="127"/>
        <v>有BOM表可用</v>
      </c>
    </row>
    <row r="8173" spans="1:8" x14ac:dyDescent="0.15">
      <c r="A8173" t="s">
        <v>10940</v>
      </c>
      <c r="B8173" t="s">
        <v>10941</v>
      </c>
      <c r="C8173" t="s">
        <v>10941</v>
      </c>
      <c r="D8173">
        <v>102</v>
      </c>
      <c r="E8173" t="s">
        <v>4449</v>
      </c>
      <c r="F8173" t="s">
        <v>4450</v>
      </c>
      <c r="H8173" t="str">
        <f t="shared" si="127"/>
        <v>有BOM表可用</v>
      </c>
    </row>
    <row r="8174" spans="1:8" x14ac:dyDescent="0.15">
      <c r="A8174" t="s">
        <v>10942</v>
      </c>
      <c r="B8174" t="s">
        <v>10943</v>
      </c>
      <c r="C8174" t="s">
        <v>10273</v>
      </c>
      <c r="D8174">
        <v>102</v>
      </c>
      <c r="E8174" t="s">
        <v>4453</v>
      </c>
      <c r="F8174" t="s">
        <v>4450</v>
      </c>
      <c r="H8174" t="str">
        <f t="shared" si="127"/>
        <v>无BOM表可用</v>
      </c>
    </row>
    <row r="8175" spans="1:8" x14ac:dyDescent="0.15">
      <c r="A8175" t="s">
        <v>10944</v>
      </c>
      <c r="B8175" t="s">
        <v>2361</v>
      </c>
      <c r="C8175" t="s">
        <v>2361</v>
      </c>
      <c r="D8175">
        <v>102</v>
      </c>
      <c r="E8175" t="s">
        <v>4449</v>
      </c>
      <c r="F8175" t="s">
        <v>4450</v>
      </c>
      <c r="H8175" t="str">
        <f t="shared" si="127"/>
        <v>有BOM表可用</v>
      </c>
    </row>
    <row r="8176" spans="1:8" x14ac:dyDescent="0.15">
      <c r="A8176" t="s">
        <v>10945</v>
      </c>
      <c r="B8176" t="s">
        <v>92</v>
      </c>
      <c r="C8176" t="s">
        <v>92</v>
      </c>
      <c r="D8176">
        <v>102</v>
      </c>
      <c r="E8176" t="s">
        <v>4449</v>
      </c>
      <c r="F8176" t="s">
        <v>4450</v>
      </c>
      <c r="H8176" t="str">
        <f t="shared" si="127"/>
        <v>有BOM表可用</v>
      </c>
    </row>
    <row r="8177" spans="1:8" x14ac:dyDescent="0.15">
      <c r="A8177" t="s">
        <v>10946</v>
      </c>
      <c r="B8177" t="s">
        <v>3425</v>
      </c>
      <c r="C8177" t="s">
        <v>745</v>
      </c>
      <c r="D8177">
        <v>103</v>
      </c>
      <c r="E8177" t="s">
        <v>4453</v>
      </c>
      <c r="F8177" t="s">
        <v>4450</v>
      </c>
      <c r="H8177" t="str">
        <f t="shared" si="127"/>
        <v>无BOM表可用</v>
      </c>
    </row>
    <row r="8178" spans="1:8" x14ac:dyDescent="0.15">
      <c r="A8178" t="s">
        <v>1316</v>
      </c>
      <c r="B8178" t="s">
        <v>1317</v>
      </c>
      <c r="C8178" t="s">
        <v>407</v>
      </c>
      <c r="D8178">
        <v>103</v>
      </c>
      <c r="E8178" t="s">
        <v>4449</v>
      </c>
      <c r="F8178" t="s">
        <v>4450</v>
      </c>
      <c r="H8178" t="str">
        <f t="shared" si="127"/>
        <v>有BOM表可用</v>
      </c>
    </row>
    <row r="8179" spans="1:8" x14ac:dyDescent="0.15">
      <c r="A8179" t="s">
        <v>12799</v>
      </c>
      <c r="B8179" t="s">
        <v>12800</v>
      </c>
      <c r="C8179" t="s">
        <v>5884</v>
      </c>
      <c r="D8179">
        <v>103</v>
      </c>
      <c r="E8179" t="s">
        <v>4449</v>
      </c>
      <c r="F8179" t="s">
        <v>4450</v>
      </c>
      <c r="H8179" t="str">
        <f t="shared" si="127"/>
        <v>有BOM表可用</v>
      </c>
    </row>
    <row r="8180" spans="1:8" x14ac:dyDescent="0.15">
      <c r="A8180" t="s">
        <v>12801</v>
      </c>
      <c r="B8180" t="s">
        <v>2014</v>
      </c>
      <c r="C8180" t="s">
        <v>741</v>
      </c>
      <c r="D8180">
        <v>103</v>
      </c>
      <c r="E8180" t="s">
        <v>4453</v>
      </c>
      <c r="F8180" t="s">
        <v>4450</v>
      </c>
      <c r="H8180" t="str">
        <f t="shared" si="127"/>
        <v>无BOM表可用</v>
      </c>
    </row>
    <row r="8181" spans="1:8" x14ac:dyDescent="0.15">
      <c r="A8181" t="s">
        <v>1339</v>
      </c>
      <c r="B8181" t="s">
        <v>1340</v>
      </c>
      <c r="C8181" t="s">
        <v>6</v>
      </c>
      <c r="D8181">
        <v>103</v>
      </c>
      <c r="E8181" t="s">
        <v>4449</v>
      </c>
      <c r="F8181" t="s">
        <v>4450</v>
      </c>
      <c r="H8181" t="str">
        <f t="shared" si="127"/>
        <v>有BOM表可用</v>
      </c>
    </row>
    <row r="8182" spans="1:8" x14ac:dyDescent="0.15">
      <c r="A8182" t="s">
        <v>2061</v>
      </c>
      <c r="B8182" t="s">
        <v>2021</v>
      </c>
      <c r="C8182" t="s">
        <v>2019</v>
      </c>
      <c r="D8182">
        <v>103</v>
      </c>
      <c r="E8182" t="s">
        <v>4449</v>
      </c>
      <c r="F8182" t="s">
        <v>4450</v>
      </c>
      <c r="H8182" t="str">
        <f t="shared" si="127"/>
        <v>有BOM表可用</v>
      </c>
    </row>
    <row r="8183" spans="1:8" x14ac:dyDescent="0.15">
      <c r="A8183" t="s">
        <v>8532</v>
      </c>
      <c r="B8183" t="s">
        <v>4582</v>
      </c>
      <c r="C8183" t="s">
        <v>4583</v>
      </c>
      <c r="D8183">
        <v>103</v>
      </c>
      <c r="E8183" t="s">
        <v>4449</v>
      </c>
      <c r="F8183" t="s">
        <v>4450</v>
      </c>
      <c r="H8183" t="str">
        <f t="shared" si="127"/>
        <v>有BOM表可用</v>
      </c>
    </row>
    <row r="8184" spans="1:8" x14ac:dyDescent="0.15">
      <c r="A8184" t="s">
        <v>8533</v>
      </c>
      <c r="B8184" t="s">
        <v>8534</v>
      </c>
      <c r="C8184" t="s">
        <v>170</v>
      </c>
      <c r="D8184">
        <v>103</v>
      </c>
      <c r="E8184" t="s">
        <v>4449</v>
      </c>
      <c r="F8184" t="s">
        <v>4450</v>
      </c>
      <c r="H8184" t="str">
        <f t="shared" si="127"/>
        <v>有BOM表可用</v>
      </c>
    </row>
    <row r="8185" spans="1:8" x14ac:dyDescent="0.15">
      <c r="A8185" t="s">
        <v>2952</v>
      </c>
      <c r="B8185" t="s">
        <v>2953</v>
      </c>
      <c r="C8185" t="s">
        <v>86</v>
      </c>
      <c r="D8185">
        <v>103</v>
      </c>
      <c r="E8185" t="s">
        <v>4449</v>
      </c>
      <c r="F8185" t="s">
        <v>4450</v>
      </c>
      <c r="H8185" t="str">
        <f t="shared" si="127"/>
        <v>有BOM表可用</v>
      </c>
    </row>
    <row r="8186" spans="1:8" x14ac:dyDescent="0.15">
      <c r="A8186" t="s">
        <v>8535</v>
      </c>
      <c r="B8186" t="s">
        <v>8536</v>
      </c>
      <c r="C8186" t="s">
        <v>8537</v>
      </c>
      <c r="D8186">
        <v>103</v>
      </c>
      <c r="E8186" t="s">
        <v>4453</v>
      </c>
      <c r="F8186" t="s">
        <v>4457</v>
      </c>
      <c r="H8186" t="str">
        <f t="shared" si="127"/>
        <v>无BOM表不可用</v>
      </c>
    </row>
    <row r="8187" spans="1:8" x14ac:dyDescent="0.15">
      <c r="A8187" t="s">
        <v>8538</v>
      </c>
      <c r="B8187" t="s">
        <v>3102</v>
      </c>
      <c r="C8187" t="s">
        <v>3101</v>
      </c>
      <c r="D8187">
        <v>103</v>
      </c>
      <c r="E8187" t="s">
        <v>4453</v>
      </c>
      <c r="F8187" t="s">
        <v>4457</v>
      </c>
      <c r="H8187" t="str">
        <f t="shared" si="127"/>
        <v>无BOM表不可用</v>
      </c>
    </row>
    <row r="8188" spans="1:8" x14ac:dyDescent="0.15">
      <c r="A8188" t="s">
        <v>8539</v>
      </c>
      <c r="B8188" t="s">
        <v>8276</v>
      </c>
      <c r="C8188" t="s">
        <v>8277</v>
      </c>
      <c r="D8188">
        <v>103</v>
      </c>
      <c r="E8188" t="s">
        <v>4453</v>
      </c>
      <c r="F8188" t="s">
        <v>4457</v>
      </c>
      <c r="H8188" t="str">
        <f t="shared" si="127"/>
        <v>无BOM表不可用</v>
      </c>
    </row>
    <row r="8189" spans="1:8" x14ac:dyDescent="0.15">
      <c r="A8189" t="s">
        <v>8003</v>
      </c>
      <c r="B8189" t="s">
        <v>8004</v>
      </c>
      <c r="C8189" t="s">
        <v>8005</v>
      </c>
      <c r="D8189">
        <v>102</v>
      </c>
      <c r="E8189" t="s">
        <v>4449</v>
      </c>
      <c r="F8189" t="s">
        <v>4450</v>
      </c>
      <c r="H8189" t="str">
        <f t="shared" si="127"/>
        <v>有BOM表可用</v>
      </c>
    </row>
    <row r="8190" spans="1:8" x14ac:dyDescent="0.15">
      <c r="A8190" t="s">
        <v>8006</v>
      </c>
      <c r="B8190" t="s">
        <v>8007</v>
      </c>
      <c r="C8190" t="s">
        <v>8008</v>
      </c>
      <c r="D8190">
        <v>102</v>
      </c>
      <c r="E8190" t="s">
        <v>4449</v>
      </c>
      <c r="F8190" t="s">
        <v>4450</v>
      </c>
      <c r="H8190" t="str">
        <f t="shared" si="127"/>
        <v>有BOM表可用</v>
      </c>
    </row>
    <row r="8191" spans="1:8" x14ac:dyDescent="0.15">
      <c r="A8191" t="s">
        <v>8009</v>
      </c>
      <c r="B8191" t="s">
        <v>8010</v>
      </c>
      <c r="C8191" t="s">
        <v>8011</v>
      </c>
      <c r="D8191">
        <v>102</v>
      </c>
      <c r="E8191" t="s">
        <v>4449</v>
      </c>
      <c r="F8191" t="s">
        <v>4450</v>
      </c>
      <c r="H8191" t="str">
        <f t="shared" si="127"/>
        <v>有BOM表可用</v>
      </c>
    </row>
    <row r="8192" spans="1:8" x14ac:dyDescent="0.15">
      <c r="A8192" t="s">
        <v>8012</v>
      </c>
      <c r="B8192" t="s">
        <v>8013</v>
      </c>
      <c r="C8192" t="s">
        <v>8014</v>
      </c>
      <c r="D8192">
        <v>102</v>
      </c>
      <c r="E8192" t="s">
        <v>4449</v>
      </c>
      <c r="F8192" t="s">
        <v>4450</v>
      </c>
      <c r="H8192" t="str">
        <f t="shared" si="127"/>
        <v>有BOM表可用</v>
      </c>
    </row>
    <row r="8193" spans="1:8" x14ac:dyDescent="0.15">
      <c r="A8193" t="s">
        <v>8015</v>
      </c>
      <c r="B8193" t="s">
        <v>8016</v>
      </c>
      <c r="C8193" t="s">
        <v>8017</v>
      </c>
      <c r="D8193">
        <v>102</v>
      </c>
      <c r="E8193" t="s">
        <v>4449</v>
      </c>
      <c r="F8193" t="s">
        <v>4450</v>
      </c>
      <c r="H8193" t="str">
        <f t="shared" si="127"/>
        <v>有BOM表可用</v>
      </c>
    </row>
    <row r="8194" spans="1:8" x14ac:dyDescent="0.15">
      <c r="A8194" t="s">
        <v>6090</v>
      </c>
      <c r="B8194" t="s">
        <v>6091</v>
      </c>
      <c r="C8194" t="s">
        <v>6092</v>
      </c>
      <c r="D8194">
        <v>102</v>
      </c>
      <c r="E8194" t="s">
        <v>4449</v>
      </c>
      <c r="F8194" t="s">
        <v>4450</v>
      </c>
      <c r="H8194" t="str">
        <f t="shared" si="127"/>
        <v>有BOM表可用</v>
      </c>
    </row>
    <row r="8195" spans="1:8" x14ac:dyDescent="0.15">
      <c r="A8195" t="s">
        <v>7977</v>
      </c>
      <c r="B8195" t="s">
        <v>7337</v>
      </c>
      <c r="C8195" t="s">
        <v>7978</v>
      </c>
      <c r="D8195">
        <v>102</v>
      </c>
      <c r="E8195" t="s">
        <v>4449</v>
      </c>
      <c r="F8195" t="s">
        <v>4450</v>
      </c>
      <c r="H8195" t="str">
        <f t="shared" si="127"/>
        <v>有BOM表可用</v>
      </c>
    </row>
    <row r="8196" spans="1:8" x14ac:dyDescent="0.15">
      <c r="A8196" t="s">
        <v>7979</v>
      </c>
      <c r="B8196" t="s">
        <v>7452</v>
      </c>
      <c r="C8196" t="s">
        <v>5305</v>
      </c>
      <c r="D8196">
        <v>102</v>
      </c>
      <c r="E8196" t="s">
        <v>4449</v>
      </c>
      <c r="F8196" t="s">
        <v>4450</v>
      </c>
      <c r="H8196" t="str">
        <f t="shared" ref="H8196:H8259" si="128">E8196&amp;F8196</f>
        <v>有BOM表可用</v>
      </c>
    </row>
    <row r="8197" spans="1:8" x14ac:dyDescent="0.15">
      <c r="A8197" t="s">
        <v>7980</v>
      </c>
      <c r="B8197" t="s">
        <v>7981</v>
      </c>
      <c r="C8197" t="s">
        <v>7982</v>
      </c>
      <c r="D8197">
        <v>102</v>
      </c>
      <c r="E8197" t="s">
        <v>4449</v>
      </c>
      <c r="F8197" t="s">
        <v>4450</v>
      </c>
      <c r="H8197" t="str">
        <f t="shared" si="128"/>
        <v>有BOM表可用</v>
      </c>
    </row>
    <row r="8198" spans="1:8" x14ac:dyDescent="0.15">
      <c r="A8198" t="s">
        <v>14204</v>
      </c>
      <c r="B8198" t="s">
        <v>3078</v>
      </c>
      <c r="C8198" t="s">
        <v>3078</v>
      </c>
      <c r="D8198">
        <v>107</v>
      </c>
      <c r="E8198" t="s">
        <v>4453</v>
      </c>
      <c r="F8198" t="s">
        <v>4450</v>
      </c>
      <c r="H8198" t="str">
        <f t="shared" si="128"/>
        <v>无BOM表可用</v>
      </c>
    </row>
    <row r="8199" spans="1:8" x14ac:dyDescent="0.15">
      <c r="A8199" t="s">
        <v>14205</v>
      </c>
      <c r="B8199" t="s">
        <v>13281</v>
      </c>
      <c r="C8199" t="s">
        <v>13281</v>
      </c>
      <c r="D8199">
        <v>107</v>
      </c>
      <c r="E8199" t="s">
        <v>4453</v>
      </c>
      <c r="F8199" t="s">
        <v>4450</v>
      </c>
      <c r="H8199" t="str">
        <f t="shared" si="128"/>
        <v>无BOM表可用</v>
      </c>
    </row>
    <row r="8200" spans="1:8" x14ac:dyDescent="0.15">
      <c r="A8200" t="s">
        <v>14206</v>
      </c>
      <c r="B8200" t="s">
        <v>14207</v>
      </c>
      <c r="C8200" t="s">
        <v>14207</v>
      </c>
      <c r="D8200">
        <v>107</v>
      </c>
      <c r="E8200" t="s">
        <v>4453</v>
      </c>
      <c r="F8200" t="s">
        <v>4450</v>
      </c>
      <c r="H8200" t="str">
        <f t="shared" si="128"/>
        <v>无BOM表可用</v>
      </c>
    </row>
    <row r="8201" spans="1:8" x14ac:dyDescent="0.15">
      <c r="A8201" t="s">
        <v>14208</v>
      </c>
      <c r="B8201" t="s">
        <v>14209</v>
      </c>
      <c r="C8201" t="s">
        <v>14209</v>
      </c>
      <c r="D8201">
        <v>107</v>
      </c>
      <c r="E8201" t="s">
        <v>4453</v>
      </c>
      <c r="F8201" t="s">
        <v>4450</v>
      </c>
      <c r="H8201" t="str">
        <f t="shared" si="128"/>
        <v>无BOM表可用</v>
      </c>
    </row>
    <row r="8202" spans="1:8" x14ac:dyDescent="0.15">
      <c r="A8202" t="s">
        <v>14210</v>
      </c>
      <c r="B8202" t="s">
        <v>14075</v>
      </c>
      <c r="C8202" t="s">
        <v>14075</v>
      </c>
      <c r="D8202">
        <v>107</v>
      </c>
      <c r="E8202" t="s">
        <v>4453</v>
      </c>
      <c r="F8202" t="s">
        <v>4450</v>
      </c>
      <c r="H8202" t="str">
        <f t="shared" si="128"/>
        <v>无BOM表可用</v>
      </c>
    </row>
    <row r="8203" spans="1:8" x14ac:dyDescent="0.15">
      <c r="A8203" t="s">
        <v>14211</v>
      </c>
      <c r="B8203" t="s">
        <v>12080</v>
      </c>
      <c r="C8203" t="s">
        <v>12080</v>
      </c>
      <c r="D8203">
        <v>107</v>
      </c>
      <c r="E8203" t="s">
        <v>4453</v>
      </c>
      <c r="F8203" t="s">
        <v>4450</v>
      </c>
      <c r="H8203" t="str">
        <f t="shared" si="128"/>
        <v>无BOM表可用</v>
      </c>
    </row>
    <row r="8204" spans="1:8" x14ac:dyDescent="0.15">
      <c r="A8204" t="s">
        <v>14212</v>
      </c>
      <c r="B8204" t="s">
        <v>14075</v>
      </c>
      <c r="C8204" t="s">
        <v>14075</v>
      </c>
      <c r="D8204">
        <v>107</v>
      </c>
      <c r="E8204" t="s">
        <v>4453</v>
      </c>
      <c r="F8204" t="s">
        <v>4450</v>
      </c>
      <c r="H8204" t="str">
        <f t="shared" si="128"/>
        <v>无BOM表可用</v>
      </c>
    </row>
    <row r="8205" spans="1:8" x14ac:dyDescent="0.15">
      <c r="A8205" t="s">
        <v>14213</v>
      </c>
      <c r="B8205" t="s">
        <v>11553</v>
      </c>
      <c r="C8205" t="s">
        <v>11553</v>
      </c>
      <c r="D8205">
        <v>107</v>
      </c>
      <c r="E8205" t="s">
        <v>4453</v>
      </c>
      <c r="F8205" t="s">
        <v>4450</v>
      </c>
      <c r="H8205" t="str">
        <f t="shared" si="128"/>
        <v>无BOM表可用</v>
      </c>
    </row>
    <row r="8206" spans="1:8" x14ac:dyDescent="0.15">
      <c r="A8206" t="s">
        <v>14214</v>
      </c>
      <c r="B8206" t="s">
        <v>11553</v>
      </c>
      <c r="C8206" t="s">
        <v>11553</v>
      </c>
      <c r="D8206">
        <v>107</v>
      </c>
      <c r="E8206" t="s">
        <v>4453</v>
      </c>
      <c r="F8206" t="s">
        <v>4450</v>
      </c>
      <c r="H8206" t="str">
        <f t="shared" si="128"/>
        <v>无BOM表可用</v>
      </c>
    </row>
    <row r="8207" spans="1:8" x14ac:dyDescent="0.15">
      <c r="A8207" t="s">
        <v>14215</v>
      </c>
      <c r="B8207" t="s">
        <v>11553</v>
      </c>
      <c r="C8207" t="s">
        <v>11553</v>
      </c>
      <c r="D8207">
        <v>107</v>
      </c>
      <c r="E8207" t="s">
        <v>4453</v>
      </c>
      <c r="F8207" t="s">
        <v>4450</v>
      </c>
      <c r="H8207" t="str">
        <f t="shared" si="128"/>
        <v>无BOM表可用</v>
      </c>
    </row>
    <row r="8208" spans="1:8" x14ac:dyDescent="0.15">
      <c r="A8208" t="s">
        <v>15362</v>
      </c>
      <c r="B8208" t="s">
        <v>14254</v>
      </c>
      <c r="C8208" t="s">
        <v>14254</v>
      </c>
      <c r="D8208">
        <v>107</v>
      </c>
      <c r="E8208" t="s">
        <v>4453</v>
      </c>
      <c r="F8208" t="s">
        <v>4450</v>
      </c>
      <c r="H8208" t="str">
        <f t="shared" si="128"/>
        <v>无BOM表可用</v>
      </c>
    </row>
    <row r="8209" spans="1:8" x14ac:dyDescent="0.15">
      <c r="A8209" t="s">
        <v>15363</v>
      </c>
      <c r="B8209" t="s">
        <v>15364</v>
      </c>
      <c r="C8209" t="s">
        <v>15364</v>
      </c>
      <c r="D8209">
        <v>107</v>
      </c>
      <c r="E8209" t="s">
        <v>4453</v>
      </c>
      <c r="F8209" t="s">
        <v>4450</v>
      </c>
      <c r="H8209" t="str">
        <f t="shared" si="128"/>
        <v>无BOM表可用</v>
      </c>
    </row>
    <row r="8210" spans="1:8" x14ac:dyDescent="0.15">
      <c r="A8210" t="s">
        <v>12797</v>
      </c>
      <c r="B8210" t="s">
        <v>6591</v>
      </c>
      <c r="C8210" t="s">
        <v>5881</v>
      </c>
      <c r="D8210">
        <v>102</v>
      </c>
      <c r="E8210" t="s">
        <v>4449</v>
      </c>
      <c r="F8210" t="s">
        <v>4450</v>
      </c>
      <c r="H8210" t="str">
        <f t="shared" si="128"/>
        <v>有BOM表可用</v>
      </c>
    </row>
    <row r="8211" spans="1:8" x14ac:dyDescent="0.15">
      <c r="A8211" t="s">
        <v>12798</v>
      </c>
      <c r="B8211" t="s">
        <v>741</v>
      </c>
      <c r="C8211" t="s">
        <v>11953</v>
      </c>
      <c r="D8211">
        <v>102</v>
      </c>
      <c r="E8211" t="s">
        <v>4453</v>
      </c>
      <c r="F8211" t="s">
        <v>4450</v>
      </c>
      <c r="H8211" t="str">
        <f t="shared" si="128"/>
        <v>无BOM表可用</v>
      </c>
    </row>
    <row r="8212" spans="1:8" x14ac:dyDescent="0.15">
      <c r="A8212" t="s">
        <v>427</v>
      </c>
      <c r="B8212" t="s">
        <v>428</v>
      </c>
      <c r="C8212" t="s">
        <v>407</v>
      </c>
      <c r="D8212">
        <v>103</v>
      </c>
      <c r="E8212" t="s">
        <v>4449</v>
      </c>
      <c r="F8212" t="s">
        <v>4450</v>
      </c>
      <c r="H8212" t="str">
        <f t="shared" si="128"/>
        <v>有BOM表可用</v>
      </c>
    </row>
    <row r="8213" spans="1:8" x14ac:dyDescent="0.15">
      <c r="A8213" t="s">
        <v>14178</v>
      </c>
      <c r="B8213" t="s">
        <v>14179</v>
      </c>
      <c r="C8213" t="s">
        <v>82</v>
      </c>
      <c r="D8213">
        <v>103</v>
      </c>
      <c r="E8213" t="s">
        <v>4453</v>
      </c>
      <c r="F8213" t="s">
        <v>4450</v>
      </c>
      <c r="H8213" t="str">
        <f t="shared" si="128"/>
        <v>无BOM表可用</v>
      </c>
    </row>
    <row r="8214" spans="1:8" x14ac:dyDescent="0.15">
      <c r="A8214" t="s">
        <v>15428</v>
      </c>
      <c r="B8214" t="s">
        <v>1965</v>
      </c>
      <c r="C8214" t="s">
        <v>1965</v>
      </c>
      <c r="D8214">
        <v>103</v>
      </c>
      <c r="E8214" t="s">
        <v>4453</v>
      </c>
      <c r="F8214" t="s">
        <v>4450</v>
      </c>
      <c r="H8214" t="str">
        <f t="shared" si="128"/>
        <v>无BOM表可用</v>
      </c>
    </row>
    <row r="8215" spans="1:8" x14ac:dyDescent="0.15">
      <c r="A8215" t="s">
        <v>15429</v>
      </c>
      <c r="B8215" t="s">
        <v>1872</v>
      </c>
      <c r="C8215" t="s">
        <v>1872</v>
      </c>
      <c r="D8215">
        <v>103</v>
      </c>
      <c r="E8215" t="s">
        <v>4449</v>
      </c>
      <c r="F8215" t="s">
        <v>4450</v>
      </c>
      <c r="H8215" t="str">
        <f t="shared" si="128"/>
        <v>有BOM表可用</v>
      </c>
    </row>
    <row r="8216" spans="1:8" x14ac:dyDescent="0.15">
      <c r="A8216" t="s">
        <v>15430</v>
      </c>
      <c r="B8216" t="s">
        <v>15431</v>
      </c>
      <c r="C8216" t="s">
        <v>15432</v>
      </c>
      <c r="D8216">
        <v>103</v>
      </c>
      <c r="E8216" t="s">
        <v>4453</v>
      </c>
      <c r="F8216" t="s">
        <v>4450</v>
      </c>
      <c r="H8216" t="str">
        <f t="shared" si="128"/>
        <v>无BOM表可用</v>
      </c>
    </row>
    <row r="8217" spans="1:8" x14ac:dyDescent="0.15">
      <c r="A8217" t="s">
        <v>1097</v>
      </c>
      <c r="B8217" t="s">
        <v>710</v>
      </c>
      <c r="C8217" t="s">
        <v>434</v>
      </c>
      <c r="D8217">
        <v>103</v>
      </c>
      <c r="E8217" t="s">
        <v>4449</v>
      </c>
      <c r="F8217" t="s">
        <v>4450</v>
      </c>
      <c r="H8217" t="str">
        <f t="shared" si="128"/>
        <v>有BOM表可用</v>
      </c>
    </row>
    <row r="8218" spans="1:8" x14ac:dyDescent="0.15">
      <c r="A8218" t="s">
        <v>4896</v>
      </c>
      <c r="B8218" t="s">
        <v>4412</v>
      </c>
      <c r="C8218" t="s">
        <v>74</v>
      </c>
      <c r="D8218">
        <v>103</v>
      </c>
      <c r="E8218" t="s">
        <v>4449</v>
      </c>
      <c r="F8218" t="s">
        <v>4450</v>
      </c>
      <c r="H8218" t="str">
        <f t="shared" si="128"/>
        <v>有BOM表可用</v>
      </c>
    </row>
    <row r="8219" spans="1:8" x14ac:dyDescent="0.15">
      <c r="A8219" t="s">
        <v>4897</v>
      </c>
      <c r="B8219" t="s">
        <v>3326</v>
      </c>
      <c r="C8219" t="s">
        <v>74</v>
      </c>
      <c r="D8219">
        <v>103</v>
      </c>
      <c r="E8219" t="s">
        <v>4449</v>
      </c>
      <c r="F8219" t="s">
        <v>4450</v>
      </c>
      <c r="H8219" t="str">
        <f t="shared" si="128"/>
        <v>有BOM表可用</v>
      </c>
    </row>
    <row r="8220" spans="1:8" x14ac:dyDescent="0.15">
      <c r="A8220" t="s">
        <v>4898</v>
      </c>
      <c r="B8220" t="s">
        <v>175</v>
      </c>
      <c r="C8220" t="s">
        <v>36</v>
      </c>
      <c r="D8220">
        <v>103</v>
      </c>
      <c r="E8220" t="s">
        <v>4453</v>
      </c>
      <c r="F8220" t="s">
        <v>4450</v>
      </c>
      <c r="H8220" t="str">
        <f t="shared" si="128"/>
        <v>无BOM表可用</v>
      </c>
    </row>
    <row r="8221" spans="1:8" x14ac:dyDescent="0.15">
      <c r="A8221" t="s">
        <v>4899</v>
      </c>
      <c r="B8221" t="s">
        <v>4900</v>
      </c>
      <c r="C8221" t="s">
        <v>4901</v>
      </c>
      <c r="D8221">
        <v>103</v>
      </c>
      <c r="E8221" t="s">
        <v>4453</v>
      </c>
      <c r="F8221" t="s">
        <v>4450</v>
      </c>
      <c r="H8221" t="str">
        <f t="shared" si="128"/>
        <v>无BOM表可用</v>
      </c>
    </row>
    <row r="8222" spans="1:8" x14ac:dyDescent="0.15">
      <c r="A8222" t="s">
        <v>4902</v>
      </c>
      <c r="B8222" t="s">
        <v>4671</v>
      </c>
      <c r="C8222" t="s">
        <v>4529</v>
      </c>
      <c r="D8222">
        <v>102</v>
      </c>
      <c r="E8222" t="s">
        <v>4449</v>
      </c>
      <c r="F8222" t="s">
        <v>4450</v>
      </c>
      <c r="H8222" t="str">
        <f t="shared" si="128"/>
        <v>有BOM表可用</v>
      </c>
    </row>
    <row r="8223" spans="1:8" x14ac:dyDescent="0.15">
      <c r="A8223" t="s">
        <v>7971</v>
      </c>
      <c r="B8223" t="s">
        <v>7096</v>
      </c>
      <c r="C8223" t="s">
        <v>7097</v>
      </c>
      <c r="D8223">
        <v>102</v>
      </c>
      <c r="E8223" t="s">
        <v>4449</v>
      </c>
      <c r="F8223" t="s">
        <v>4450</v>
      </c>
      <c r="H8223" t="str">
        <f t="shared" si="128"/>
        <v>有BOM表可用</v>
      </c>
    </row>
    <row r="8224" spans="1:8" x14ac:dyDescent="0.15">
      <c r="A8224" t="s">
        <v>7972</v>
      </c>
      <c r="B8224" t="s">
        <v>7105</v>
      </c>
      <c r="C8224" t="s">
        <v>7973</v>
      </c>
      <c r="D8224">
        <v>102</v>
      </c>
      <c r="E8224" t="s">
        <v>4449</v>
      </c>
      <c r="F8224" t="s">
        <v>4450</v>
      </c>
      <c r="H8224" t="str">
        <f t="shared" si="128"/>
        <v>有BOM表可用</v>
      </c>
    </row>
    <row r="8225" spans="1:8" x14ac:dyDescent="0.15">
      <c r="A8225" t="s">
        <v>7974</v>
      </c>
      <c r="B8225" t="s">
        <v>7105</v>
      </c>
      <c r="C8225" t="s">
        <v>7975</v>
      </c>
      <c r="D8225">
        <v>102</v>
      </c>
      <c r="E8225" t="s">
        <v>4449</v>
      </c>
      <c r="F8225" t="s">
        <v>4450</v>
      </c>
      <c r="H8225" t="str">
        <f t="shared" si="128"/>
        <v>有BOM表可用</v>
      </c>
    </row>
    <row r="8226" spans="1:8" x14ac:dyDescent="0.15">
      <c r="A8226" t="s">
        <v>7976</v>
      </c>
      <c r="B8226" t="s">
        <v>7450</v>
      </c>
      <c r="C8226" t="s">
        <v>4654</v>
      </c>
      <c r="D8226">
        <v>102</v>
      </c>
      <c r="E8226" t="s">
        <v>4449</v>
      </c>
      <c r="F8226" t="s">
        <v>4450</v>
      </c>
      <c r="H8226" t="str">
        <f t="shared" si="128"/>
        <v>有BOM表可用</v>
      </c>
    </row>
    <row r="8227" spans="1:8" x14ac:dyDescent="0.15">
      <c r="A8227" t="s">
        <v>7938</v>
      </c>
      <c r="B8227" t="s">
        <v>7939</v>
      </c>
      <c r="C8227" t="s">
        <v>7940</v>
      </c>
      <c r="D8227">
        <v>102</v>
      </c>
      <c r="E8227" t="s">
        <v>4449</v>
      </c>
      <c r="F8227" t="s">
        <v>4450</v>
      </c>
      <c r="H8227" t="str">
        <f t="shared" si="128"/>
        <v>有BOM表可用</v>
      </c>
    </row>
    <row r="8228" spans="1:8" x14ac:dyDescent="0.15">
      <c r="A8228" t="s">
        <v>5162</v>
      </c>
      <c r="B8228" t="s">
        <v>69</v>
      </c>
      <c r="C8228" t="s">
        <v>69</v>
      </c>
      <c r="D8228">
        <v>102</v>
      </c>
      <c r="E8228" t="s">
        <v>4453</v>
      </c>
      <c r="F8228" t="s">
        <v>4450</v>
      </c>
      <c r="H8228" t="str">
        <f t="shared" si="128"/>
        <v>无BOM表可用</v>
      </c>
    </row>
    <row r="8229" spans="1:8" x14ac:dyDescent="0.15">
      <c r="A8229" t="s">
        <v>15824</v>
      </c>
      <c r="B8229" t="s">
        <v>7027</v>
      </c>
      <c r="C8229" t="s">
        <v>7</v>
      </c>
      <c r="D8229">
        <v>103</v>
      </c>
      <c r="E8229" t="s">
        <v>4453</v>
      </c>
      <c r="F8229" t="s">
        <v>4450</v>
      </c>
      <c r="H8229" t="str">
        <f t="shared" si="128"/>
        <v>无BOM表可用</v>
      </c>
    </row>
    <row r="8230" spans="1:8" x14ac:dyDescent="0.15">
      <c r="A8230" t="s">
        <v>1141</v>
      </c>
      <c r="B8230" t="s">
        <v>679</v>
      </c>
      <c r="C8230" t="s">
        <v>7</v>
      </c>
      <c r="D8230">
        <v>103</v>
      </c>
      <c r="E8230" t="s">
        <v>4449</v>
      </c>
      <c r="F8230" t="s">
        <v>4450</v>
      </c>
      <c r="H8230" t="str">
        <f t="shared" si="128"/>
        <v>有BOM表可用</v>
      </c>
    </row>
    <row r="8231" spans="1:8" x14ac:dyDescent="0.15">
      <c r="A8231" t="s">
        <v>15825</v>
      </c>
      <c r="B8231" t="s">
        <v>6515</v>
      </c>
      <c r="C8231" t="s">
        <v>7</v>
      </c>
      <c r="D8231">
        <v>103</v>
      </c>
      <c r="E8231" t="s">
        <v>4449</v>
      </c>
      <c r="F8231" t="s">
        <v>4450</v>
      </c>
      <c r="H8231" t="str">
        <f t="shared" si="128"/>
        <v>有BOM表可用</v>
      </c>
    </row>
    <row r="8232" spans="1:8" x14ac:dyDescent="0.15">
      <c r="A8232" t="s">
        <v>15826</v>
      </c>
      <c r="B8232" t="s">
        <v>10653</v>
      </c>
      <c r="C8232" t="s">
        <v>7</v>
      </c>
      <c r="D8232">
        <v>103</v>
      </c>
      <c r="E8232" t="s">
        <v>4449</v>
      </c>
      <c r="F8232" t="s">
        <v>4450</v>
      </c>
      <c r="H8232" t="str">
        <f t="shared" si="128"/>
        <v>有BOM表可用</v>
      </c>
    </row>
    <row r="8233" spans="1:8" x14ac:dyDescent="0.15">
      <c r="A8233" t="s">
        <v>2002</v>
      </c>
      <c r="B8233" t="s">
        <v>2000</v>
      </c>
      <c r="C8233" t="s">
        <v>1998</v>
      </c>
      <c r="D8233">
        <v>103</v>
      </c>
      <c r="E8233" t="s">
        <v>4449</v>
      </c>
      <c r="F8233" t="s">
        <v>4450</v>
      </c>
      <c r="H8233" t="str">
        <f t="shared" si="128"/>
        <v>有BOM表可用</v>
      </c>
    </row>
    <row r="8234" spans="1:8" x14ac:dyDescent="0.15">
      <c r="A8234" t="s">
        <v>2006</v>
      </c>
      <c r="B8234" t="s">
        <v>2007</v>
      </c>
      <c r="C8234" t="s">
        <v>1998</v>
      </c>
      <c r="D8234">
        <v>103</v>
      </c>
      <c r="E8234" t="s">
        <v>4449</v>
      </c>
      <c r="F8234" t="s">
        <v>4450</v>
      </c>
      <c r="H8234" t="str">
        <f t="shared" si="128"/>
        <v>有BOM表可用</v>
      </c>
    </row>
    <row r="8235" spans="1:8" x14ac:dyDescent="0.15">
      <c r="A8235" t="s">
        <v>9924</v>
      </c>
      <c r="B8235" t="s">
        <v>8659</v>
      </c>
      <c r="C8235" t="s">
        <v>7858</v>
      </c>
      <c r="D8235">
        <v>102</v>
      </c>
      <c r="E8235" t="s">
        <v>4453</v>
      </c>
      <c r="F8235" t="s">
        <v>4457</v>
      </c>
      <c r="H8235" t="str">
        <f t="shared" si="128"/>
        <v>无BOM表不可用</v>
      </c>
    </row>
    <row r="8236" spans="1:8" x14ac:dyDescent="0.15">
      <c r="A8236" t="s">
        <v>9925</v>
      </c>
      <c r="B8236" t="s">
        <v>7367</v>
      </c>
      <c r="C8236" t="s">
        <v>7367</v>
      </c>
      <c r="D8236">
        <v>102</v>
      </c>
      <c r="E8236" t="s">
        <v>4453</v>
      </c>
      <c r="F8236" t="s">
        <v>4450</v>
      </c>
      <c r="H8236" t="str">
        <f t="shared" si="128"/>
        <v>无BOM表可用</v>
      </c>
    </row>
    <row r="8237" spans="1:8" x14ac:dyDescent="0.15">
      <c r="A8237" t="s">
        <v>9926</v>
      </c>
      <c r="B8237" t="s">
        <v>9927</v>
      </c>
      <c r="C8237" t="s">
        <v>7662</v>
      </c>
      <c r="D8237">
        <v>102</v>
      </c>
      <c r="E8237" t="s">
        <v>4453</v>
      </c>
      <c r="F8237" t="s">
        <v>4450</v>
      </c>
      <c r="H8237" t="str">
        <f t="shared" si="128"/>
        <v>无BOM表可用</v>
      </c>
    </row>
    <row r="8238" spans="1:8" x14ac:dyDescent="0.15">
      <c r="A8238" t="s">
        <v>9928</v>
      </c>
      <c r="B8238" t="s">
        <v>7666</v>
      </c>
      <c r="C8238" t="s">
        <v>7666</v>
      </c>
      <c r="D8238">
        <v>102</v>
      </c>
      <c r="E8238" t="s">
        <v>4453</v>
      </c>
      <c r="F8238" t="s">
        <v>4450</v>
      </c>
      <c r="H8238" t="str">
        <f t="shared" si="128"/>
        <v>无BOM表可用</v>
      </c>
    </row>
    <row r="8239" spans="1:8" x14ac:dyDescent="0.15">
      <c r="A8239" t="s">
        <v>9929</v>
      </c>
      <c r="B8239" t="s">
        <v>8354</v>
      </c>
      <c r="C8239" t="s">
        <v>8354</v>
      </c>
      <c r="D8239">
        <v>102</v>
      </c>
      <c r="E8239" t="s">
        <v>4453</v>
      </c>
      <c r="F8239" t="s">
        <v>4450</v>
      </c>
      <c r="H8239" t="str">
        <f t="shared" si="128"/>
        <v>无BOM表可用</v>
      </c>
    </row>
    <row r="8240" spans="1:8" x14ac:dyDescent="0.15">
      <c r="A8240" t="s">
        <v>9930</v>
      </c>
      <c r="B8240" t="s">
        <v>3403</v>
      </c>
      <c r="C8240" t="s">
        <v>2872</v>
      </c>
      <c r="D8240">
        <v>102</v>
      </c>
      <c r="E8240" t="s">
        <v>4449</v>
      </c>
      <c r="F8240" t="s">
        <v>4450</v>
      </c>
      <c r="H8240" t="str">
        <f t="shared" si="128"/>
        <v>有BOM表可用</v>
      </c>
    </row>
    <row r="8241" spans="1:8" x14ac:dyDescent="0.15">
      <c r="A8241" t="s">
        <v>9905</v>
      </c>
      <c r="B8241" t="s">
        <v>4930</v>
      </c>
      <c r="C8241" t="s">
        <v>7009</v>
      </c>
      <c r="D8241">
        <v>102</v>
      </c>
      <c r="E8241" t="s">
        <v>4449</v>
      </c>
      <c r="F8241" t="s">
        <v>4450</v>
      </c>
      <c r="H8241" t="str">
        <f t="shared" si="128"/>
        <v>有BOM表可用</v>
      </c>
    </row>
    <row r="8242" spans="1:8" x14ac:dyDescent="0.15">
      <c r="A8242" t="s">
        <v>9906</v>
      </c>
      <c r="B8242" t="s">
        <v>7088</v>
      </c>
      <c r="C8242" t="s">
        <v>6161</v>
      </c>
      <c r="D8242">
        <v>102</v>
      </c>
      <c r="E8242" t="s">
        <v>4449</v>
      </c>
      <c r="F8242" t="s">
        <v>4450</v>
      </c>
      <c r="H8242" t="str">
        <f t="shared" si="128"/>
        <v>有BOM表可用</v>
      </c>
    </row>
    <row r="8243" spans="1:8" x14ac:dyDescent="0.15">
      <c r="A8243" t="s">
        <v>6459</v>
      </c>
      <c r="B8243" t="s">
        <v>4638</v>
      </c>
      <c r="C8243" t="s">
        <v>5010</v>
      </c>
      <c r="D8243">
        <v>102</v>
      </c>
      <c r="E8243" t="s">
        <v>4449</v>
      </c>
      <c r="F8243" t="s">
        <v>4450</v>
      </c>
      <c r="H8243" t="str">
        <f t="shared" si="128"/>
        <v>有BOM表可用</v>
      </c>
    </row>
    <row r="8244" spans="1:8" x14ac:dyDescent="0.15">
      <c r="A8244" t="s">
        <v>6460</v>
      </c>
      <c r="B8244" t="s">
        <v>5431</v>
      </c>
      <c r="C8244" t="s">
        <v>6461</v>
      </c>
      <c r="D8244">
        <v>102</v>
      </c>
      <c r="E8244" t="s">
        <v>4449</v>
      </c>
      <c r="F8244" t="s">
        <v>4450</v>
      </c>
      <c r="H8244" t="str">
        <f t="shared" si="128"/>
        <v>有BOM表可用</v>
      </c>
    </row>
    <row r="8245" spans="1:8" x14ac:dyDescent="0.15">
      <c r="A8245" t="s">
        <v>6462</v>
      </c>
      <c r="B8245" t="s">
        <v>4644</v>
      </c>
      <c r="C8245" t="s">
        <v>6463</v>
      </c>
      <c r="D8245">
        <v>102</v>
      </c>
      <c r="E8245" t="s">
        <v>4449</v>
      </c>
      <c r="F8245" t="s">
        <v>4450</v>
      </c>
      <c r="H8245" t="str">
        <f t="shared" si="128"/>
        <v>有BOM表可用</v>
      </c>
    </row>
    <row r="8246" spans="1:8" x14ac:dyDescent="0.15">
      <c r="A8246" t="s">
        <v>6464</v>
      </c>
      <c r="B8246" t="s">
        <v>6465</v>
      </c>
      <c r="C8246" t="s">
        <v>6466</v>
      </c>
      <c r="D8246">
        <v>102</v>
      </c>
      <c r="E8246" t="s">
        <v>4449</v>
      </c>
      <c r="F8246" t="s">
        <v>4450</v>
      </c>
      <c r="H8246" t="str">
        <f t="shared" si="128"/>
        <v>有BOM表可用</v>
      </c>
    </row>
    <row r="8247" spans="1:8" x14ac:dyDescent="0.15">
      <c r="A8247" t="s">
        <v>6467</v>
      </c>
      <c r="B8247" t="s">
        <v>6468</v>
      </c>
      <c r="C8247" t="s">
        <v>6469</v>
      </c>
      <c r="D8247">
        <v>102</v>
      </c>
      <c r="E8247" t="s">
        <v>4449</v>
      </c>
      <c r="F8247" t="s">
        <v>4450</v>
      </c>
      <c r="H8247" t="str">
        <f t="shared" si="128"/>
        <v>有BOM表可用</v>
      </c>
    </row>
    <row r="8248" spans="1:8" x14ac:dyDescent="0.15">
      <c r="A8248" t="s">
        <v>6470</v>
      </c>
      <c r="B8248" t="s">
        <v>4653</v>
      </c>
      <c r="C8248" t="s">
        <v>6471</v>
      </c>
      <c r="D8248">
        <v>102</v>
      </c>
      <c r="E8248" t="s">
        <v>4449</v>
      </c>
      <c r="F8248" t="s">
        <v>4450</v>
      </c>
      <c r="H8248" t="str">
        <f t="shared" si="128"/>
        <v>有BOM表可用</v>
      </c>
    </row>
    <row r="8249" spans="1:8" x14ac:dyDescent="0.15">
      <c r="A8249" t="s">
        <v>6472</v>
      </c>
      <c r="B8249" t="s">
        <v>6473</v>
      </c>
      <c r="C8249" t="s">
        <v>6474</v>
      </c>
      <c r="D8249">
        <v>102</v>
      </c>
      <c r="E8249" t="s">
        <v>4449</v>
      </c>
      <c r="F8249" t="s">
        <v>4450</v>
      </c>
      <c r="H8249" t="str">
        <f t="shared" si="128"/>
        <v>有BOM表可用</v>
      </c>
    </row>
    <row r="8250" spans="1:8" x14ac:dyDescent="0.15">
      <c r="A8250" t="s">
        <v>17339</v>
      </c>
      <c r="B8250" t="s">
        <v>13470</v>
      </c>
      <c r="C8250" t="s">
        <v>14287</v>
      </c>
      <c r="D8250">
        <v>102</v>
      </c>
      <c r="E8250" t="s">
        <v>4449</v>
      </c>
      <c r="F8250" t="s">
        <v>4450</v>
      </c>
      <c r="H8250" t="str">
        <f t="shared" si="128"/>
        <v>有BOM表可用</v>
      </c>
    </row>
    <row r="8251" spans="1:8" x14ac:dyDescent="0.15">
      <c r="A8251" t="s">
        <v>17340</v>
      </c>
      <c r="B8251" t="s">
        <v>15400</v>
      </c>
      <c r="C8251" t="s">
        <v>15401</v>
      </c>
      <c r="D8251">
        <v>102</v>
      </c>
      <c r="E8251" t="s">
        <v>4449</v>
      </c>
      <c r="F8251" t="s">
        <v>4450</v>
      </c>
      <c r="H8251" t="str">
        <f t="shared" si="128"/>
        <v>有BOM表可用</v>
      </c>
    </row>
    <row r="8252" spans="1:8" x14ac:dyDescent="0.15">
      <c r="A8252" t="s">
        <v>17341</v>
      </c>
      <c r="B8252" t="s">
        <v>17265</v>
      </c>
      <c r="C8252" t="s">
        <v>4692</v>
      </c>
      <c r="D8252">
        <v>102</v>
      </c>
      <c r="E8252" t="s">
        <v>4449</v>
      </c>
      <c r="F8252" t="s">
        <v>4450</v>
      </c>
      <c r="H8252" t="str">
        <f t="shared" si="128"/>
        <v>有BOM表可用</v>
      </c>
    </row>
    <row r="8253" spans="1:8" x14ac:dyDescent="0.15">
      <c r="A8253" t="s">
        <v>17342</v>
      </c>
      <c r="B8253" t="s">
        <v>16185</v>
      </c>
      <c r="C8253" t="s">
        <v>16185</v>
      </c>
      <c r="D8253">
        <v>103</v>
      </c>
      <c r="E8253" t="s">
        <v>4453</v>
      </c>
      <c r="F8253" t="s">
        <v>4450</v>
      </c>
      <c r="H8253" t="str">
        <f t="shared" si="128"/>
        <v>无BOM表可用</v>
      </c>
    </row>
    <row r="8254" spans="1:8" x14ac:dyDescent="0.15">
      <c r="A8254" t="s">
        <v>17343</v>
      </c>
      <c r="B8254" t="s">
        <v>13920</v>
      </c>
      <c r="C8254" t="s">
        <v>13920</v>
      </c>
      <c r="D8254">
        <v>103</v>
      </c>
      <c r="E8254" t="s">
        <v>4453</v>
      </c>
      <c r="F8254" t="s">
        <v>4450</v>
      </c>
      <c r="H8254" t="str">
        <f t="shared" si="128"/>
        <v>无BOM表可用</v>
      </c>
    </row>
    <row r="8255" spans="1:8" x14ac:dyDescent="0.15">
      <c r="A8255" t="s">
        <v>17344</v>
      </c>
      <c r="B8255" t="s">
        <v>16973</v>
      </c>
      <c r="C8255" t="s">
        <v>16973</v>
      </c>
      <c r="D8255">
        <v>103</v>
      </c>
      <c r="E8255" t="s">
        <v>4453</v>
      </c>
      <c r="F8255" t="s">
        <v>4450</v>
      </c>
      <c r="H8255" t="str">
        <f t="shared" si="128"/>
        <v>无BOM表可用</v>
      </c>
    </row>
    <row r="8256" spans="1:8" x14ac:dyDescent="0.15">
      <c r="A8256" t="s">
        <v>17345</v>
      </c>
      <c r="B8256" t="s">
        <v>17346</v>
      </c>
      <c r="C8256" t="s">
        <v>17346</v>
      </c>
      <c r="D8256">
        <v>103</v>
      </c>
      <c r="E8256" t="s">
        <v>4453</v>
      </c>
      <c r="F8256" t="s">
        <v>4450</v>
      </c>
      <c r="H8256" t="str">
        <f t="shared" si="128"/>
        <v>无BOM表可用</v>
      </c>
    </row>
    <row r="8257" spans="1:8" x14ac:dyDescent="0.15">
      <c r="A8257" t="s">
        <v>15865</v>
      </c>
      <c r="B8257" t="s">
        <v>11876</v>
      </c>
      <c r="C8257" t="s">
        <v>11876</v>
      </c>
      <c r="D8257">
        <v>103</v>
      </c>
      <c r="E8257" t="s">
        <v>4453</v>
      </c>
      <c r="F8257" t="s">
        <v>4450</v>
      </c>
      <c r="H8257" t="str">
        <f t="shared" si="128"/>
        <v>无BOM表可用</v>
      </c>
    </row>
    <row r="8258" spans="1:8" x14ac:dyDescent="0.15">
      <c r="A8258" t="s">
        <v>15866</v>
      </c>
      <c r="B8258" t="s">
        <v>11689</v>
      </c>
      <c r="C8258" t="s">
        <v>11689</v>
      </c>
      <c r="D8258">
        <v>103</v>
      </c>
      <c r="E8258" t="s">
        <v>4453</v>
      </c>
      <c r="F8258" t="s">
        <v>4450</v>
      </c>
      <c r="H8258" t="str">
        <f t="shared" si="128"/>
        <v>无BOM表可用</v>
      </c>
    </row>
    <row r="8259" spans="1:8" x14ac:dyDescent="0.15">
      <c r="A8259" t="s">
        <v>15867</v>
      </c>
      <c r="B8259" t="s">
        <v>11691</v>
      </c>
      <c r="C8259" t="s">
        <v>11691</v>
      </c>
      <c r="D8259">
        <v>103</v>
      </c>
      <c r="E8259" t="s">
        <v>4453</v>
      </c>
      <c r="F8259" t="s">
        <v>4450</v>
      </c>
      <c r="H8259" t="str">
        <f t="shared" si="128"/>
        <v>无BOM表可用</v>
      </c>
    </row>
    <row r="8260" spans="1:8" x14ac:dyDescent="0.15">
      <c r="A8260" t="s">
        <v>15868</v>
      </c>
      <c r="B8260" t="s">
        <v>2918</v>
      </c>
      <c r="C8260" t="s">
        <v>2918</v>
      </c>
      <c r="D8260">
        <v>103</v>
      </c>
      <c r="E8260" t="s">
        <v>4453</v>
      </c>
      <c r="F8260" t="s">
        <v>4450</v>
      </c>
      <c r="H8260" t="str">
        <f t="shared" ref="H8260:H8323" si="129">E8260&amp;F8260</f>
        <v>无BOM表可用</v>
      </c>
    </row>
    <row r="8261" spans="1:8" x14ac:dyDescent="0.15">
      <c r="A8261" t="s">
        <v>16585</v>
      </c>
      <c r="B8261" t="s">
        <v>16586</v>
      </c>
      <c r="C8261" t="s">
        <v>2920</v>
      </c>
      <c r="D8261">
        <v>103</v>
      </c>
      <c r="E8261" t="s">
        <v>4453</v>
      </c>
      <c r="F8261" t="s">
        <v>4450</v>
      </c>
      <c r="H8261" t="str">
        <f t="shared" si="129"/>
        <v>无BOM表可用</v>
      </c>
    </row>
    <row r="8262" spans="1:8" x14ac:dyDescent="0.15">
      <c r="A8262" t="s">
        <v>5109</v>
      </c>
      <c r="B8262" t="s">
        <v>925</v>
      </c>
      <c r="C8262" t="s">
        <v>202</v>
      </c>
      <c r="D8262">
        <v>102</v>
      </c>
      <c r="E8262" t="s">
        <v>4453</v>
      </c>
      <c r="F8262" t="s">
        <v>4450</v>
      </c>
      <c r="H8262" t="str">
        <f t="shared" si="129"/>
        <v>无BOM表可用</v>
      </c>
    </row>
    <row r="8263" spans="1:8" x14ac:dyDescent="0.15">
      <c r="A8263" t="s">
        <v>5110</v>
      </c>
      <c r="B8263" t="s">
        <v>4843</v>
      </c>
      <c r="C8263" t="s">
        <v>4843</v>
      </c>
      <c r="D8263">
        <v>102</v>
      </c>
      <c r="E8263" t="s">
        <v>4453</v>
      </c>
      <c r="F8263" t="s">
        <v>4450</v>
      </c>
      <c r="H8263" t="str">
        <f t="shared" si="129"/>
        <v>无BOM表可用</v>
      </c>
    </row>
    <row r="8264" spans="1:8" x14ac:dyDescent="0.15">
      <c r="A8264" t="s">
        <v>5111</v>
      </c>
      <c r="B8264" t="s">
        <v>3063</v>
      </c>
      <c r="C8264" t="s">
        <v>184</v>
      </c>
      <c r="D8264">
        <v>102</v>
      </c>
      <c r="E8264" t="s">
        <v>4453</v>
      </c>
      <c r="F8264" t="s">
        <v>4450</v>
      </c>
      <c r="H8264" t="str">
        <f t="shared" si="129"/>
        <v>无BOM表可用</v>
      </c>
    </row>
    <row r="8265" spans="1:8" x14ac:dyDescent="0.15">
      <c r="A8265" t="s">
        <v>5112</v>
      </c>
      <c r="B8265" t="s">
        <v>5113</v>
      </c>
      <c r="C8265" t="s">
        <v>208</v>
      </c>
      <c r="D8265">
        <v>102</v>
      </c>
      <c r="E8265" t="s">
        <v>4453</v>
      </c>
      <c r="F8265" t="s">
        <v>4450</v>
      </c>
      <c r="H8265" t="str">
        <f t="shared" si="129"/>
        <v>无BOM表可用</v>
      </c>
    </row>
    <row r="8266" spans="1:8" x14ac:dyDescent="0.15">
      <c r="A8266" t="s">
        <v>12048</v>
      </c>
      <c r="B8266" t="s">
        <v>10219</v>
      </c>
      <c r="C8266" t="s">
        <v>10219</v>
      </c>
      <c r="D8266">
        <v>103</v>
      </c>
      <c r="E8266" t="s">
        <v>4453</v>
      </c>
      <c r="F8266" t="s">
        <v>4450</v>
      </c>
      <c r="H8266" t="str">
        <f t="shared" si="129"/>
        <v>无BOM表可用</v>
      </c>
    </row>
    <row r="8267" spans="1:8" x14ac:dyDescent="0.15">
      <c r="A8267" t="s">
        <v>3404</v>
      </c>
      <c r="B8267" t="s">
        <v>3405</v>
      </c>
      <c r="C8267" t="s">
        <v>3405</v>
      </c>
      <c r="D8267">
        <v>103</v>
      </c>
      <c r="E8267" t="s">
        <v>4453</v>
      </c>
      <c r="F8267" t="s">
        <v>4450</v>
      </c>
      <c r="H8267" t="str">
        <f t="shared" si="129"/>
        <v>无BOM表可用</v>
      </c>
    </row>
    <row r="8268" spans="1:8" x14ac:dyDescent="0.15">
      <c r="A8268" t="s">
        <v>12049</v>
      </c>
      <c r="B8268" t="s">
        <v>11829</v>
      </c>
      <c r="C8268" t="s">
        <v>11829</v>
      </c>
      <c r="D8268">
        <v>103</v>
      </c>
      <c r="E8268" t="s">
        <v>4453</v>
      </c>
      <c r="F8268" t="s">
        <v>4450</v>
      </c>
      <c r="H8268" t="str">
        <f t="shared" si="129"/>
        <v>无BOM表可用</v>
      </c>
    </row>
    <row r="8269" spans="1:8" x14ac:dyDescent="0.15">
      <c r="A8269" t="s">
        <v>5196</v>
      </c>
      <c r="B8269" t="s">
        <v>4513</v>
      </c>
      <c r="C8269" t="s">
        <v>4513</v>
      </c>
      <c r="D8269">
        <v>103</v>
      </c>
      <c r="E8269" t="s">
        <v>4453</v>
      </c>
      <c r="F8269" t="s">
        <v>4450</v>
      </c>
      <c r="H8269" t="str">
        <f t="shared" si="129"/>
        <v>无BOM表可用</v>
      </c>
    </row>
    <row r="8270" spans="1:8" x14ac:dyDescent="0.15">
      <c r="A8270" t="s">
        <v>5197</v>
      </c>
      <c r="B8270" t="s">
        <v>4513</v>
      </c>
      <c r="C8270" t="s">
        <v>4513</v>
      </c>
      <c r="D8270">
        <v>103</v>
      </c>
      <c r="E8270" t="s">
        <v>4453</v>
      </c>
      <c r="F8270" t="s">
        <v>4450</v>
      </c>
      <c r="H8270" t="str">
        <f t="shared" si="129"/>
        <v>无BOM表可用</v>
      </c>
    </row>
    <row r="8271" spans="1:8" x14ac:dyDescent="0.15">
      <c r="A8271" t="s">
        <v>5198</v>
      </c>
      <c r="B8271" t="s">
        <v>4621</v>
      </c>
      <c r="C8271" t="s">
        <v>730</v>
      </c>
      <c r="D8271">
        <v>103</v>
      </c>
      <c r="E8271" t="s">
        <v>4449</v>
      </c>
      <c r="F8271" t="s">
        <v>4450</v>
      </c>
      <c r="H8271" t="str">
        <f t="shared" si="129"/>
        <v>有BOM表可用</v>
      </c>
    </row>
    <row r="8272" spans="1:8" x14ac:dyDescent="0.15">
      <c r="A8272" t="s">
        <v>14814</v>
      </c>
      <c r="B8272" t="s">
        <v>7409</v>
      </c>
      <c r="C8272" t="s">
        <v>7409</v>
      </c>
      <c r="D8272">
        <v>103</v>
      </c>
      <c r="E8272" t="s">
        <v>4453</v>
      </c>
      <c r="F8272" t="s">
        <v>4450</v>
      </c>
      <c r="H8272" t="str">
        <f t="shared" si="129"/>
        <v>无BOM表可用</v>
      </c>
    </row>
    <row r="8273" spans="1:8" x14ac:dyDescent="0.15">
      <c r="A8273" t="s">
        <v>14815</v>
      </c>
      <c r="B8273" t="s">
        <v>10955</v>
      </c>
      <c r="C8273" t="s">
        <v>10955</v>
      </c>
      <c r="D8273">
        <v>103</v>
      </c>
      <c r="E8273" t="s">
        <v>4453</v>
      </c>
      <c r="F8273" t="s">
        <v>4450</v>
      </c>
      <c r="H8273" t="str">
        <f t="shared" si="129"/>
        <v>无BOM表可用</v>
      </c>
    </row>
    <row r="8274" spans="1:8" x14ac:dyDescent="0.15">
      <c r="A8274" t="s">
        <v>2429</v>
      </c>
      <c r="B8274" t="s">
        <v>50</v>
      </c>
      <c r="C8274" t="s">
        <v>50</v>
      </c>
      <c r="D8274">
        <v>103</v>
      </c>
      <c r="E8274" t="s">
        <v>4449</v>
      </c>
      <c r="F8274" t="s">
        <v>4450</v>
      </c>
      <c r="H8274" t="str">
        <f t="shared" si="129"/>
        <v>有BOM表可用</v>
      </c>
    </row>
    <row r="8275" spans="1:8" x14ac:dyDescent="0.15">
      <c r="A8275" t="s">
        <v>3002</v>
      </c>
      <c r="B8275" t="s">
        <v>3003</v>
      </c>
      <c r="C8275" t="s">
        <v>50</v>
      </c>
      <c r="D8275">
        <v>103</v>
      </c>
      <c r="E8275" t="s">
        <v>4449</v>
      </c>
      <c r="F8275" t="s">
        <v>4450</v>
      </c>
      <c r="H8275" t="str">
        <f t="shared" si="129"/>
        <v>有BOM表可用</v>
      </c>
    </row>
    <row r="8276" spans="1:8" x14ac:dyDescent="0.15">
      <c r="A8276" t="s">
        <v>2439</v>
      </c>
      <c r="B8276" t="s">
        <v>2440</v>
      </c>
      <c r="C8276" t="s">
        <v>50</v>
      </c>
      <c r="D8276">
        <v>103</v>
      </c>
      <c r="E8276" t="s">
        <v>4449</v>
      </c>
      <c r="F8276" t="s">
        <v>4450</v>
      </c>
      <c r="H8276" t="str">
        <f t="shared" si="129"/>
        <v>有BOM表可用</v>
      </c>
    </row>
    <row r="8277" spans="1:8" x14ac:dyDescent="0.15">
      <c r="A8277" t="s">
        <v>9931</v>
      </c>
      <c r="B8277" t="s">
        <v>7551</v>
      </c>
      <c r="C8277" t="s">
        <v>7552</v>
      </c>
      <c r="D8277">
        <v>103</v>
      </c>
      <c r="E8277" t="s">
        <v>4449</v>
      </c>
      <c r="F8277" t="s">
        <v>4450</v>
      </c>
      <c r="H8277" t="str">
        <f t="shared" si="129"/>
        <v>有BOM表可用</v>
      </c>
    </row>
    <row r="8278" spans="1:8" x14ac:dyDescent="0.15">
      <c r="A8278" t="s">
        <v>9932</v>
      </c>
      <c r="B8278" t="s">
        <v>3094</v>
      </c>
      <c r="C8278" t="s">
        <v>3093</v>
      </c>
      <c r="D8278">
        <v>103</v>
      </c>
      <c r="E8278" t="s">
        <v>4453</v>
      </c>
      <c r="F8278" t="s">
        <v>4450</v>
      </c>
      <c r="H8278" t="str">
        <f t="shared" si="129"/>
        <v>无BOM表可用</v>
      </c>
    </row>
    <row r="8279" spans="1:8" x14ac:dyDescent="0.15">
      <c r="A8279" t="s">
        <v>12021</v>
      </c>
      <c r="B8279" t="s">
        <v>10205</v>
      </c>
      <c r="C8279" t="s">
        <v>10206</v>
      </c>
      <c r="D8279">
        <v>102</v>
      </c>
      <c r="E8279" t="s">
        <v>4449</v>
      </c>
      <c r="F8279" t="s">
        <v>4450</v>
      </c>
      <c r="H8279" t="str">
        <f t="shared" si="129"/>
        <v>有BOM表可用</v>
      </c>
    </row>
    <row r="8280" spans="1:8" x14ac:dyDescent="0.15">
      <c r="A8280" t="s">
        <v>12022</v>
      </c>
      <c r="B8280" t="s">
        <v>12023</v>
      </c>
      <c r="C8280" t="s">
        <v>12024</v>
      </c>
      <c r="D8280">
        <v>102</v>
      </c>
      <c r="E8280" t="s">
        <v>4449</v>
      </c>
      <c r="F8280" t="s">
        <v>4450</v>
      </c>
      <c r="H8280" t="str">
        <f t="shared" si="129"/>
        <v>有BOM表可用</v>
      </c>
    </row>
    <row r="8281" spans="1:8" x14ac:dyDescent="0.15">
      <c r="A8281" t="s">
        <v>12025</v>
      </c>
      <c r="B8281" t="s">
        <v>8706</v>
      </c>
      <c r="C8281" t="s">
        <v>8707</v>
      </c>
      <c r="D8281">
        <v>102</v>
      </c>
      <c r="E8281" t="s">
        <v>4449</v>
      </c>
      <c r="F8281" t="s">
        <v>4450</v>
      </c>
      <c r="H8281" t="str">
        <f t="shared" si="129"/>
        <v>有BOM表可用</v>
      </c>
    </row>
    <row r="8282" spans="1:8" x14ac:dyDescent="0.15">
      <c r="A8282" t="s">
        <v>12026</v>
      </c>
      <c r="B8282" t="s">
        <v>9478</v>
      </c>
      <c r="C8282" t="s">
        <v>9479</v>
      </c>
      <c r="D8282">
        <v>102</v>
      </c>
      <c r="E8282" t="s">
        <v>4449</v>
      </c>
      <c r="F8282" t="s">
        <v>4450</v>
      </c>
      <c r="H8282" t="str">
        <f t="shared" si="129"/>
        <v>有BOM表可用</v>
      </c>
    </row>
    <row r="8283" spans="1:8" x14ac:dyDescent="0.15">
      <c r="A8283" t="s">
        <v>12027</v>
      </c>
      <c r="B8283" t="s">
        <v>8493</v>
      </c>
      <c r="C8283" t="s">
        <v>9764</v>
      </c>
      <c r="D8283">
        <v>102</v>
      </c>
      <c r="E8283" t="s">
        <v>4449</v>
      </c>
      <c r="F8283" t="s">
        <v>4450</v>
      </c>
      <c r="H8283" t="str">
        <f t="shared" si="129"/>
        <v>有BOM表可用</v>
      </c>
    </row>
    <row r="8284" spans="1:8" x14ac:dyDescent="0.15">
      <c r="A8284" t="s">
        <v>12028</v>
      </c>
      <c r="B8284" t="s">
        <v>12029</v>
      </c>
      <c r="C8284" t="s">
        <v>8546</v>
      </c>
      <c r="D8284">
        <v>102</v>
      </c>
      <c r="E8284" t="s">
        <v>4449</v>
      </c>
      <c r="F8284" t="s">
        <v>4450</v>
      </c>
      <c r="H8284" t="str">
        <f t="shared" si="129"/>
        <v>有BOM表可用</v>
      </c>
    </row>
    <row r="8285" spans="1:8" x14ac:dyDescent="0.15">
      <c r="A8285" t="s">
        <v>12030</v>
      </c>
      <c r="B8285" t="s">
        <v>9851</v>
      </c>
      <c r="C8285" t="s">
        <v>9852</v>
      </c>
      <c r="D8285">
        <v>102</v>
      </c>
      <c r="E8285" t="s">
        <v>4449</v>
      </c>
      <c r="F8285" t="s">
        <v>4450</v>
      </c>
      <c r="H8285" t="str">
        <f t="shared" si="129"/>
        <v>有BOM表可用</v>
      </c>
    </row>
    <row r="8286" spans="1:8" x14ac:dyDescent="0.15">
      <c r="A8286" t="s">
        <v>12031</v>
      </c>
      <c r="B8286" t="s">
        <v>5122</v>
      </c>
      <c r="C8286" t="s">
        <v>12032</v>
      </c>
      <c r="D8286">
        <v>102</v>
      </c>
      <c r="E8286" t="s">
        <v>4449</v>
      </c>
      <c r="F8286" t="s">
        <v>4450</v>
      </c>
      <c r="H8286" t="str">
        <f t="shared" si="129"/>
        <v>有BOM表可用</v>
      </c>
    </row>
    <row r="8287" spans="1:8" x14ac:dyDescent="0.15">
      <c r="A8287" t="s">
        <v>11998</v>
      </c>
      <c r="B8287" t="s">
        <v>8612</v>
      </c>
      <c r="C8287" t="s">
        <v>8613</v>
      </c>
      <c r="D8287">
        <v>102</v>
      </c>
      <c r="E8287" t="s">
        <v>4449</v>
      </c>
      <c r="F8287" t="s">
        <v>4450</v>
      </c>
      <c r="H8287" t="str">
        <f t="shared" si="129"/>
        <v>有BOM表可用</v>
      </c>
    </row>
    <row r="8288" spans="1:8" x14ac:dyDescent="0.15">
      <c r="A8288" t="s">
        <v>11999</v>
      </c>
      <c r="B8288" t="s">
        <v>9149</v>
      </c>
      <c r="C8288" t="s">
        <v>10009</v>
      </c>
      <c r="D8288">
        <v>102</v>
      </c>
      <c r="E8288" t="s">
        <v>4449</v>
      </c>
      <c r="F8288" t="s">
        <v>4450</v>
      </c>
      <c r="H8288" t="str">
        <f t="shared" si="129"/>
        <v>有BOM表可用</v>
      </c>
    </row>
    <row r="8289" spans="1:8" x14ac:dyDescent="0.15">
      <c r="A8289" t="s">
        <v>12000</v>
      </c>
      <c r="B8289" t="s">
        <v>7886</v>
      </c>
      <c r="C8289" t="s">
        <v>8449</v>
      </c>
      <c r="D8289">
        <v>102</v>
      </c>
      <c r="E8289" t="s">
        <v>4449</v>
      </c>
      <c r="F8289" t="s">
        <v>4450</v>
      </c>
      <c r="H8289" t="str">
        <f t="shared" si="129"/>
        <v>有BOM表可用</v>
      </c>
    </row>
    <row r="8290" spans="1:8" x14ac:dyDescent="0.15">
      <c r="A8290" t="s">
        <v>12001</v>
      </c>
      <c r="B8290" t="s">
        <v>7896</v>
      </c>
      <c r="C8290" t="s">
        <v>12002</v>
      </c>
      <c r="D8290">
        <v>102</v>
      </c>
      <c r="E8290" t="s">
        <v>4449</v>
      </c>
      <c r="F8290" t="s">
        <v>4450</v>
      </c>
      <c r="H8290" t="str">
        <f t="shared" si="129"/>
        <v>有BOM表可用</v>
      </c>
    </row>
    <row r="8291" spans="1:8" x14ac:dyDescent="0.15">
      <c r="A8291" t="s">
        <v>16137</v>
      </c>
      <c r="B8291" t="s">
        <v>12886</v>
      </c>
      <c r="C8291" t="s">
        <v>16138</v>
      </c>
      <c r="D8291">
        <v>107</v>
      </c>
      <c r="E8291" t="s">
        <v>4453</v>
      </c>
      <c r="F8291" t="s">
        <v>4450</v>
      </c>
      <c r="H8291" t="str">
        <f t="shared" si="129"/>
        <v>无BOM表可用</v>
      </c>
    </row>
    <row r="8292" spans="1:8" x14ac:dyDescent="0.15">
      <c r="A8292" t="s">
        <v>2340</v>
      </c>
      <c r="B8292" t="s">
        <v>2341</v>
      </c>
      <c r="C8292" t="s">
        <v>198</v>
      </c>
      <c r="D8292">
        <v>107</v>
      </c>
      <c r="E8292" t="s">
        <v>4449</v>
      </c>
      <c r="F8292" t="s">
        <v>4450</v>
      </c>
      <c r="H8292" t="str">
        <f t="shared" si="129"/>
        <v>有BOM表可用</v>
      </c>
    </row>
    <row r="8293" spans="1:8" x14ac:dyDescent="0.15">
      <c r="A8293" t="s">
        <v>16139</v>
      </c>
      <c r="B8293" t="s">
        <v>16140</v>
      </c>
      <c r="C8293" t="s">
        <v>10813</v>
      </c>
      <c r="D8293">
        <v>107</v>
      </c>
      <c r="E8293" t="s">
        <v>4453</v>
      </c>
      <c r="F8293" t="s">
        <v>4450</v>
      </c>
      <c r="H8293" t="str">
        <f t="shared" si="129"/>
        <v>无BOM表可用</v>
      </c>
    </row>
    <row r="8294" spans="1:8" x14ac:dyDescent="0.15">
      <c r="A8294" t="s">
        <v>16141</v>
      </c>
      <c r="B8294" t="s">
        <v>16142</v>
      </c>
      <c r="C8294" t="s">
        <v>16142</v>
      </c>
      <c r="D8294">
        <v>107</v>
      </c>
      <c r="E8294" t="s">
        <v>4453</v>
      </c>
      <c r="F8294" t="s">
        <v>4450</v>
      </c>
      <c r="H8294" t="str">
        <f t="shared" si="129"/>
        <v>无BOM表可用</v>
      </c>
    </row>
    <row r="8295" spans="1:8" x14ac:dyDescent="0.15">
      <c r="A8295" t="s">
        <v>2309</v>
      </c>
      <c r="B8295" t="s">
        <v>2310</v>
      </c>
      <c r="C8295" t="s">
        <v>2311</v>
      </c>
      <c r="D8295">
        <v>107</v>
      </c>
      <c r="E8295" t="s">
        <v>4449</v>
      </c>
      <c r="F8295" t="s">
        <v>4450</v>
      </c>
      <c r="H8295" t="str">
        <f t="shared" si="129"/>
        <v>有BOM表可用</v>
      </c>
    </row>
    <row r="8296" spans="1:8" x14ac:dyDescent="0.15">
      <c r="A8296" t="s">
        <v>16143</v>
      </c>
      <c r="B8296" t="s">
        <v>11292</v>
      </c>
      <c r="C8296" t="s">
        <v>11292</v>
      </c>
      <c r="D8296">
        <v>107</v>
      </c>
      <c r="E8296" t="s">
        <v>4453</v>
      </c>
      <c r="F8296" t="s">
        <v>4450</v>
      </c>
      <c r="H8296" t="str">
        <f t="shared" si="129"/>
        <v>无BOM表可用</v>
      </c>
    </row>
    <row r="8297" spans="1:8" x14ac:dyDescent="0.15">
      <c r="A8297" t="s">
        <v>18244</v>
      </c>
      <c r="B8297" t="s">
        <v>461</v>
      </c>
      <c r="C8297" t="s">
        <v>460</v>
      </c>
      <c r="D8297">
        <v>102</v>
      </c>
      <c r="E8297" t="s">
        <v>4449</v>
      </c>
      <c r="F8297" t="s">
        <v>4450</v>
      </c>
      <c r="H8297" t="str">
        <f t="shared" si="129"/>
        <v>有BOM表可用</v>
      </c>
    </row>
    <row r="8298" spans="1:8" x14ac:dyDescent="0.15">
      <c r="A8298" t="s">
        <v>18245</v>
      </c>
      <c r="B8298" t="s">
        <v>2635</v>
      </c>
      <c r="C8298" t="s">
        <v>2636</v>
      </c>
      <c r="D8298">
        <v>102</v>
      </c>
      <c r="E8298" t="s">
        <v>4449</v>
      </c>
      <c r="F8298" t="s">
        <v>4450</v>
      </c>
      <c r="H8298" t="str">
        <f t="shared" si="129"/>
        <v>有BOM表可用</v>
      </c>
    </row>
    <row r="8299" spans="1:8" x14ac:dyDescent="0.15">
      <c r="A8299" t="s">
        <v>18246</v>
      </c>
      <c r="B8299" t="s">
        <v>2645</v>
      </c>
      <c r="C8299" t="s">
        <v>2646</v>
      </c>
      <c r="D8299">
        <v>102</v>
      </c>
      <c r="E8299" t="s">
        <v>4449</v>
      </c>
      <c r="F8299" t="s">
        <v>4450</v>
      </c>
      <c r="H8299" t="str">
        <f t="shared" si="129"/>
        <v>有BOM表可用</v>
      </c>
    </row>
    <row r="8300" spans="1:8" x14ac:dyDescent="0.15">
      <c r="A8300" t="s">
        <v>18247</v>
      </c>
      <c r="B8300" t="s">
        <v>4357</v>
      </c>
      <c r="C8300" t="s">
        <v>8</v>
      </c>
      <c r="D8300">
        <v>102</v>
      </c>
      <c r="E8300" t="s">
        <v>4449</v>
      </c>
      <c r="F8300" t="s">
        <v>4450</v>
      </c>
      <c r="H8300" t="str">
        <f t="shared" si="129"/>
        <v>有BOM表可用</v>
      </c>
    </row>
    <row r="8301" spans="1:8" x14ac:dyDescent="0.15">
      <c r="A8301" t="s">
        <v>14979</v>
      </c>
      <c r="B8301" t="s">
        <v>2350</v>
      </c>
      <c r="C8301" t="s">
        <v>2350</v>
      </c>
      <c r="D8301">
        <v>102</v>
      </c>
      <c r="E8301" t="s">
        <v>4453</v>
      </c>
      <c r="F8301" t="s">
        <v>4450</v>
      </c>
      <c r="H8301" t="str">
        <f t="shared" si="129"/>
        <v>无BOM表可用</v>
      </c>
    </row>
    <row r="8302" spans="1:8" x14ac:dyDescent="0.15">
      <c r="A8302" t="s">
        <v>14980</v>
      </c>
      <c r="B8302" t="s">
        <v>2153</v>
      </c>
      <c r="C8302" t="s">
        <v>2153</v>
      </c>
      <c r="D8302">
        <v>103</v>
      </c>
      <c r="E8302" t="s">
        <v>4453</v>
      </c>
      <c r="F8302" t="s">
        <v>4450</v>
      </c>
      <c r="H8302" t="str">
        <f t="shared" si="129"/>
        <v>无BOM表可用</v>
      </c>
    </row>
    <row r="8303" spans="1:8" x14ac:dyDescent="0.15">
      <c r="A8303" t="s">
        <v>14981</v>
      </c>
      <c r="B8303" t="s">
        <v>2153</v>
      </c>
      <c r="C8303" t="s">
        <v>2153</v>
      </c>
      <c r="D8303">
        <v>103</v>
      </c>
      <c r="E8303" t="s">
        <v>4453</v>
      </c>
      <c r="F8303" t="s">
        <v>4450</v>
      </c>
      <c r="H8303" t="str">
        <f t="shared" si="129"/>
        <v>无BOM表可用</v>
      </c>
    </row>
    <row r="8304" spans="1:8" x14ac:dyDescent="0.15">
      <c r="A8304" t="s">
        <v>1751</v>
      </c>
      <c r="B8304" t="s">
        <v>15</v>
      </c>
      <c r="C8304" t="s">
        <v>15</v>
      </c>
      <c r="D8304">
        <v>103</v>
      </c>
      <c r="E8304" t="s">
        <v>4449</v>
      </c>
      <c r="F8304" t="s">
        <v>4450</v>
      </c>
      <c r="H8304" t="str">
        <f t="shared" si="129"/>
        <v>有BOM表可用</v>
      </c>
    </row>
    <row r="8305" spans="1:8" x14ac:dyDescent="0.15">
      <c r="A8305" t="s">
        <v>17445</v>
      </c>
      <c r="B8305" t="s">
        <v>740</v>
      </c>
      <c r="C8305" t="s">
        <v>741</v>
      </c>
      <c r="D8305">
        <v>103</v>
      </c>
      <c r="E8305" t="s">
        <v>4453</v>
      </c>
      <c r="F8305" t="s">
        <v>4450</v>
      </c>
      <c r="H8305" t="str">
        <f t="shared" si="129"/>
        <v>无BOM表可用</v>
      </c>
    </row>
    <row r="8306" spans="1:8" x14ac:dyDescent="0.15">
      <c r="A8306" t="s">
        <v>13836</v>
      </c>
      <c r="B8306" t="s">
        <v>4868</v>
      </c>
      <c r="C8306" t="s">
        <v>4869</v>
      </c>
      <c r="D8306">
        <v>103</v>
      </c>
      <c r="E8306" t="s">
        <v>4449</v>
      </c>
      <c r="F8306" t="s">
        <v>4450</v>
      </c>
      <c r="H8306" t="str">
        <f t="shared" si="129"/>
        <v>有BOM表可用</v>
      </c>
    </row>
    <row r="8307" spans="1:8" x14ac:dyDescent="0.15">
      <c r="A8307" t="s">
        <v>13837</v>
      </c>
      <c r="B8307" t="s">
        <v>5939</v>
      </c>
      <c r="C8307" t="s">
        <v>5939</v>
      </c>
      <c r="D8307">
        <v>103</v>
      </c>
      <c r="E8307" t="s">
        <v>4453</v>
      </c>
      <c r="F8307" t="s">
        <v>4450</v>
      </c>
      <c r="H8307" t="str">
        <f t="shared" si="129"/>
        <v>无BOM表可用</v>
      </c>
    </row>
    <row r="8308" spans="1:8" x14ac:dyDescent="0.15">
      <c r="A8308" t="s">
        <v>13838</v>
      </c>
      <c r="B8308" t="s">
        <v>2955</v>
      </c>
      <c r="C8308" t="s">
        <v>170</v>
      </c>
      <c r="D8308">
        <v>103</v>
      </c>
      <c r="E8308" t="s">
        <v>4453</v>
      </c>
      <c r="F8308" t="s">
        <v>4457</v>
      </c>
      <c r="H8308" t="str">
        <f t="shared" si="129"/>
        <v>无BOM表不可用</v>
      </c>
    </row>
    <row r="8309" spans="1:8" x14ac:dyDescent="0.15">
      <c r="A8309" t="s">
        <v>13839</v>
      </c>
      <c r="B8309" t="s">
        <v>10336</v>
      </c>
      <c r="C8309" t="s">
        <v>178</v>
      </c>
      <c r="D8309">
        <v>103</v>
      </c>
      <c r="E8309" t="s">
        <v>4449</v>
      </c>
      <c r="F8309" t="s">
        <v>4450</v>
      </c>
      <c r="H8309" t="str">
        <f t="shared" si="129"/>
        <v>有BOM表可用</v>
      </c>
    </row>
    <row r="8310" spans="1:8" x14ac:dyDescent="0.15">
      <c r="A8310" t="s">
        <v>13840</v>
      </c>
      <c r="B8310" t="s">
        <v>10072</v>
      </c>
      <c r="C8310" t="s">
        <v>8081</v>
      </c>
      <c r="D8310">
        <v>103</v>
      </c>
      <c r="E8310" t="s">
        <v>4449</v>
      </c>
      <c r="F8310" t="s">
        <v>4450</v>
      </c>
      <c r="H8310" t="str">
        <f t="shared" si="129"/>
        <v>有BOM表可用</v>
      </c>
    </row>
    <row r="8311" spans="1:8" x14ac:dyDescent="0.15">
      <c r="A8311" t="s">
        <v>12613</v>
      </c>
      <c r="B8311" t="s">
        <v>8007</v>
      </c>
      <c r="C8311" t="s">
        <v>8370</v>
      </c>
      <c r="D8311">
        <v>102</v>
      </c>
      <c r="E8311" t="s">
        <v>4449</v>
      </c>
      <c r="F8311" t="s">
        <v>4450</v>
      </c>
      <c r="H8311" t="str">
        <f t="shared" si="129"/>
        <v>有BOM表可用</v>
      </c>
    </row>
    <row r="8312" spans="1:8" x14ac:dyDescent="0.15">
      <c r="A8312" t="s">
        <v>12614</v>
      </c>
      <c r="B8312" t="s">
        <v>8376</v>
      </c>
      <c r="C8312" t="s">
        <v>12513</v>
      </c>
      <c r="D8312">
        <v>102</v>
      </c>
      <c r="E8312" t="s">
        <v>4449</v>
      </c>
      <c r="F8312" t="s">
        <v>4450</v>
      </c>
      <c r="H8312" t="str">
        <f t="shared" si="129"/>
        <v>有BOM表可用</v>
      </c>
    </row>
    <row r="8313" spans="1:8" x14ac:dyDescent="0.15">
      <c r="A8313" t="s">
        <v>12615</v>
      </c>
      <c r="B8313" t="s">
        <v>7686</v>
      </c>
      <c r="C8313" t="s">
        <v>7687</v>
      </c>
      <c r="D8313">
        <v>102</v>
      </c>
      <c r="E8313" t="s">
        <v>4449</v>
      </c>
      <c r="F8313" t="s">
        <v>4450</v>
      </c>
      <c r="H8313" t="str">
        <f t="shared" si="129"/>
        <v>有BOM表可用</v>
      </c>
    </row>
    <row r="8314" spans="1:8" x14ac:dyDescent="0.15">
      <c r="A8314" t="s">
        <v>12561</v>
      </c>
      <c r="B8314" t="s">
        <v>7282</v>
      </c>
      <c r="C8314" t="s">
        <v>7283</v>
      </c>
      <c r="D8314">
        <v>102</v>
      </c>
      <c r="E8314" t="s">
        <v>4449</v>
      </c>
      <c r="F8314" t="s">
        <v>4450</v>
      </c>
      <c r="H8314" t="str">
        <f t="shared" si="129"/>
        <v>有BOM表可用</v>
      </c>
    </row>
    <row r="8315" spans="1:8" x14ac:dyDescent="0.15">
      <c r="A8315" t="s">
        <v>12562</v>
      </c>
      <c r="B8315" t="s">
        <v>6956</v>
      </c>
      <c r="C8315" t="s">
        <v>7610</v>
      </c>
      <c r="D8315">
        <v>102</v>
      </c>
      <c r="E8315" t="s">
        <v>4449</v>
      </c>
      <c r="F8315" t="s">
        <v>4450</v>
      </c>
      <c r="H8315" t="str">
        <f t="shared" si="129"/>
        <v>有BOM表可用</v>
      </c>
    </row>
    <row r="8316" spans="1:8" x14ac:dyDescent="0.15">
      <c r="A8316" t="s">
        <v>12563</v>
      </c>
      <c r="B8316" t="s">
        <v>10720</v>
      </c>
      <c r="C8316" t="s">
        <v>10721</v>
      </c>
      <c r="D8316">
        <v>102</v>
      </c>
      <c r="E8316" t="s">
        <v>4449</v>
      </c>
      <c r="F8316" t="s">
        <v>4450</v>
      </c>
      <c r="H8316" t="str">
        <f t="shared" si="129"/>
        <v>有BOM表可用</v>
      </c>
    </row>
    <row r="8317" spans="1:8" x14ac:dyDescent="0.15">
      <c r="A8317" t="s">
        <v>12591</v>
      </c>
      <c r="B8317" t="s">
        <v>12592</v>
      </c>
      <c r="C8317" t="s">
        <v>12593</v>
      </c>
      <c r="D8317">
        <v>102</v>
      </c>
      <c r="E8317" t="s">
        <v>4449</v>
      </c>
      <c r="F8317" t="s">
        <v>4450</v>
      </c>
      <c r="H8317" t="str">
        <f t="shared" si="129"/>
        <v>有BOM表可用</v>
      </c>
    </row>
    <row r="8318" spans="1:8" x14ac:dyDescent="0.15">
      <c r="A8318" t="s">
        <v>12594</v>
      </c>
      <c r="B8318" t="s">
        <v>12592</v>
      </c>
      <c r="C8318" t="s">
        <v>12593</v>
      </c>
      <c r="D8318">
        <v>102</v>
      </c>
      <c r="E8318" t="s">
        <v>4449</v>
      </c>
      <c r="F8318" t="s">
        <v>4450</v>
      </c>
      <c r="H8318" t="str">
        <f t="shared" si="129"/>
        <v>有BOM表可用</v>
      </c>
    </row>
    <row r="8319" spans="1:8" x14ac:dyDescent="0.15">
      <c r="A8319" t="s">
        <v>12595</v>
      </c>
      <c r="B8319" t="s">
        <v>7346</v>
      </c>
      <c r="C8319" t="s">
        <v>7347</v>
      </c>
      <c r="D8319">
        <v>102</v>
      </c>
      <c r="E8319" t="s">
        <v>4449</v>
      </c>
      <c r="F8319" t="s">
        <v>4450</v>
      </c>
      <c r="H8319" t="str">
        <f t="shared" si="129"/>
        <v>有BOM表可用</v>
      </c>
    </row>
    <row r="8320" spans="1:8" x14ac:dyDescent="0.15">
      <c r="A8320" t="s">
        <v>12596</v>
      </c>
      <c r="B8320" t="s">
        <v>12597</v>
      </c>
      <c r="C8320" t="s">
        <v>12598</v>
      </c>
      <c r="D8320">
        <v>102</v>
      </c>
      <c r="E8320" t="s">
        <v>4449</v>
      </c>
      <c r="F8320" t="s">
        <v>4450</v>
      </c>
      <c r="H8320" t="str">
        <f t="shared" si="129"/>
        <v>有BOM表可用</v>
      </c>
    </row>
    <row r="8321" spans="1:8" x14ac:dyDescent="0.15">
      <c r="A8321" t="s">
        <v>17956</v>
      </c>
      <c r="B8321" t="s">
        <v>15119</v>
      </c>
      <c r="C8321" t="s">
        <v>15119</v>
      </c>
      <c r="D8321">
        <v>107</v>
      </c>
      <c r="E8321" t="s">
        <v>4453</v>
      </c>
      <c r="F8321" t="s">
        <v>4450</v>
      </c>
      <c r="H8321" t="str">
        <f t="shared" si="129"/>
        <v>无BOM表可用</v>
      </c>
    </row>
    <row r="8322" spans="1:8" x14ac:dyDescent="0.15">
      <c r="A8322" t="s">
        <v>17957</v>
      </c>
      <c r="B8322" t="s">
        <v>15125</v>
      </c>
      <c r="C8322" t="s">
        <v>15125</v>
      </c>
      <c r="D8322">
        <v>107</v>
      </c>
      <c r="E8322" t="s">
        <v>4453</v>
      </c>
      <c r="F8322" t="s">
        <v>4450</v>
      </c>
      <c r="H8322" t="str">
        <f t="shared" si="129"/>
        <v>无BOM表可用</v>
      </c>
    </row>
    <row r="8323" spans="1:8" x14ac:dyDescent="0.15">
      <c r="A8323" t="s">
        <v>17958</v>
      </c>
      <c r="B8323" t="s">
        <v>11337</v>
      </c>
      <c r="C8323" t="s">
        <v>11337</v>
      </c>
      <c r="D8323">
        <v>107</v>
      </c>
      <c r="E8323" t="s">
        <v>4453</v>
      </c>
      <c r="F8323" t="s">
        <v>4450</v>
      </c>
      <c r="H8323" t="str">
        <f t="shared" si="129"/>
        <v>无BOM表可用</v>
      </c>
    </row>
    <row r="8324" spans="1:8" x14ac:dyDescent="0.15">
      <c r="A8324" t="s">
        <v>17959</v>
      </c>
      <c r="B8324" t="s">
        <v>11826</v>
      </c>
      <c r="C8324" t="s">
        <v>11826</v>
      </c>
      <c r="D8324">
        <v>107</v>
      </c>
      <c r="E8324" t="s">
        <v>4453</v>
      </c>
      <c r="F8324" t="s">
        <v>4450</v>
      </c>
      <c r="H8324" t="str">
        <f t="shared" ref="H8324:H8387" si="130">E8324&amp;F8324</f>
        <v>无BOM表可用</v>
      </c>
    </row>
    <row r="8325" spans="1:8" x14ac:dyDescent="0.15">
      <c r="A8325" t="s">
        <v>17960</v>
      </c>
      <c r="B8325" t="s">
        <v>13244</v>
      </c>
      <c r="C8325" t="s">
        <v>13244</v>
      </c>
      <c r="D8325">
        <v>107</v>
      </c>
      <c r="E8325" t="s">
        <v>4453</v>
      </c>
      <c r="F8325" t="s">
        <v>4450</v>
      </c>
      <c r="H8325" t="str">
        <f t="shared" si="130"/>
        <v>无BOM表可用</v>
      </c>
    </row>
    <row r="8326" spans="1:8" x14ac:dyDescent="0.15">
      <c r="A8326" t="s">
        <v>17961</v>
      </c>
      <c r="B8326" t="s">
        <v>13244</v>
      </c>
      <c r="C8326" t="s">
        <v>13244</v>
      </c>
      <c r="D8326">
        <v>107</v>
      </c>
      <c r="E8326" t="s">
        <v>4453</v>
      </c>
      <c r="F8326" t="s">
        <v>4450</v>
      </c>
      <c r="H8326" t="str">
        <f t="shared" si="130"/>
        <v>无BOM表可用</v>
      </c>
    </row>
    <row r="8327" spans="1:8" x14ac:dyDescent="0.15">
      <c r="A8327" t="s">
        <v>17436</v>
      </c>
      <c r="B8327" t="s">
        <v>12800</v>
      </c>
      <c r="C8327" t="s">
        <v>5884</v>
      </c>
      <c r="D8327">
        <v>102</v>
      </c>
      <c r="E8327" t="s">
        <v>4449</v>
      </c>
      <c r="F8327" t="s">
        <v>4450</v>
      </c>
      <c r="H8327" t="str">
        <f t="shared" si="130"/>
        <v>有BOM表可用</v>
      </c>
    </row>
    <row r="8328" spans="1:8" x14ac:dyDescent="0.15">
      <c r="A8328" t="s">
        <v>17437</v>
      </c>
      <c r="B8328" t="s">
        <v>11354</v>
      </c>
      <c r="C8328" t="s">
        <v>3598</v>
      </c>
      <c r="D8328">
        <v>102</v>
      </c>
      <c r="E8328" t="s">
        <v>4449</v>
      </c>
      <c r="F8328" t="s">
        <v>4450</v>
      </c>
      <c r="H8328" t="str">
        <f t="shared" si="130"/>
        <v>有BOM表可用</v>
      </c>
    </row>
    <row r="8329" spans="1:8" x14ac:dyDescent="0.15">
      <c r="A8329" t="s">
        <v>17438</v>
      </c>
      <c r="B8329" t="s">
        <v>925</v>
      </c>
      <c r="C8329" t="s">
        <v>160</v>
      </c>
      <c r="D8329">
        <v>102</v>
      </c>
      <c r="E8329" t="s">
        <v>4453</v>
      </c>
      <c r="F8329" t="s">
        <v>4450</v>
      </c>
      <c r="H8329" t="str">
        <f t="shared" si="130"/>
        <v>无BOM表可用</v>
      </c>
    </row>
    <row r="8330" spans="1:8" x14ac:dyDescent="0.15">
      <c r="A8330" t="s">
        <v>17439</v>
      </c>
      <c r="B8330" t="s">
        <v>843</v>
      </c>
      <c r="C8330" t="s">
        <v>843</v>
      </c>
      <c r="D8330">
        <v>102</v>
      </c>
      <c r="E8330" t="s">
        <v>4449</v>
      </c>
      <c r="F8330" t="s">
        <v>4450</v>
      </c>
      <c r="H8330" t="str">
        <f t="shared" si="130"/>
        <v>有BOM表可用</v>
      </c>
    </row>
    <row r="8331" spans="1:8" x14ac:dyDescent="0.15">
      <c r="A8331" t="s">
        <v>17440</v>
      </c>
      <c r="B8331" t="s">
        <v>11358</v>
      </c>
      <c r="C8331" t="s">
        <v>11953</v>
      </c>
      <c r="D8331">
        <v>102</v>
      </c>
      <c r="E8331" t="s">
        <v>4453</v>
      </c>
      <c r="F8331" t="s">
        <v>4450</v>
      </c>
      <c r="H8331" t="str">
        <f t="shared" si="130"/>
        <v>无BOM表可用</v>
      </c>
    </row>
    <row r="8332" spans="1:8" x14ac:dyDescent="0.15">
      <c r="A8332" t="s">
        <v>17441</v>
      </c>
      <c r="B8332" t="s">
        <v>678</v>
      </c>
      <c r="C8332" t="s">
        <v>7321</v>
      </c>
      <c r="D8332">
        <v>102</v>
      </c>
      <c r="E8332" t="s">
        <v>4449</v>
      </c>
      <c r="F8332" t="s">
        <v>4450</v>
      </c>
      <c r="H8332" t="str">
        <f t="shared" si="130"/>
        <v>有BOM表可用</v>
      </c>
    </row>
    <row r="8333" spans="1:8" x14ac:dyDescent="0.15">
      <c r="A8333" t="s">
        <v>17442</v>
      </c>
      <c r="B8333" t="s">
        <v>1203</v>
      </c>
      <c r="C8333" t="s">
        <v>7321</v>
      </c>
      <c r="D8333">
        <v>102</v>
      </c>
      <c r="E8333" t="s">
        <v>4449</v>
      </c>
      <c r="F8333" t="s">
        <v>4450</v>
      </c>
      <c r="H8333" t="str">
        <f t="shared" si="130"/>
        <v>有BOM表可用</v>
      </c>
    </row>
    <row r="8334" spans="1:8" x14ac:dyDescent="0.15">
      <c r="A8334" t="s">
        <v>17443</v>
      </c>
      <c r="B8334" t="s">
        <v>1214</v>
      </c>
      <c r="C8334" t="s">
        <v>6</v>
      </c>
      <c r="D8334">
        <v>102</v>
      </c>
      <c r="E8334" t="s">
        <v>4449</v>
      </c>
      <c r="F8334" t="s">
        <v>4450</v>
      </c>
      <c r="H8334" t="str">
        <f t="shared" si="130"/>
        <v>有BOM表可用</v>
      </c>
    </row>
    <row r="8335" spans="1:8" x14ac:dyDescent="0.15">
      <c r="A8335" t="s">
        <v>17444</v>
      </c>
      <c r="B8335" t="s">
        <v>1216</v>
      </c>
      <c r="C8335" t="s">
        <v>7321</v>
      </c>
      <c r="D8335">
        <v>102</v>
      </c>
      <c r="E8335" t="s">
        <v>4449</v>
      </c>
      <c r="F8335" t="s">
        <v>4450</v>
      </c>
      <c r="H8335" t="str">
        <f t="shared" si="130"/>
        <v>有BOM表可用</v>
      </c>
    </row>
    <row r="8336" spans="1:8" x14ac:dyDescent="0.15">
      <c r="A8336" t="s">
        <v>17935</v>
      </c>
      <c r="B8336" t="s">
        <v>583</v>
      </c>
      <c r="C8336" t="s">
        <v>583</v>
      </c>
      <c r="D8336">
        <v>103</v>
      </c>
      <c r="E8336" t="s">
        <v>4453</v>
      </c>
      <c r="F8336" t="s">
        <v>4450</v>
      </c>
      <c r="H8336" t="str">
        <f t="shared" si="130"/>
        <v>无BOM表可用</v>
      </c>
    </row>
    <row r="8337" spans="1:8" x14ac:dyDescent="0.15">
      <c r="A8337" t="s">
        <v>3147</v>
      </c>
      <c r="B8337" t="s">
        <v>3148</v>
      </c>
      <c r="C8337" t="s">
        <v>690</v>
      </c>
      <c r="D8337">
        <v>103</v>
      </c>
      <c r="E8337" t="s">
        <v>4449</v>
      </c>
      <c r="F8337" t="s">
        <v>4450</v>
      </c>
      <c r="H8337" t="str">
        <f t="shared" si="130"/>
        <v>有BOM表可用</v>
      </c>
    </row>
    <row r="8338" spans="1:8" x14ac:dyDescent="0.15">
      <c r="A8338" t="s">
        <v>918</v>
      </c>
      <c r="B8338" t="s">
        <v>916</v>
      </c>
      <c r="C8338" t="s">
        <v>916</v>
      </c>
      <c r="D8338">
        <v>103</v>
      </c>
      <c r="E8338" t="s">
        <v>4449</v>
      </c>
      <c r="F8338" t="s">
        <v>4450</v>
      </c>
      <c r="H8338" t="str">
        <f t="shared" si="130"/>
        <v>有BOM表可用</v>
      </c>
    </row>
    <row r="8339" spans="1:8" x14ac:dyDescent="0.15">
      <c r="A8339" t="s">
        <v>922</v>
      </c>
      <c r="B8339" t="s">
        <v>916</v>
      </c>
      <c r="C8339" t="s">
        <v>916</v>
      </c>
      <c r="D8339">
        <v>103</v>
      </c>
      <c r="E8339" t="s">
        <v>4449</v>
      </c>
      <c r="F8339" t="s">
        <v>4450</v>
      </c>
      <c r="H8339" t="str">
        <f t="shared" si="130"/>
        <v>有BOM表可用</v>
      </c>
    </row>
    <row r="8340" spans="1:8" x14ac:dyDescent="0.15">
      <c r="A8340" t="s">
        <v>17936</v>
      </c>
      <c r="B8340" t="s">
        <v>13256</v>
      </c>
      <c r="C8340" t="s">
        <v>13256</v>
      </c>
      <c r="D8340">
        <v>103</v>
      </c>
      <c r="E8340" t="s">
        <v>4453</v>
      </c>
      <c r="F8340" t="s">
        <v>4450</v>
      </c>
      <c r="H8340" t="str">
        <f t="shared" si="130"/>
        <v>无BOM表可用</v>
      </c>
    </row>
    <row r="8341" spans="1:8" x14ac:dyDescent="0.15">
      <c r="A8341" t="s">
        <v>1524</v>
      </c>
      <c r="B8341" t="s">
        <v>1525</v>
      </c>
      <c r="C8341" t="s">
        <v>91</v>
      </c>
      <c r="D8341">
        <v>103</v>
      </c>
      <c r="E8341" t="s">
        <v>4449</v>
      </c>
      <c r="F8341" t="s">
        <v>4450</v>
      </c>
      <c r="H8341" t="str">
        <f t="shared" si="130"/>
        <v>有BOM表可用</v>
      </c>
    </row>
    <row r="8342" spans="1:8" x14ac:dyDescent="0.15">
      <c r="A8342" t="s">
        <v>18211</v>
      </c>
      <c r="B8342" t="s">
        <v>16589</v>
      </c>
      <c r="C8342" t="s">
        <v>2319</v>
      </c>
      <c r="D8342">
        <v>103</v>
      </c>
      <c r="E8342" t="s">
        <v>4449</v>
      </c>
      <c r="F8342" t="s">
        <v>4450</v>
      </c>
      <c r="H8342" t="str">
        <f t="shared" si="130"/>
        <v>有BOM表可用</v>
      </c>
    </row>
    <row r="8343" spans="1:8" x14ac:dyDescent="0.15">
      <c r="A8343" t="s">
        <v>18212</v>
      </c>
      <c r="B8343" t="s">
        <v>12127</v>
      </c>
      <c r="C8343" t="s">
        <v>12127</v>
      </c>
      <c r="D8343">
        <v>103</v>
      </c>
      <c r="E8343" t="s">
        <v>4449</v>
      </c>
      <c r="F8343" t="s">
        <v>4450</v>
      </c>
      <c r="H8343" t="str">
        <f t="shared" si="130"/>
        <v>有BOM表可用</v>
      </c>
    </row>
    <row r="8344" spans="1:8" x14ac:dyDescent="0.15">
      <c r="A8344" t="s">
        <v>18213</v>
      </c>
      <c r="B8344" t="s">
        <v>3777</v>
      </c>
      <c r="C8344" t="s">
        <v>12127</v>
      </c>
      <c r="D8344">
        <v>103</v>
      </c>
      <c r="E8344" t="s">
        <v>4453</v>
      </c>
      <c r="F8344" t="s">
        <v>4450</v>
      </c>
      <c r="H8344" t="str">
        <f t="shared" si="130"/>
        <v>无BOM表可用</v>
      </c>
    </row>
    <row r="8345" spans="1:8" x14ac:dyDescent="0.15">
      <c r="A8345" t="s">
        <v>18214</v>
      </c>
      <c r="B8345" t="s">
        <v>5246</v>
      </c>
      <c r="C8345" t="s">
        <v>4758</v>
      </c>
      <c r="D8345">
        <v>103</v>
      </c>
      <c r="E8345" t="s">
        <v>4449</v>
      </c>
      <c r="F8345" t="s">
        <v>4450</v>
      </c>
      <c r="H8345" t="str">
        <f t="shared" si="130"/>
        <v>有BOM表可用</v>
      </c>
    </row>
    <row r="8346" spans="1:8" x14ac:dyDescent="0.15">
      <c r="A8346" t="s">
        <v>18215</v>
      </c>
      <c r="B8346" t="s">
        <v>7540</v>
      </c>
      <c r="C8346" t="s">
        <v>7538</v>
      </c>
      <c r="D8346">
        <v>103</v>
      </c>
      <c r="E8346" t="s">
        <v>4449</v>
      </c>
      <c r="F8346" t="s">
        <v>4450</v>
      </c>
      <c r="H8346" t="str">
        <f t="shared" si="130"/>
        <v>有BOM表可用</v>
      </c>
    </row>
    <row r="8347" spans="1:8" x14ac:dyDescent="0.15">
      <c r="A8347" t="s">
        <v>18216</v>
      </c>
      <c r="B8347" t="s">
        <v>14457</v>
      </c>
      <c r="C8347" t="s">
        <v>14457</v>
      </c>
      <c r="D8347">
        <v>103</v>
      </c>
      <c r="E8347" t="s">
        <v>4453</v>
      </c>
      <c r="F8347" t="s">
        <v>4450</v>
      </c>
      <c r="H8347" t="str">
        <f t="shared" si="130"/>
        <v>无BOM表可用</v>
      </c>
    </row>
    <row r="8348" spans="1:8" x14ac:dyDescent="0.15">
      <c r="A8348" t="s">
        <v>18217</v>
      </c>
      <c r="B8348" t="s">
        <v>18218</v>
      </c>
      <c r="C8348" t="s">
        <v>18219</v>
      </c>
      <c r="D8348">
        <v>103</v>
      </c>
      <c r="E8348" t="s">
        <v>4453</v>
      </c>
      <c r="F8348" t="s">
        <v>4450</v>
      </c>
      <c r="H8348" t="str">
        <f t="shared" si="130"/>
        <v>无BOM表可用</v>
      </c>
    </row>
    <row r="8349" spans="1:8" x14ac:dyDescent="0.15">
      <c r="A8349" t="s">
        <v>6759</v>
      </c>
      <c r="B8349" t="s">
        <v>32</v>
      </c>
      <c r="C8349" t="s">
        <v>31</v>
      </c>
      <c r="D8349">
        <v>103</v>
      </c>
      <c r="E8349" t="s">
        <v>4449</v>
      </c>
      <c r="F8349" t="s">
        <v>4450</v>
      </c>
      <c r="H8349" t="str">
        <f t="shared" si="130"/>
        <v>有BOM表可用</v>
      </c>
    </row>
    <row r="8350" spans="1:8" x14ac:dyDescent="0.15">
      <c r="A8350" t="s">
        <v>6760</v>
      </c>
      <c r="B8350" t="s">
        <v>4233</v>
      </c>
      <c r="C8350" t="s">
        <v>36</v>
      </c>
      <c r="D8350">
        <v>103</v>
      </c>
      <c r="E8350" t="s">
        <v>4449</v>
      </c>
      <c r="F8350" t="s">
        <v>4450</v>
      </c>
      <c r="H8350" t="str">
        <f t="shared" si="130"/>
        <v>有BOM表可用</v>
      </c>
    </row>
    <row r="8351" spans="1:8" x14ac:dyDescent="0.15">
      <c r="A8351" t="s">
        <v>1107</v>
      </c>
      <c r="B8351" t="s">
        <v>1108</v>
      </c>
      <c r="C8351" t="s">
        <v>1109</v>
      </c>
      <c r="D8351">
        <v>103</v>
      </c>
      <c r="E8351" t="s">
        <v>4449</v>
      </c>
      <c r="F8351" t="s">
        <v>4450</v>
      </c>
      <c r="H8351" t="str">
        <f t="shared" si="130"/>
        <v>有BOM表可用</v>
      </c>
    </row>
    <row r="8352" spans="1:8" x14ac:dyDescent="0.15">
      <c r="A8352" t="s">
        <v>6761</v>
      </c>
      <c r="B8352" t="s">
        <v>3315</v>
      </c>
      <c r="C8352" t="s">
        <v>4993</v>
      </c>
      <c r="D8352">
        <v>103</v>
      </c>
      <c r="E8352" t="s">
        <v>4453</v>
      </c>
      <c r="F8352" t="s">
        <v>4450</v>
      </c>
      <c r="H8352" t="str">
        <f t="shared" si="130"/>
        <v>无BOM表可用</v>
      </c>
    </row>
    <row r="8353" spans="1:8" x14ac:dyDescent="0.15">
      <c r="A8353" t="s">
        <v>6762</v>
      </c>
      <c r="B8353" t="s">
        <v>4525</v>
      </c>
      <c r="C8353" t="s">
        <v>4526</v>
      </c>
      <c r="D8353">
        <v>102</v>
      </c>
      <c r="E8353" t="s">
        <v>4449</v>
      </c>
      <c r="F8353" t="s">
        <v>4450</v>
      </c>
      <c r="H8353" t="str">
        <f t="shared" si="130"/>
        <v>有BOM表可用</v>
      </c>
    </row>
    <row r="8354" spans="1:8" x14ac:dyDescent="0.15">
      <c r="A8354" t="s">
        <v>6763</v>
      </c>
      <c r="B8354" t="s">
        <v>4671</v>
      </c>
      <c r="C8354" t="s">
        <v>4529</v>
      </c>
      <c r="D8354">
        <v>102</v>
      </c>
      <c r="E8354" t="s">
        <v>4449</v>
      </c>
      <c r="F8354" t="s">
        <v>4450</v>
      </c>
      <c r="H8354" t="str">
        <f t="shared" si="130"/>
        <v>有BOM表可用</v>
      </c>
    </row>
    <row r="8355" spans="1:8" x14ac:dyDescent="0.15">
      <c r="A8355" t="s">
        <v>11835</v>
      </c>
      <c r="B8355" t="s">
        <v>1211</v>
      </c>
      <c r="C8355" t="s">
        <v>7321</v>
      </c>
      <c r="D8355">
        <v>102</v>
      </c>
      <c r="E8355" t="s">
        <v>4449</v>
      </c>
      <c r="F8355" t="s">
        <v>4450</v>
      </c>
      <c r="H8355" t="str">
        <f t="shared" si="130"/>
        <v>有BOM表可用</v>
      </c>
    </row>
    <row r="8356" spans="1:8" x14ac:dyDescent="0.15">
      <c r="A8356" t="s">
        <v>533</v>
      </c>
      <c r="B8356" t="s">
        <v>534</v>
      </c>
      <c r="C8356" t="s">
        <v>445</v>
      </c>
      <c r="D8356">
        <v>103</v>
      </c>
      <c r="E8356" t="s">
        <v>4449</v>
      </c>
      <c r="F8356" t="s">
        <v>4450</v>
      </c>
      <c r="H8356" t="str">
        <f t="shared" si="130"/>
        <v>有BOM表可用</v>
      </c>
    </row>
    <row r="8357" spans="1:8" x14ac:dyDescent="0.15">
      <c r="A8357" t="s">
        <v>970</v>
      </c>
      <c r="B8357" t="s">
        <v>13254</v>
      </c>
      <c r="C8357" t="s">
        <v>445</v>
      </c>
      <c r="D8357">
        <v>103</v>
      </c>
      <c r="E8357" t="s">
        <v>4449</v>
      </c>
      <c r="F8357" t="s">
        <v>4450</v>
      </c>
      <c r="H8357" t="str">
        <f t="shared" si="130"/>
        <v>有BOM表可用</v>
      </c>
    </row>
    <row r="8358" spans="1:8" x14ac:dyDescent="0.15">
      <c r="A8358" t="s">
        <v>13255</v>
      </c>
      <c r="B8358" t="s">
        <v>13256</v>
      </c>
      <c r="C8358" t="s">
        <v>13256</v>
      </c>
      <c r="D8358">
        <v>103</v>
      </c>
      <c r="E8358" t="s">
        <v>4453</v>
      </c>
      <c r="F8358" t="s">
        <v>4450</v>
      </c>
      <c r="H8358" t="str">
        <f t="shared" si="130"/>
        <v>无BOM表可用</v>
      </c>
    </row>
    <row r="8359" spans="1:8" x14ac:dyDescent="0.15">
      <c r="A8359" t="s">
        <v>1536</v>
      </c>
      <c r="B8359" t="s">
        <v>13257</v>
      </c>
      <c r="C8359" t="s">
        <v>91</v>
      </c>
      <c r="D8359">
        <v>103</v>
      </c>
      <c r="E8359" t="s">
        <v>4449</v>
      </c>
      <c r="F8359" t="s">
        <v>4450</v>
      </c>
      <c r="H8359" t="str">
        <f t="shared" si="130"/>
        <v>有BOM表可用</v>
      </c>
    </row>
    <row r="8360" spans="1:8" x14ac:dyDescent="0.15">
      <c r="A8360" t="s">
        <v>2744</v>
      </c>
      <c r="B8360" t="s">
        <v>2745</v>
      </c>
      <c r="C8360" t="s">
        <v>2319</v>
      </c>
      <c r="D8360">
        <v>103</v>
      </c>
      <c r="E8360" t="s">
        <v>4449</v>
      </c>
      <c r="F8360" t="s">
        <v>4450</v>
      </c>
      <c r="H8360" t="str">
        <f t="shared" si="130"/>
        <v>有BOM表可用</v>
      </c>
    </row>
    <row r="8361" spans="1:8" x14ac:dyDescent="0.15">
      <c r="A8361" t="s">
        <v>14453</v>
      </c>
      <c r="B8361" t="s">
        <v>5032</v>
      </c>
      <c r="C8361" t="s">
        <v>4758</v>
      </c>
      <c r="D8361">
        <v>103</v>
      </c>
      <c r="E8361" t="s">
        <v>4449</v>
      </c>
      <c r="F8361" t="s">
        <v>4450</v>
      </c>
      <c r="H8361" t="str">
        <f t="shared" si="130"/>
        <v>有BOM表可用</v>
      </c>
    </row>
    <row r="8362" spans="1:8" x14ac:dyDescent="0.15">
      <c r="A8362" t="s">
        <v>14454</v>
      </c>
      <c r="B8362" t="s">
        <v>4849</v>
      </c>
      <c r="C8362" t="s">
        <v>4849</v>
      </c>
      <c r="D8362">
        <v>103</v>
      </c>
      <c r="E8362" t="s">
        <v>4449</v>
      </c>
      <c r="F8362" t="s">
        <v>4450</v>
      </c>
      <c r="H8362" t="str">
        <f t="shared" si="130"/>
        <v>有BOM表可用</v>
      </c>
    </row>
    <row r="8363" spans="1:8" x14ac:dyDescent="0.15">
      <c r="A8363" t="s">
        <v>14455</v>
      </c>
      <c r="B8363" t="s">
        <v>14456</v>
      </c>
      <c r="C8363" t="s">
        <v>14457</v>
      </c>
      <c r="D8363">
        <v>103</v>
      </c>
      <c r="E8363" t="s">
        <v>4453</v>
      </c>
      <c r="F8363" t="s">
        <v>4450</v>
      </c>
      <c r="H8363" t="str">
        <f t="shared" si="130"/>
        <v>无BOM表可用</v>
      </c>
    </row>
    <row r="8364" spans="1:8" x14ac:dyDescent="0.15">
      <c r="A8364" t="s">
        <v>5214</v>
      </c>
      <c r="B8364" t="s">
        <v>435</v>
      </c>
      <c r="C8364" t="s">
        <v>434</v>
      </c>
      <c r="D8364">
        <v>103</v>
      </c>
      <c r="E8364" t="s">
        <v>4449</v>
      </c>
      <c r="F8364" t="s">
        <v>4450</v>
      </c>
      <c r="H8364" t="str">
        <f t="shared" si="130"/>
        <v>有BOM表可用</v>
      </c>
    </row>
    <row r="8365" spans="1:8" x14ac:dyDescent="0.15">
      <c r="A8365" t="s">
        <v>5215</v>
      </c>
      <c r="B8365" t="s">
        <v>5216</v>
      </c>
      <c r="C8365" t="s">
        <v>74</v>
      </c>
      <c r="D8365">
        <v>103</v>
      </c>
      <c r="E8365" t="s">
        <v>4453</v>
      </c>
      <c r="F8365" t="s">
        <v>4450</v>
      </c>
      <c r="H8365" t="str">
        <f t="shared" si="130"/>
        <v>无BOM表可用</v>
      </c>
    </row>
    <row r="8366" spans="1:8" x14ac:dyDescent="0.15">
      <c r="A8366" t="s">
        <v>5217</v>
      </c>
      <c r="B8366" t="s">
        <v>36</v>
      </c>
      <c r="C8366" t="s">
        <v>36</v>
      </c>
      <c r="D8366">
        <v>103</v>
      </c>
      <c r="E8366" t="s">
        <v>4449</v>
      </c>
      <c r="F8366" t="s">
        <v>4450</v>
      </c>
      <c r="H8366" t="str">
        <f t="shared" si="130"/>
        <v>有BOM表可用</v>
      </c>
    </row>
    <row r="8367" spans="1:8" x14ac:dyDescent="0.15">
      <c r="A8367" t="s">
        <v>2726</v>
      </c>
      <c r="B8367" t="s">
        <v>2719</v>
      </c>
      <c r="C8367" t="s">
        <v>2690</v>
      </c>
      <c r="D8367">
        <v>103</v>
      </c>
      <c r="E8367" t="s">
        <v>4449</v>
      </c>
      <c r="F8367" t="s">
        <v>4450</v>
      </c>
      <c r="H8367" t="str">
        <f t="shared" si="130"/>
        <v>有BOM表可用</v>
      </c>
    </row>
    <row r="8368" spans="1:8" x14ac:dyDescent="0.15">
      <c r="A8368" t="s">
        <v>5218</v>
      </c>
      <c r="B8368" t="s">
        <v>4668</v>
      </c>
      <c r="C8368" t="s">
        <v>4669</v>
      </c>
      <c r="D8368">
        <v>102</v>
      </c>
      <c r="E8368" t="s">
        <v>4449</v>
      </c>
      <c r="F8368" t="s">
        <v>4450</v>
      </c>
      <c r="H8368" t="str">
        <f t="shared" si="130"/>
        <v>有BOM表可用</v>
      </c>
    </row>
    <row r="8369" spans="1:8" x14ac:dyDescent="0.15">
      <c r="A8369" t="s">
        <v>5219</v>
      </c>
      <c r="B8369" t="s">
        <v>4629</v>
      </c>
      <c r="C8369" t="s">
        <v>4630</v>
      </c>
      <c r="D8369">
        <v>102</v>
      </c>
      <c r="E8369" t="s">
        <v>4449</v>
      </c>
      <c r="F8369" t="s">
        <v>4450</v>
      </c>
      <c r="H8369" t="str">
        <f t="shared" si="130"/>
        <v>有BOM表可用</v>
      </c>
    </row>
    <row r="8370" spans="1:8" x14ac:dyDescent="0.15">
      <c r="A8370" t="s">
        <v>5220</v>
      </c>
      <c r="B8370" t="s">
        <v>5006</v>
      </c>
      <c r="C8370" t="s">
        <v>4529</v>
      </c>
      <c r="D8370">
        <v>102</v>
      </c>
      <c r="E8370" t="s">
        <v>4449</v>
      </c>
      <c r="F8370" t="s">
        <v>4450</v>
      </c>
      <c r="H8370" t="str">
        <f t="shared" si="130"/>
        <v>有BOM表可用</v>
      </c>
    </row>
    <row r="8371" spans="1:8" x14ac:dyDescent="0.15">
      <c r="A8371" t="s">
        <v>5221</v>
      </c>
      <c r="B8371" t="s">
        <v>4671</v>
      </c>
      <c r="C8371" t="s">
        <v>4529</v>
      </c>
      <c r="D8371">
        <v>102</v>
      </c>
      <c r="E8371" t="s">
        <v>4449</v>
      </c>
      <c r="F8371" t="s">
        <v>4450</v>
      </c>
      <c r="H8371" t="str">
        <f t="shared" si="130"/>
        <v>有BOM表可用</v>
      </c>
    </row>
    <row r="8372" spans="1:8" x14ac:dyDescent="0.15">
      <c r="A8372" t="s">
        <v>7263</v>
      </c>
      <c r="B8372" t="s">
        <v>7099</v>
      </c>
      <c r="C8372" t="s">
        <v>7264</v>
      </c>
      <c r="D8372">
        <v>102</v>
      </c>
      <c r="E8372" t="s">
        <v>4449</v>
      </c>
      <c r="F8372" t="s">
        <v>4450</v>
      </c>
      <c r="H8372" t="str">
        <f t="shared" si="130"/>
        <v>有BOM表可用</v>
      </c>
    </row>
    <row r="8373" spans="1:8" x14ac:dyDescent="0.15">
      <c r="A8373" t="s">
        <v>8547</v>
      </c>
      <c r="B8373" t="s">
        <v>7450</v>
      </c>
      <c r="C8373" t="s">
        <v>4654</v>
      </c>
      <c r="D8373">
        <v>102</v>
      </c>
      <c r="E8373" t="s">
        <v>4449</v>
      </c>
      <c r="F8373" t="s">
        <v>4450</v>
      </c>
      <c r="H8373" t="str">
        <f t="shared" si="130"/>
        <v>有BOM表可用</v>
      </c>
    </row>
    <row r="8374" spans="1:8" x14ac:dyDescent="0.15">
      <c r="A8374" t="s">
        <v>8548</v>
      </c>
      <c r="B8374" t="s">
        <v>8549</v>
      </c>
      <c r="C8374" t="s">
        <v>8550</v>
      </c>
      <c r="D8374">
        <v>102</v>
      </c>
      <c r="E8374" t="s">
        <v>4449</v>
      </c>
      <c r="F8374" t="s">
        <v>4450</v>
      </c>
      <c r="H8374" t="str">
        <f t="shared" si="130"/>
        <v>有BOM表可用</v>
      </c>
    </row>
    <row r="8375" spans="1:8" x14ac:dyDescent="0.15">
      <c r="A8375" t="s">
        <v>8551</v>
      </c>
      <c r="B8375" t="s">
        <v>4904</v>
      </c>
      <c r="C8375" t="s">
        <v>4905</v>
      </c>
      <c r="D8375">
        <v>102</v>
      </c>
      <c r="E8375" t="s">
        <v>4449</v>
      </c>
      <c r="F8375" t="s">
        <v>4450</v>
      </c>
      <c r="H8375" t="str">
        <f t="shared" si="130"/>
        <v>有BOM表可用</v>
      </c>
    </row>
    <row r="8376" spans="1:8" x14ac:dyDescent="0.15">
      <c r="A8376" t="s">
        <v>7207</v>
      </c>
      <c r="B8376" t="s">
        <v>7208</v>
      </c>
      <c r="C8376" t="s">
        <v>7209</v>
      </c>
      <c r="D8376">
        <v>102</v>
      </c>
      <c r="E8376" t="s">
        <v>4453</v>
      </c>
      <c r="F8376" t="s">
        <v>4450</v>
      </c>
      <c r="H8376" t="str">
        <f t="shared" si="130"/>
        <v>无BOM表可用</v>
      </c>
    </row>
    <row r="8377" spans="1:8" x14ac:dyDescent="0.15">
      <c r="A8377" t="s">
        <v>7210</v>
      </c>
      <c r="B8377" t="s">
        <v>7211</v>
      </c>
      <c r="C8377" t="s">
        <v>7212</v>
      </c>
      <c r="D8377">
        <v>102</v>
      </c>
      <c r="E8377" t="s">
        <v>4449</v>
      </c>
      <c r="F8377" t="s">
        <v>4450</v>
      </c>
      <c r="H8377" t="str">
        <f t="shared" si="130"/>
        <v>有BOM表可用</v>
      </c>
    </row>
    <row r="8378" spans="1:8" x14ac:dyDescent="0.15">
      <c r="A8378" t="s">
        <v>7213</v>
      </c>
      <c r="B8378" t="s">
        <v>7214</v>
      </c>
      <c r="C8378" t="s">
        <v>7215</v>
      </c>
      <c r="D8378">
        <v>102</v>
      </c>
      <c r="E8378" t="s">
        <v>4449</v>
      </c>
      <c r="F8378" t="s">
        <v>4450</v>
      </c>
      <c r="H8378" t="str">
        <f t="shared" si="130"/>
        <v>有BOM表可用</v>
      </c>
    </row>
    <row r="8379" spans="1:8" x14ac:dyDescent="0.15">
      <c r="A8379" t="s">
        <v>7216</v>
      </c>
      <c r="B8379" t="s">
        <v>6971</v>
      </c>
      <c r="C8379" t="s">
        <v>6972</v>
      </c>
      <c r="D8379">
        <v>102</v>
      </c>
      <c r="E8379" t="s">
        <v>4449</v>
      </c>
      <c r="F8379" t="s">
        <v>4450</v>
      </c>
      <c r="H8379" t="str">
        <f t="shared" si="130"/>
        <v>有BOM表可用</v>
      </c>
    </row>
    <row r="8380" spans="1:8" x14ac:dyDescent="0.15">
      <c r="A8380" t="s">
        <v>7217</v>
      </c>
      <c r="B8380" t="s">
        <v>7218</v>
      </c>
      <c r="C8380" t="s">
        <v>7219</v>
      </c>
      <c r="D8380">
        <v>102</v>
      </c>
      <c r="E8380" t="s">
        <v>4449</v>
      </c>
      <c r="F8380" t="s">
        <v>4450</v>
      </c>
      <c r="H8380" t="str">
        <f t="shared" si="130"/>
        <v>有BOM表可用</v>
      </c>
    </row>
    <row r="8381" spans="1:8" x14ac:dyDescent="0.15">
      <c r="A8381" t="s">
        <v>7220</v>
      </c>
      <c r="B8381" t="s">
        <v>7221</v>
      </c>
      <c r="C8381" t="s">
        <v>7222</v>
      </c>
      <c r="D8381">
        <v>102</v>
      </c>
      <c r="E8381" t="s">
        <v>4449</v>
      </c>
      <c r="F8381" t="s">
        <v>4450</v>
      </c>
      <c r="H8381" t="str">
        <f t="shared" si="130"/>
        <v>有BOM表可用</v>
      </c>
    </row>
    <row r="8382" spans="1:8" x14ac:dyDescent="0.15">
      <c r="A8382" t="s">
        <v>7223</v>
      </c>
      <c r="B8382" t="s">
        <v>7224</v>
      </c>
      <c r="C8382" t="s">
        <v>7225</v>
      </c>
      <c r="D8382">
        <v>102</v>
      </c>
      <c r="E8382" t="s">
        <v>4449</v>
      </c>
      <c r="F8382" t="s">
        <v>4450</v>
      </c>
      <c r="H8382" t="str">
        <f t="shared" si="130"/>
        <v>有BOM表可用</v>
      </c>
    </row>
    <row r="8383" spans="1:8" x14ac:dyDescent="0.15">
      <c r="A8383" t="s">
        <v>11327</v>
      </c>
      <c r="B8383" t="s">
        <v>11328</v>
      </c>
      <c r="C8383" t="s">
        <v>11329</v>
      </c>
      <c r="D8383">
        <v>107</v>
      </c>
      <c r="E8383" t="s">
        <v>4453</v>
      </c>
      <c r="F8383" t="s">
        <v>4450</v>
      </c>
      <c r="H8383" t="str">
        <f t="shared" si="130"/>
        <v>无BOM表可用</v>
      </c>
    </row>
    <row r="8384" spans="1:8" x14ac:dyDescent="0.15">
      <c r="A8384" t="s">
        <v>11330</v>
      </c>
      <c r="B8384" t="s">
        <v>11331</v>
      </c>
      <c r="C8384" t="s">
        <v>11332</v>
      </c>
      <c r="D8384">
        <v>107</v>
      </c>
      <c r="E8384" t="s">
        <v>4453</v>
      </c>
      <c r="F8384" t="s">
        <v>4450</v>
      </c>
      <c r="H8384" t="str">
        <f t="shared" si="130"/>
        <v>无BOM表可用</v>
      </c>
    </row>
    <row r="8385" spans="1:8" x14ac:dyDescent="0.15">
      <c r="A8385" t="s">
        <v>11333</v>
      </c>
      <c r="B8385" t="s">
        <v>11334</v>
      </c>
      <c r="C8385" t="s">
        <v>11335</v>
      </c>
      <c r="D8385">
        <v>107</v>
      </c>
      <c r="E8385" t="s">
        <v>4453</v>
      </c>
      <c r="F8385" t="s">
        <v>4450</v>
      </c>
      <c r="H8385" t="str">
        <f t="shared" si="130"/>
        <v>无BOM表可用</v>
      </c>
    </row>
    <row r="8386" spans="1:8" x14ac:dyDescent="0.15">
      <c r="A8386" t="s">
        <v>11336</v>
      </c>
      <c r="B8386" t="s">
        <v>11337</v>
      </c>
      <c r="C8386" t="s">
        <v>11337</v>
      </c>
      <c r="D8386">
        <v>107</v>
      </c>
      <c r="E8386" t="s">
        <v>4453</v>
      </c>
      <c r="F8386" t="s">
        <v>4450</v>
      </c>
      <c r="H8386" t="str">
        <f t="shared" si="130"/>
        <v>无BOM表可用</v>
      </c>
    </row>
    <row r="8387" spans="1:8" x14ac:dyDescent="0.15">
      <c r="A8387" t="s">
        <v>11825</v>
      </c>
      <c r="B8387" t="s">
        <v>11826</v>
      </c>
      <c r="C8387" t="s">
        <v>11826</v>
      </c>
      <c r="D8387">
        <v>107</v>
      </c>
      <c r="E8387" t="s">
        <v>4453</v>
      </c>
      <c r="F8387" t="s">
        <v>4450</v>
      </c>
      <c r="H8387" t="str">
        <f t="shared" si="130"/>
        <v>无BOM表可用</v>
      </c>
    </row>
    <row r="8388" spans="1:8" x14ac:dyDescent="0.15">
      <c r="A8388" t="s">
        <v>5244</v>
      </c>
      <c r="B8388" t="s">
        <v>925</v>
      </c>
      <c r="C8388" t="s">
        <v>4758</v>
      </c>
      <c r="D8388">
        <v>102</v>
      </c>
      <c r="E8388" t="s">
        <v>4453</v>
      </c>
      <c r="F8388" t="s">
        <v>4450</v>
      </c>
      <c r="H8388" t="str">
        <f t="shared" ref="H8388:H8451" si="131">E8388&amp;F8388</f>
        <v>无BOM表可用</v>
      </c>
    </row>
    <row r="8389" spans="1:8" x14ac:dyDescent="0.15">
      <c r="A8389" t="s">
        <v>5245</v>
      </c>
      <c r="B8389" t="s">
        <v>5246</v>
      </c>
      <c r="C8389" t="s">
        <v>4758</v>
      </c>
      <c r="D8389">
        <v>102</v>
      </c>
      <c r="E8389" t="s">
        <v>4449</v>
      </c>
      <c r="F8389" t="s">
        <v>4450</v>
      </c>
      <c r="H8389" t="str">
        <f t="shared" si="131"/>
        <v>有BOM表可用</v>
      </c>
    </row>
    <row r="8390" spans="1:8" x14ac:dyDescent="0.15">
      <c r="A8390" t="s">
        <v>5247</v>
      </c>
      <c r="B8390" t="s">
        <v>5248</v>
      </c>
      <c r="C8390" t="s">
        <v>4849</v>
      </c>
      <c r="D8390">
        <v>102</v>
      </c>
      <c r="E8390" t="s">
        <v>4449</v>
      </c>
      <c r="F8390" t="s">
        <v>4450</v>
      </c>
      <c r="H8390" t="str">
        <f t="shared" si="131"/>
        <v>有BOM表可用</v>
      </c>
    </row>
    <row r="8391" spans="1:8" x14ac:dyDescent="0.15">
      <c r="A8391" t="s">
        <v>5249</v>
      </c>
      <c r="B8391" t="s">
        <v>5250</v>
      </c>
      <c r="C8391" t="s">
        <v>854</v>
      </c>
      <c r="D8391">
        <v>102</v>
      </c>
      <c r="E8391" t="s">
        <v>4453</v>
      </c>
      <c r="F8391" t="s">
        <v>4450</v>
      </c>
      <c r="H8391" t="str">
        <f t="shared" si="131"/>
        <v>无BOM表可用</v>
      </c>
    </row>
    <row r="8392" spans="1:8" x14ac:dyDescent="0.15">
      <c r="A8392" t="s">
        <v>5251</v>
      </c>
      <c r="B8392" t="s">
        <v>2064</v>
      </c>
      <c r="C8392" t="s">
        <v>2064</v>
      </c>
      <c r="D8392">
        <v>102</v>
      </c>
      <c r="E8392" t="s">
        <v>4453</v>
      </c>
      <c r="F8392" t="s">
        <v>4450</v>
      </c>
      <c r="H8392" t="str">
        <f t="shared" si="131"/>
        <v>无BOM表可用</v>
      </c>
    </row>
    <row r="8393" spans="1:8" x14ac:dyDescent="0.15">
      <c r="A8393" t="s">
        <v>5252</v>
      </c>
      <c r="B8393" t="s">
        <v>2212</v>
      </c>
      <c r="C8393" t="s">
        <v>69</v>
      </c>
      <c r="D8393">
        <v>102</v>
      </c>
      <c r="E8393" t="s">
        <v>4453</v>
      </c>
      <c r="F8393" t="s">
        <v>4450</v>
      </c>
      <c r="H8393" t="str">
        <f t="shared" si="131"/>
        <v>无BOM表可用</v>
      </c>
    </row>
    <row r="8394" spans="1:8" x14ac:dyDescent="0.15">
      <c r="A8394" t="s">
        <v>5253</v>
      </c>
      <c r="B8394" t="s">
        <v>2218</v>
      </c>
      <c r="C8394" t="s">
        <v>69</v>
      </c>
      <c r="D8394">
        <v>102</v>
      </c>
      <c r="E8394" t="s">
        <v>4453</v>
      </c>
      <c r="F8394" t="s">
        <v>4450</v>
      </c>
      <c r="H8394" t="str">
        <f t="shared" si="131"/>
        <v>无BOM表可用</v>
      </c>
    </row>
    <row r="8395" spans="1:8" x14ac:dyDescent="0.15">
      <c r="A8395" t="s">
        <v>5254</v>
      </c>
      <c r="B8395" t="s">
        <v>2225</v>
      </c>
      <c r="C8395" t="s">
        <v>69</v>
      </c>
      <c r="D8395">
        <v>102</v>
      </c>
      <c r="E8395" t="s">
        <v>4453</v>
      </c>
      <c r="F8395" t="s">
        <v>4450</v>
      </c>
      <c r="H8395" t="str">
        <f t="shared" si="131"/>
        <v>无BOM表可用</v>
      </c>
    </row>
    <row r="8396" spans="1:8" x14ac:dyDescent="0.15">
      <c r="A8396" t="s">
        <v>5255</v>
      </c>
      <c r="B8396" t="s">
        <v>471</v>
      </c>
      <c r="C8396" t="s">
        <v>2364</v>
      </c>
      <c r="D8396">
        <v>102</v>
      </c>
      <c r="E8396" t="s">
        <v>4449</v>
      </c>
      <c r="F8396" t="s">
        <v>4450</v>
      </c>
      <c r="H8396" t="str">
        <f t="shared" si="131"/>
        <v>有BOM表可用</v>
      </c>
    </row>
    <row r="8397" spans="1:8" x14ac:dyDescent="0.15">
      <c r="A8397" t="s">
        <v>11299</v>
      </c>
      <c r="B8397" t="s">
        <v>7174</v>
      </c>
      <c r="C8397" t="s">
        <v>7</v>
      </c>
      <c r="D8397">
        <v>103</v>
      </c>
      <c r="E8397" t="s">
        <v>4449</v>
      </c>
      <c r="F8397" t="s">
        <v>4450</v>
      </c>
      <c r="H8397" t="str">
        <f t="shared" si="131"/>
        <v>有BOM表可用</v>
      </c>
    </row>
    <row r="8398" spans="1:8" x14ac:dyDescent="0.15">
      <c r="A8398" t="s">
        <v>11300</v>
      </c>
      <c r="B8398" t="s">
        <v>3671</v>
      </c>
      <c r="C8398" t="s">
        <v>7</v>
      </c>
      <c r="D8398">
        <v>103</v>
      </c>
      <c r="E8398" t="s">
        <v>4453</v>
      </c>
      <c r="F8398" t="s">
        <v>4450</v>
      </c>
      <c r="H8398" t="str">
        <f t="shared" si="131"/>
        <v>无BOM表可用</v>
      </c>
    </row>
    <row r="8399" spans="1:8" x14ac:dyDescent="0.15">
      <c r="A8399" t="s">
        <v>11301</v>
      </c>
      <c r="B8399" t="s">
        <v>7174</v>
      </c>
      <c r="C8399" t="s">
        <v>7</v>
      </c>
      <c r="D8399">
        <v>103</v>
      </c>
      <c r="E8399" t="s">
        <v>4449</v>
      </c>
      <c r="F8399" t="s">
        <v>4450</v>
      </c>
      <c r="H8399" t="str">
        <f t="shared" si="131"/>
        <v>有BOM表可用</v>
      </c>
    </row>
    <row r="8400" spans="1:8" x14ac:dyDescent="0.15">
      <c r="A8400" t="s">
        <v>8580</v>
      </c>
      <c r="B8400" t="s">
        <v>7991</v>
      </c>
      <c r="C8400" t="s">
        <v>7858</v>
      </c>
      <c r="D8400">
        <v>102</v>
      </c>
      <c r="E8400" t="s">
        <v>4449</v>
      </c>
      <c r="F8400" t="s">
        <v>4450</v>
      </c>
      <c r="H8400" t="str">
        <f t="shared" si="131"/>
        <v>有BOM表可用</v>
      </c>
    </row>
    <row r="8401" spans="1:8" x14ac:dyDescent="0.15">
      <c r="A8401" t="s">
        <v>8581</v>
      </c>
      <c r="B8401" t="s">
        <v>8582</v>
      </c>
      <c r="C8401" t="s">
        <v>8582</v>
      </c>
      <c r="D8401">
        <v>102</v>
      </c>
      <c r="E8401" t="s">
        <v>4453</v>
      </c>
      <c r="F8401" t="s">
        <v>4450</v>
      </c>
      <c r="H8401" t="str">
        <f t="shared" si="131"/>
        <v>无BOM表可用</v>
      </c>
    </row>
    <row r="8402" spans="1:8" x14ac:dyDescent="0.15">
      <c r="A8402" t="s">
        <v>8583</v>
      </c>
      <c r="B8402" t="s">
        <v>8584</v>
      </c>
      <c r="C8402" t="s">
        <v>2872</v>
      </c>
      <c r="D8402">
        <v>102</v>
      </c>
      <c r="E8402" t="s">
        <v>4449</v>
      </c>
      <c r="F8402" t="s">
        <v>4450</v>
      </c>
      <c r="H8402" t="str">
        <f t="shared" si="131"/>
        <v>有BOM表可用</v>
      </c>
    </row>
    <row r="8403" spans="1:8" x14ac:dyDescent="0.15">
      <c r="A8403" t="s">
        <v>7254</v>
      </c>
      <c r="B8403" t="s">
        <v>5666</v>
      </c>
      <c r="C8403" t="s">
        <v>7084</v>
      </c>
      <c r="D8403">
        <v>102</v>
      </c>
      <c r="E8403" t="s">
        <v>4449</v>
      </c>
      <c r="F8403" t="s">
        <v>4450</v>
      </c>
      <c r="H8403" t="str">
        <f t="shared" si="131"/>
        <v>有BOM表可用</v>
      </c>
    </row>
    <row r="8404" spans="1:8" x14ac:dyDescent="0.15">
      <c r="A8404" t="s">
        <v>7255</v>
      </c>
      <c r="B8404" t="s">
        <v>7256</v>
      </c>
      <c r="C8404" t="s">
        <v>7257</v>
      </c>
      <c r="D8404">
        <v>102</v>
      </c>
      <c r="E8404" t="s">
        <v>4449</v>
      </c>
      <c r="F8404" t="s">
        <v>4450</v>
      </c>
      <c r="H8404" t="str">
        <f t="shared" si="131"/>
        <v>有BOM表可用</v>
      </c>
    </row>
    <row r="8405" spans="1:8" x14ac:dyDescent="0.15">
      <c r="A8405" t="s">
        <v>7258</v>
      </c>
      <c r="B8405" t="s">
        <v>7259</v>
      </c>
      <c r="C8405" t="s">
        <v>4630</v>
      </c>
      <c r="D8405">
        <v>102</v>
      </c>
      <c r="E8405" t="s">
        <v>4449</v>
      </c>
      <c r="F8405" t="s">
        <v>4450</v>
      </c>
      <c r="H8405" t="str">
        <f t="shared" si="131"/>
        <v>有BOM表可用</v>
      </c>
    </row>
    <row r="8406" spans="1:8" x14ac:dyDescent="0.15">
      <c r="A8406" t="s">
        <v>7260</v>
      </c>
      <c r="B8406" t="s">
        <v>7261</v>
      </c>
      <c r="C8406" t="s">
        <v>7262</v>
      </c>
      <c r="D8406">
        <v>102</v>
      </c>
      <c r="E8406" t="s">
        <v>4449</v>
      </c>
      <c r="F8406" t="s">
        <v>4450</v>
      </c>
      <c r="H8406" t="str">
        <f t="shared" si="131"/>
        <v>有BOM表可用</v>
      </c>
    </row>
    <row r="8407" spans="1:8" x14ac:dyDescent="0.15">
      <c r="A8407" t="s">
        <v>5222</v>
      </c>
      <c r="B8407" t="s">
        <v>4641</v>
      </c>
      <c r="C8407" t="s">
        <v>5223</v>
      </c>
      <c r="D8407">
        <v>102</v>
      </c>
      <c r="E8407" t="s">
        <v>4449</v>
      </c>
      <c r="F8407" t="s">
        <v>4450</v>
      </c>
      <c r="H8407" t="str">
        <f t="shared" si="131"/>
        <v>有BOM表可用</v>
      </c>
    </row>
    <row r="8408" spans="1:8" x14ac:dyDescent="0.15">
      <c r="A8408" t="s">
        <v>5224</v>
      </c>
      <c r="B8408" t="s">
        <v>4641</v>
      </c>
      <c r="C8408" t="s">
        <v>5225</v>
      </c>
      <c r="D8408">
        <v>102</v>
      </c>
      <c r="E8408" t="s">
        <v>4449</v>
      </c>
      <c r="F8408" t="s">
        <v>4450</v>
      </c>
      <c r="H8408" t="str">
        <f t="shared" si="131"/>
        <v>有BOM表可用</v>
      </c>
    </row>
    <row r="8409" spans="1:8" x14ac:dyDescent="0.15">
      <c r="A8409" t="s">
        <v>5226</v>
      </c>
      <c r="B8409" t="s">
        <v>5227</v>
      </c>
      <c r="C8409" t="s">
        <v>5228</v>
      </c>
      <c r="D8409">
        <v>102</v>
      </c>
      <c r="E8409" t="s">
        <v>4449</v>
      </c>
      <c r="F8409" t="s">
        <v>4450</v>
      </c>
      <c r="H8409" t="str">
        <f t="shared" si="131"/>
        <v>有BOM表可用</v>
      </c>
    </row>
    <row r="8410" spans="1:8" x14ac:dyDescent="0.15">
      <c r="A8410" t="s">
        <v>5229</v>
      </c>
      <c r="B8410" t="s">
        <v>5230</v>
      </c>
      <c r="C8410" t="s">
        <v>5231</v>
      </c>
      <c r="D8410">
        <v>102</v>
      </c>
      <c r="E8410" t="s">
        <v>4449</v>
      </c>
      <c r="F8410" t="s">
        <v>4450</v>
      </c>
      <c r="H8410" t="str">
        <f t="shared" si="131"/>
        <v>有BOM表可用</v>
      </c>
    </row>
    <row r="8411" spans="1:8" x14ac:dyDescent="0.15">
      <c r="A8411" t="s">
        <v>5232</v>
      </c>
      <c r="B8411" t="s">
        <v>5233</v>
      </c>
      <c r="C8411" t="s">
        <v>5234</v>
      </c>
      <c r="D8411">
        <v>102</v>
      </c>
      <c r="E8411" t="s">
        <v>4449</v>
      </c>
      <c r="F8411" t="s">
        <v>4450</v>
      </c>
      <c r="H8411" t="str">
        <f t="shared" si="131"/>
        <v>有BOM表可用</v>
      </c>
    </row>
    <row r="8412" spans="1:8" x14ac:dyDescent="0.15">
      <c r="A8412" t="s">
        <v>13314</v>
      </c>
      <c r="B8412" t="s">
        <v>13315</v>
      </c>
      <c r="C8412" t="s">
        <v>13316</v>
      </c>
      <c r="D8412">
        <v>102</v>
      </c>
      <c r="E8412" t="s">
        <v>4449</v>
      </c>
      <c r="F8412" t="s">
        <v>4450</v>
      </c>
      <c r="H8412" t="str">
        <f t="shared" si="131"/>
        <v>有BOM表可用</v>
      </c>
    </row>
    <row r="8413" spans="1:8" x14ac:dyDescent="0.15">
      <c r="A8413" t="s">
        <v>14436</v>
      </c>
      <c r="B8413" t="s">
        <v>13897</v>
      </c>
      <c r="C8413" t="s">
        <v>14437</v>
      </c>
      <c r="D8413">
        <v>102</v>
      </c>
      <c r="E8413" t="s">
        <v>4449</v>
      </c>
      <c r="F8413" t="s">
        <v>4450</v>
      </c>
      <c r="H8413" t="str">
        <f t="shared" si="131"/>
        <v>有BOM表可用</v>
      </c>
    </row>
    <row r="8414" spans="1:8" x14ac:dyDescent="0.15">
      <c r="A8414" t="s">
        <v>14438</v>
      </c>
      <c r="B8414" t="s">
        <v>13463</v>
      </c>
      <c r="C8414" t="s">
        <v>13464</v>
      </c>
      <c r="D8414">
        <v>102</v>
      </c>
      <c r="E8414" t="s">
        <v>4449</v>
      </c>
      <c r="F8414" t="s">
        <v>4450</v>
      </c>
      <c r="H8414" t="str">
        <f t="shared" si="131"/>
        <v>有BOM表可用</v>
      </c>
    </row>
    <row r="8415" spans="1:8" x14ac:dyDescent="0.15">
      <c r="A8415" t="s">
        <v>8993</v>
      </c>
      <c r="B8415" t="s">
        <v>8994</v>
      </c>
      <c r="C8415" t="s">
        <v>8994</v>
      </c>
      <c r="D8415">
        <v>103</v>
      </c>
      <c r="E8415" t="s">
        <v>4453</v>
      </c>
      <c r="F8415" t="s">
        <v>4450</v>
      </c>
      <c r="H8415" t="str">
        <f t="shared" si="131"/>
        <v>无BOM表可用</v>
      </c>
    </row>
    <row r="8416" spans="1:8" x14ac:dyDescent="0.15">
      <c r="A8416" t="s">
        <v>12141</v>
      </c>
      <c r="B8416" t="s">
        <v>12142</v>
      </c>
      <c r="C8416" t="s">
        <v>12142</v>
      </c>
      <c r="D8416">
        <v>103</v>
      </c>
      <c r="E8416" t="s">
        <v>4453</v>
      </c>
      <c r="F8416" t="s">
        <v>4457</v>
      </c>
      <c r="H8416" t="str">
        <f t="shared" si="131"/>
        <v>无BOM表不可用</v>
      </c>
    </row>
    <row r="8417" spans="1:8" x14ac:dyDescent="0.15">
      <c r="A8417" t="s">
        <v>12143</v>
      </c>
      <c r="B8417" t="s">
        <v>12144</v>
      </c>
      <c r="C8417" t="s">
        <v>12144</v>
      </c>
      <c r="D8417">
        <v>103</v>
      </c>
      <c r="E8417" t="s">
        <v>4449</v>
      </c>
      <c r="F8417" t="s">
        <v>4450</v>
      </c>
      <c r="H8417" t="str">
        <f t="shared" si="131"/>
        <v>有BOM表可用</v>
      </c>
    </row>
    <row r="8418" spans="1:8" x14ac:dyDescent="0.15">
      <c r="A8418" t="s">
        <v>12145</v>
      </c>
      <c r="B8418" t="s">
        <v>2853</v>
      </c>
      <c r="C8418" t="s">
        <v>83</v>
      </c>
      <c r="D8418">
        <v>103</v>
      </c>
      <c r="E8418" t="s">
        <v>4453</v>
      </c>
      <c r="F8418" t="s">
        <v>4450</v>
      </c>
      <c r="H8418" t="str">
        <f t="shared" si="131"/>
        <v>无BOM表可用</v>
      </c>
    </row>
    <row r="8419" spans="1:8" x14ac:dyDescent="0.15">
      <c r="A8419" t="s">
        <v>374</v>
      </c>
      <c r="B8419" t="s">
        <v>375</v>
      </c>
      <c r="C8419" t="s">
        <v>277</v>
      </c>
      <c r="D8419">
        <v>103</v>
      </c>
      <c r="E8419" t="s">
        <v>4449</v>
      </c>
      <c r="F8419" t="s">
        <v>4450</v>
      </c>
      <c r="H8419" t="str">
        <f t="shared" si="131"/>
        <v>有BOM表可用</v>
      </c>
    </row>
    <row r="8420" spans="1:8" x14ac:dyDescent="0.15">
      <c r="A8420" t="s">
        <v>3269</v>
      </c>
      <c r="B8420" t="s">
        <v>2980</v>
      </c>
      <c r="C8420" t="s">
        <v>109</v>
      </c>
      <c r="D8420">
        <v>103</v>
      </c>
      <c r="E8420" t="s">
        <v>4449</v>
      </c>
      <c r="F8420" t="s">
        <v>4450</v>
      </c>
      <c r="H8420" t="str">
        <f t="shared" si="131"/>
        <v>有BOM表可用</v>
      </c>
    </row>
    <row r="8421" spans="1:8" x14ac:dyDescent="0.15">
      <c r="A8421" t="s">
        <v>390</v>
      </c>
      <c r="B8421" t="s">
        <v>391</v>
      </c>
      <c r="C8421" t="s">
        <v>158</v>
      </c>
      <c r="D8421">
        <v>103</v>
      </c>
      <c r="E8421" t="s">
        <v>4449</v>
      </c>
      <c r="F8421" t="s">
        <v>4450</v>
      </c>
      <c r="H8421" t="str">
        <f t="shared" si="131"/>
        <v>有BOM表可用</v>
      </c>
    </row>
    <row r="8422" spans="1:8" x14ac:dyDescent="0.15">
      <c r="A8422" t="s">
        <v>11106</v>
      </c>
      <c r="B8422" t="s">
        <v>8043</v>
      </c>
      <c r="C8422" t="s">
        <v>11107</v>
      </c>
      <c r="D8422">
        <v>102</v>
      </c>
      <c r="E8422" t="s">
        <v>4449</v>
      </c>
      <c r="F8422" t="s">
        <v>4450</v>
      </c>
      <c r="H8422" t="str">
        <f t="shared" si="131"/>
        <v>有BOM表可用</v>
      </c>
    </row>
    <row r="8423" spans="1:8" x14ac:dyDescent="0.15">
      <c r="A8423" t="s">
        <v>11108</v>
      </c>
      <c r="B8423" t="s">
        <v>10289</v>
      </c>
      <c r="C8423" t="s">
        <v>11109</v>
      </c>
      <c r="D8423">
        <v>102</v>
      </c>
      <c r="E8423" t="s">
        <v>4449</v>
      </c>
      <c r="F8423" t="s">
        <v>4450</v>
      </c>
      <c r="H8423" t="str">
        <f t="shared" si="131"/>
        <v>有BOM表可用</v>
      </c>
    </row>
    <row r="8424" spans="1:8" x14ac:dyDescent="0.15">
      <c r="A8424" t="s">
        <v>11110</v>
      </c>
      <c r="B8424" t="s">
        <v>10292</v>
      </c>
      <c r="C8424" t="s">
        <v>11111</v>
      </c>
      <c r="D8424">
        <v>102</v>
      </c>
      <c r="E8424" t="s">
        <v>4453</v>
      </c>
      <c r="F8424" t="s">
        <v>4450</v>
      </c>
      <c r="H8424" t="str">
        <f t="shared" si="131"/>
        <v>无BOM表可用</v>
      </c>
    </row>
    <row r="8425" spans="1:8" x14ac:dyDescent="0.15">
      <c r="A8425" t="s">
        <v>11112</v>
      </c>
      <c r="B8425" t="s">
        <v>10256</v>
      </c>
      <c r="C8425" t="s">
        <v>10977</v>
      </c>
      <c r="D8425">
        <v>102</v>
      </c>
      <c r="E8425" t="s">
        <v>4449</v>
      </c>
      <c r="F8425" t="s">
        <v>4450</v>
      </c>
      <c r="H8425" t="str">
        <f t="shared" si="131"/>
        <v>有BOM表可用</v>
      </c>
    </row>
    <row r="8426" spans="1:8" x14ac:dyDescent="0.15">
      <c r="A8426" t="s">
        <v>15562</v>
      </c>
      <c r="B8426" t="s">
        <v>3243</v>
      </c>
      <c r="C8426" t="s">
        <v>3243</v>
      </c>
      <c r="D8426">
        <v>107</v>
      </c>
      <c r="E8426" t="s">
        <v>4453</v>
      </c>
      <c r="F8426" t="s">
        <v>4450</v>
      </c>
      <c r="H8426" t="str">
        <f t="shared" si="131"/>
        <v>无BOM表可用</v>
      </c>
    </row>
    <row r="8427" spans="1:8" x14ac:dyDescent="0.15">
      <c r="A8427" t="s">
        <v>3199</v>
      </c>
      <c r="B8427" t="s">
        <v>3200</v>
      </c>
      <c r="C8427" t="s">
        <v>3200</v>
      </c>
      <c r="D8427">
        <v>107</v>
      </c>
      <c r="E8427" t="s">
        <v>4453</v>
      </c>
      <c r="F8427" t="s">
        <v>4450</v>
      </c>
      <c r="H8427" t="str">
        <f t="shared" si="131"/>
        <v>无BOM表可用</v>
      </c>
    </row>
    <row r="8428" spans="1:8" x14ac:dyDescent="0.15">
      <c r="A8428" t="s">
        <v>15563</v>
      </c>
      <c r="B8428" t="s">
        <v>15564</v>
      </c>
      <c r="C8428" t="s">
        <v>15565</v>
      </c>
      <c r="D8428">
        <v>107</v>
      </c>
      <c r="E8428" t="s">
        <v>4453</v>
      </c>
      <c r="F8428" t="s">
        <v>4450</v>
      </c>
      <c r="H8428" t="str">
        <f t="shared" si="131"/>
        <v>无BOM表可用</v>
      </c>
    </row>
    <row r="8429" spans="1:8" x14ac:dyDescent="0.15">
      <c r="A8429" t="s">
        <v>15566</v>
      </c>
      <c r="B8429" t="s">
        <v>15567</v>
      </c>
      <c r="C8429" t="s">
        <v>15568</v>
      </c>
      <c r="D8429">
        <v>107</v>
      </c>
      <c r="E8429" t="s">
        <v>4453</v>
      </c>
      <c r="F8429" t="s">
        <v>4450</v>
      </c>
      <c r="H8429" t="str">
        <f t="shared" si="131"/>
        <v>无BOM表可用</v>
      </c>
    </row>
    <row r="8430" spans="1:8" x14ac:dyDescent="0.15">
      <c r="A8430" t="s">
        <v>794</v>
      </c>
      <c r="B8430" t="s">
        <v>791</v>
      </c>
      <c r="C8430" t="s">
        <v>498</v>
      </c>
      <c r="D8430">
        <v>103</v>
      </c>
      <c r="E8430" t="s">
        <v>4449</v>
      </c>
      <c r="F8430" t="s">
        <v>4450</v>
      </c>
      <c r="H8430" t="str">
        <f t="shared" si="131"/>
        <v>有BOM表可用</v>
      </c>
    </row>
    <row r="8431" spans="1:8" x14ac:dyDescent="0.15">
      <c r="A8431" t="s">
        <v>805</v>
      </c>
      <c r="B8431" t="s">
        <v>806</v>
      </c>
      <c r="C8431" t="s">
        <v>498</v>
      </c>
      <c r="D8431">
        <v>103</v>
      </c>
      <c r="E8431" t="s">
        <v>4449</v>
      </c>
      <c r="F8431" t="s">
        <v>4450</v>
      </c>
      <c r="H8431" t="str">
        <f t="shared" si="131"/>
        <v>有BOM表可用</v>
      </c>
    </row>
    <row r="8432" spans="1:8" x14ac:dyDescent="0.15">
      <c r="A8432" t="s">
        <v>8294</v>
      </c>
      <c r="B8432" t="s">
        <v>2492</v>
      </c>
      <c r="C8432" t="s">
        <v>8148</v>
      </c>
      <c r="D8432">
        <v>103</v>
      </c>
      <c r="E8432" t="s">
        <v>4453</v>
      </c>
      <c r="F8432" t="s">
        <v>4450</v>
      </c>
      <c r="H8432" t="str">
        <f t="shared" si="131"/>
        <v>无BOM表可用</v>
      </c>
    </row>
    <row r="8433" spans="1:8" x14ac:dyDescent="0.15">
      <c r="A8433" t="s">
        <v>2996</v>
      </c>
      <c r="B8433" t="s">
        <v>2997</v>
      </c>
      <c r="C8433" t="s">
        <v>696</v>
      </c>
      <c r="D8433">
        <v>103</v>
      </c>
      <c r="E8433" t="s">
        <v>4449</v>
      </c>
      <c r="F8433" t="s">
        <v>4450</v>
      </c>
      <c r="H8433" t="str">
        <f t="shared" si="131"/>
        <v>有BOM表可用</v>
      </c>
    </row>
    <row r="8434" spans="1:8" x14ac:dyDescent="0.15">
      <c r="A8434" t="s">
        <v>8295</v>
      </c>
      <c r="B8434" t="s">
        <v>5977</v>
      </c>
      <c r="C8434" t="s">
        <v>13</v>
      </c>
      <c r="D8434">
        <v>102</v>
      </c>
      <c r="E8434" t="s">
        <v>4453</v>
      </c>
      <c r="F8434" t="s">
        <v>4450</v>
      </c>
      <c r="H8434" t="str">
        <f t="shared" si="131"/>
        <v>无BOM表可用</v>
      </c>
    </row>
    <row r="8435" spans="1:8" x14ac:dyDescent="0.15">
      <c r="A8435" t="s">
        <v>8296</v>
      </c>
      <c r="B8435" t="s">
        <v>5028</v>
      </c>
      <c r="C8435" t="s">
        <v>336</v>
      </c>
      <c r="D8435">
        <v>102</v>
      </c>
      <c r="E8435" t="s">
        <v>4449</v>
      </c>
      <c r="F8435" t="s">
        <v>4450</v>
      </c>
      <c r="H8435" t="str">
        <f t="shared" si="131"/>
        <v>有BOM表可用</v>
      </c>
    </row>
    <row r="8436" spans="1:8" x14ac:dyDescent="0.15">
      <c r="A8436" t="s">
        <v>8297</v>
      </c>
      <c r="B8436" t="s">
        <v>2787</v>
      </c>
      <c r="C8436" t="s">
        <v>67</v>
      </c>
      <c r="D8436">
        <v>102</v>
      </c>
      <c r="E8436" t="s">
        <v>4449</v>
      </c>
      <c r="F8436" t="s">
        <v>4450</v>
      </c>
      <c r="H8436" t="str">
        <f t="shared" si="131"/>
        <v>有BOM表可用</v>
      </c>
    </row>
    <row r="8437" spans="1:8" x14ac:dyDescent="0.15">
      <c r="A8437" t="s">
        <v>8298</v>
      </c>
      <c r="B8437" t="s">
        <v>2880</v>
      </c>
      <c r="C8437" t="s">
        <v>67</v>
      </c>
      <c r="D8437">
        <v>102</v>
      </c>
      <c r="E8437" t="s">
        <v>4449</v>
      </c>
      <c r="F8437" t="s">
        <v>4450</v>
      </c>
      <c r="H8437" t="str">
        <f t="shared" si="131"/>
        <v>有BOM表可用</v>
      </c>
    </row>
    <row r="8438" spans="1:8" x14ac:dyDescent="0.15">
      <c r="A8438" t="s">
        <v>8299</v>
      </c>
      <c r="B8438" t="s">
        <v>6257</v>
      </c>
      <c r="C8438" t="s">
        <v>67</v>
      </c>
      <c r="D8438">
        <v>102</v>
      </c>
      <c r="E8438" t="s">
        <v>4449</v>
      </c>
      <c r="F8438" t="s">
        <v>4450</v>
      </c>
      <c r="H8438" t="str">
        <f t="shared" si="131"/>
        <v>有BOM表可用</v>
      </c>
    </row>
    <row r="8439" spans="1:8" x14ac:dyDescent="0.15">
      <c r="A8439" t="s">
        <v>8300</v>
      </c>
      <c r="B8439" t="s">
        <v>1167</v>
      </c>
      <c r="C8439" t="s">
        <v>67</v>
      </c>
      <c r="D8439">
        <v>102</v>
      </c>
      <c r="E8439" t="s">
        <v>4449</v>
      </c>
      <c r="F8439" t="s">
        <v>4450</v>
      </c>
      <c r="H8439" t="str">
        <f t="shared" si="131"/>
        <v>有BOM表可用</v>
      </c>
    </row>
    <row r="8440" spans="1:8" x14ac:dyDescent="0.15">
      <c r="A8440" t="s">
        <v>8301</v>
      </c>
      <c r="B8440" t="s">
        <v>7266</v>
      </c>
      <c r="C8440" t="s">
        <v>1170</v>
      </c>
      <c r="D8440">
        <v>102</v>
      </c>
      <c r="E8440" t="s">
        <v>4453</v>
      </c>
      <c r="F8440" t="s">
        <v>4450</v>
      </c>
      <c r="H8440" t="str">
        <f t="shared" si="131"/>
        <v>无BOM表可用</v>
      </c>
    </row>
    <row r="8441" spans="1:8" x14ac:dyDescent="0.15">
      <c r="A8441" t="s">
        <v>8302</v>
      </c>
      <c r="B8441" t="s">
        <v>8303</v>
      </c>
      <c r="C8441" t="s">
        <v>1170</v>
      </c>
      <c r="D8441">
        <v>102</v>
      </c>
      <c r="E8441" t="s">
        <v>4449</v>
      </c>
      <c r="F8441" t="s">
        <v>4450</v>
      </c>
      <c r="H8441" t="str">
        <f t="shared" si="131"/>
        <v>有BOM表可用</v>
      </c>
    </row>
    <row r="8442" spans="1:8" x14ac:dyDescent="0.15">
      <c r="A8442" t="s">
        <v>6656</v>
      </c>
      <c r="B8442" t="s">
        <v>1077</v>
      </c>
      <c r="C8442" t="s">
        <v>1077</v>
      </c>
      <c r="D8442">
        <v>102</v>
      </c>
      <c r="E8442" t="s">
        <v>4449</v>
      </c>
      <c r="F8442" t="s">
        <v>4450</v>
      </c>
      <c r="H8442" t="str">
        <f t="shared" si="131"/>
        <v>有BOM表可用</v>
      </c>
    </row>
    <row r="8443" spans="1:8" x14ac:dyDescent="0.15">
      <c r="A8443" t="s">
        <v>6657</v>
      </c>
      <c r="B8443" t="s">
        <v>1085</v>
      </c>
      <c r="C8443" t="s">
        <v>1085</v>
      </c>
      <c r="D8443">
        <v>102</v>
      </c>
      <c r="E8443" t="s">
        <v>4449</v>
      </c>
      <c r="F8443" t="s">
        <v>4450</v>
      </c>
      <c r="H8443" t="str">
        <f t="shared" si="131"/>
        <v>有BOM表可用</v>
      </c>
    </row>
    <row r="8444" spans="1:8" x14ac:dyDescent="0.15">
      <c r="A8444" t="s">
        <v>6658</v>
      </c>
      <c r="B8444" t="s">
        <v>4230</v>
      </c>
      <c r="C8444" t="s">
        <v>27</v>
      </c>
      <c r="D8444">
        <v>102</v>
      </c>
      <c r="E8444" t="s">
        <v>4453</v>
      </c>
      <c r="F8444" t="s">
        <v>4450</v>
      </c>
      <c r="H8444" t="str">
        <f t="shared" si="131"/>
        <v>无BOM表可用</v>
      </c>
    </row>
    <row r="8445" spans="1:8" x14ac:dyDescent="0.15">
      <c r="A8445" t="s">
        <v>6659</v>
      </c>
      <c r="B8445" t="s">
        <v>2685</v>
      </c>
      <c r="C8445" t="s">
        <v>30</v>
      </c>
      <c r="D8445">
        <v>102</v>
      </c>
      <c r="E8445" t="s">
        <v>4449</v>
      </c>
      <c r="F8445" t="s">
        <v>4450</v>
      </c>
      <c r="H8445" t="str">
        <f t="shared" si="131"/>
        <v>有BOM表可用</v>
      </c>
    </row>
    <row r="8446" spans="1:8" x14ac:dyDescent="0.15">
      <c r="A8446" t="s">
        <v>6660</v>
      </c>
      <c r="B8446" t="s">
        <v>4233</v>
      </c>
      <c r="C8446" t="s">
        <v>36</v>
      </c>
      <c r="D8446">
        <v>102</v>
      </c>
      <c r="E8446" t="s">
        <v>4449</v>
      </c>
      <c r="F8446" t="s">
        <v>4450</v>
      </c>
      <c r="H8446" t="str">
        <f t="shared" si="131"/>
        <v>有BOM表可用</v>
      </c>
    </row>
    <row r="8447" spans="1:8" x14ac:dyDescent="0.15">
      <c r="A8447" t="s">
        <v>6661</v>
      </c>
      <c r="B8447" t="s">
        <v>3700</v>
      </c>
      <c r="C8447" t="s">
        <v>3700</v>
      </c>
      <c r="D8447">
        <v>102</v>
      </c>
      <c r="E8447" t="s">
        <v>4453</v>
      </c>
      <c r="F8447" t="s">
        <v>4450</v>
      </c>
      <c r="H8447" t="str">
        <f t="shared" si="131"/>
        <v>无BOM表可用</v>
      </c>
    </row>
    <row r="8448" spans="1:8" x14ac:dyDescent="0.15">
      <c r="A8448" t="s">
        <v>8305</v>
      </c>
      <c r="B8448" t="s">
        <v>7320</v>
      </c>
      <c r="C8448" t="s">
        <v>7321</v>
      </c>
      <c r="D8448">
        <v>103</v>
      </c>
      <c r="E8448" t="s">
        <v>4449</v>
      </c>
      <c r="F8448" t="s">
        <v>4450</v>
      </c>
      <c r="H8448" t="str">
        <f t="shared" si="131"/>
        <v>有BOM表可用</v>
      </c>
    </row>
    <row r="8449" spans="1:8" x14ac:dyDescent="0.15">
      <c r="A8449" t="s">
        <v>8306</v>
      </c>
      <c r="B8449" t="s">
        <v>8307</v>
      </c>
      <c r="C8449" t="s">
        <v>63</v>
      </c>
      <c r="D8449">
        <v>103</v>
      </c>
      <c r="E8449" t="s">
        <v>4449</v>
      </c>
      <c r="F8449" t="s">
        <v>4450</v>
      </c>
      <c r="H8449" t="str">
        <f t="shared" si="131"/>
        <v>有BOM表可用</v>
      </c>
    </row>
    <row r="8450" spans="1:8" x14ac:dyDescent="0.15">
      <c r="A8450" t="s">
        <v>10379</v>
      </c>
      <c r="B8450" t="s">
        <v>10380</v>
      </c>
      <c r="C8450" t="s">
        <v>10381</v>
      </c>
      <c r="D8450">
        <v>103</v>
      </c>
      <c r="E8450" t="s">
        <v>4453</v>
      </c>
      <c r="F8450" t="s">
        <v>4450</v>
      </c>
      <c r="H8450" t="str">
        <f t="shared" si="131"/>
        <v>无BOM表可用</v>
      </c>
    </row>
    <row r="8451" spans="1:8" x14ac:dyDescent="0.15">
      <c r="A8451" t="s">
        <v>2679</v>
      </c>
      <c r="B8451" t="s">
        <v>2680</v>
      </c>
      <c r="C8451" t="s">
        <v>74</v>
      </c>
      <c r="D8451">
        <v>103</v>
      </c>
      <c r="E8451" t="s">
        <v>4449</v>
      </c>
      <c r="F8451" t="s">
        <v>4450</v>
      </c>
      <c r="H8451" t="str">
        <f t="shared" si="131"/>
        <v>有BOM表可用</v>
      </c>
    </row>
    <row r="8452" spans="1:8" x14ac:dyDescent="0.15">
      <c r="A8452" t="s">
        <v>10382</v>
      </c>
      <c r="B8452" t="s">
        <v>10383</v>
      </c>
      <c r="C8452" t="s">
        <v>10383</v>
      </c>
      <c r="D8452">
        <v>103</v>
      </c>
      <c r="E8452" t="s">
        <v>4453</v>
      </c>
      <c r="F8452" t="s">
        <v>4450</v>
      </c>
      <c r="H8452" t="str">
        <f t="shared" ref="H8452:H8515" si="132">E8452&amp;F8452</f>
        <v>无BOM表可用</v>
      </c>
    </row>
    <row r="8453" spans="1:8" x14ac:dyDescent="0.15">
      <c r="A8453" t="s">
        <v>12087</v>
      </c>
      <c r="B8453" t="s">
        <v>12088</v>
      </c>
      <c r="C8453" t="s">
        <v>10619</v>
      </c>
      <c r="D8453">
        <v>102</v>
      </c>
      <c r="E8453" t="s">
        <v>4449</v>
      </c>
      <c r="F8453" t="s">
        <v>4450</v>
      </c>
      <c r="H8453" t="str">
        <f t="shared" si="132"/>
        <v>有BOM表可用</v>
      </c>
    </row>
    <row r="8454" spans="1:8" x14ac:dyDescent="0.15">
      <c r="A8454" t="s">
        <v>12089</v>
      </c>
      <c r="B8454" t="s">
        <v>12090</v>
      </c>
      <c r="C8454" t="s">
        <v>11561</v>
      </c>
      <c r="D8454">
        <v>102</v>
      </c>
      <c r="E8454" t="s">
        <v>4449</v>
      </c>
      <c r="F8454" t="s">
        <v>4450</v>
      </c>
      <c r="H8454" t="str">
        <f t="shared" si="132"/>
        <v>有BOM表可用</v>
      </c>
    </row>
    <row r="8455" spans="1:8" x14ac:dyDescent="0.15">
      <c r="A8455" t="s">
        <v>12091</v>
      </c>
      <c r="B8455" t="s">
        <v>12092</v>
      </c>
      <c r="C8455" t="s">
        <v>11561</v>
      </c>
      <c r="D8455">
        <v>102</v>
      </c>
      <c r="E8455" t="s">
        <v>4449</v>
      </c>
      <c r="F8455" t="s">
        <v>4450</v>
      </c>
      <c r="H8455" t="str">
        <f t="shared" si="132"/>
        <v>有BOM表可用</v>
      </c>
    </row>
    <row r="8456" spans="1:8" x14ac:dyDescent="0.15">
      <c r="A8456" t="s">
        <v>12093</v>
      </c>
      <c r="B8456" t="s">
        <v>12094</v>
      </c>
      <c r="C8456" t="s">
        <v>11561</v>
      </c>
      <c r="D8456">
        <v>102</v>
      </c>
      <c r="E8456" t="s">
        <v>4449</v>
      </c>
      <c r="F8456" t="s">
        <v>4450</v>
      </c>
      <c r="H8456" t="str">
        <f t="shared" si="132"/>
        <v>有BOM表可用</v>
      </c>
    </row>
    <row r="8457" spans="1:8" x14ac:dyDescent="0.15">
      <c r="A8457" t="s">
        <v>12146</v>
      </c>
      <c r="B8457" t="s">
        <v>12147</v>
      </c>
      <c r="C8457" t="s">
        <v>11367</v>
      </c>
      <c r="D8457">
        <v>102</v>
      </c>
      <c r="E8457" t="s">
        <v>4449</v>
      </c>
      <c r="F8457" t="s">
        <v>4450</v>
      </c>
      <c r="H8457" t="str">
        <f t="shared" si="132"/>
        <v>有BOM表可用</v>
      </c>
    </row>
    <row r="8458" spans="1:8" x14ac:dyDescent="0.15">
      <c r="A8458" t="s">
        <v>12148</v>
      </c>
      <c r="B8458" t="s">
        <v>11904</v>
      </c>
      <c r="C8458" t="s">
        <v>8546</v>
      </c>
      <c r="D8458">
        <v>102</v>
      </c>
      <c r="E8458" t="s">
        <v>4449</v>
      </c>
      <c r="F8458" t="s">
        <v>4450</v>
      </c>
      <c r="H8458" t="str">
        <f t="shared" si="132"/>
        <v>有BOM表可用</v>
      </c>
    </row>
    <row r="8459" spans="1:8" x14ac:dyDescent="0.15">
      <c r="A8459" t="s">
        <v>12149</v>
      </c>
      <c r="B8459" t="s">
        <v>12150</v>
      </c>
      <c r="C8459" t="s">
        <v>12151</v>
      </c>
      <c r="D8459">
        <v>102</v>
      </c>
      <c r="E8459" t="s">
        <v>4449</v>
      </c>
      <c r="F8459" t="s">
        <v>4450</v>
      </c>
      <c r="H8459" t="str">
        <f t="shared" si="132"/>
        <v>有BOM表可用</v>
      </c>
    </row>
    <row r="8460" spans="1:8" x14ac:dyDescent="0.15">
      <c r="A8460" t="s">
        <v>12152</v>
      </c>
      <c r="B8460" t="s">
        <v>11722</v>
      </c>
      <c r="C8460" t="s">
        <v>11906</v>
      </c>
      <c r="D8460">
        <v>102</v>
      </c>
      <c r="E8460" t="s">
        <v>4449</v>
      </c>
      <c r="F8460" t="s">
        <v>4450</v>
      </c>
      <c r="H8460" t="str">
        <f t="shared" si="132"/>
        <v>有BOM表可用</v>
      </c>
    </row>
    <row r="8461" spans="1:8" x14ac:dyDescent="0.15">
      <c r="A8461" t="s">
        <v>14216</v>
      </c>
      <c r="B8461" t="s">
        <v>14217</v>
      </c>
      <c r="C8461" t="s">
        <v>14218</v>
      </c>
      <c r="D8461">
        <v>102</v>
      </c>
      <c r="E8461" t="s">
        <v>4449</v>
      </c>
      <c r="F8461" t="s">
        <v>4450</v>
      </c>
      <c r="H8461" t="str">
        <f t="shared" si="132"/>
        <v>有BOM表可用</v>
      </c>
    </row>
    <row r="8462" spans="1:8" x14ac:dyDescent="0.15">
      <c r="A8462" t="s">
        <v>9044</v>
      </c>
      <c r="B8462" t="s">
        <v>9045</v>
      </c>
      <c r="C8462" t="s">
        <v>9046</v>
      </c>
      <c r="D8462">
        <v>102</v>
      </c>
      <c r="E8462" t="s">
        <v>4449</v>
      </c>
      <c r="F8462" t="s">
        <v>4450</v>
      </c>
      <c r="H8462" t="str">
        <f t="shared" si="132"/>
        <v>有BOM表可用</v>
      </c>
    </row>
    <row r="8463" spans="1:8" x14ac:dyDescent="0.15">
      <c r="A8463" t="s">
        <v>9047</v>
      </c>
      <c r="B8463" t="s">
        <v>9048</v>
      </c>
      <c r="C8463" t="s">
        <v>9049</v>
      </c>
      <c r="D8463">
        <v>102</v>
      </c>
      <c r="E8463" t="s">
        <v>4449</v>
      </c>
      <c r="F8463" t="s">
        <v>4450</v>
      </c>
      <c r="H8463" t="str">
        <f t="shared" si="132"/>
        <v>有BOM表可用</v>
      </c>
    </row>
    <row r="8464" spans="1:8" x14ac:dyDescent="0.15">
      <c r="A8464" t="s">
        <v>9050</v>
      </c>
      <c r="B8464" t="s">
        <v>7852</v>
      </c>
      <c r="C8464" t="s">
        <v>9051</v>
      </c>
      <c r="D8464">
        <v>102</v>
      </c>
      <c r="E8464" t="s">
        <v>4449</v>
      </c>
      <c r="F8464" t="s">
        <v>4450</v>
      </c>
      <c r="H8464" t="str">
        <f t="shared" si="132"/>
        <v>有BOM表可用</v>
      </c>
    </row>
    <row r="8465" spans="1:8" x14ac:dyDescent="0.15">
      <c r="A8465" t="s">
        <v>9052</v>
      </c>
      <c r="B8465" t="s">
        <v>7852</v>
      </c>
      <c r="C8465" t="s">
        <v>9051</v>
      </c>
      <c r="D8465">
        <v>102</v>
      </c>
      <c r="E8465" t="s">
        <v>4449</v>
      </c>
      <c r="F8465" t="s">
        <v>4450</v>
      </c>
      <c r="H8465" t="str">
        <f t="shared" si="132"/>
        <v>有BOM表可用</v>
      </c>
    </row>
    <row r="8466" spans="1:8" x14ac:dyDescent="0.15">
      <c r="A8466" t="s">
        <v>9053</v>
      </c>
      <c r="B8466" t="s">
        <v>869</v>
      </c>
      <c r="C8466" t="s">
        <v>9054</v>
      </c>
      <c r="D8466">
        <v>102</v>
      </c>
      <c r="E8466" t="s">
        <v>4449</v>
      </c>
      <c r="F8466" t="s">
        <v>4450</v>
      </c>
      <c r="H8466" t="str">
        <f t="shared" si="132"/>
        <v>有BOM表可用</v>
      </c>
    </row>
    <row r="8467" spans="1:8" x14ac:dyDescent="0.15">
      <c r="A8467" t="s">
        <v>9055</v>
      </c>
      <c r="B8467" t="s">
        <v>869</v>
      </c>
      <c r="C8467" t="s">
        <v>9056</v>
      </c>
      <c r="D8467">
        <v>102</v>
      </c>
      <c r="E8467" t="s">
        <v>4449</v>
      </c>
      <c r="F8467" t="s">
        <v>4450</v>
      </c>
      <c r="H8467" t="str">
        <f t="shared" si="132"/>
        <v>有BOM表可用</v>
      </c>
    </row>
    <row r="8468" spans="1:8" x14ac:dyDescent="0.15">
      <c r="A8468" t="s">
        <v>9057</v>
      </c>
      <c r="B8468" t="s">
        <v>892</v>
      </c>
      <c r="C8468" t="s">
        <v>9058</v>
      </c>
      <c r="D8468">
        <v>102</v>
      </c>
      <c r="E8468" t="s">
        <v>4449</v>
      </c>
      <c r="F8468" t="s">
        <v>4450</v>
      </c>
      <c r="H8468" t="str">
        <f t="shared" si="132"/>
        <v>有BOM表可用</v>
      </c>
    </row>
    <row r="8469" spans="1:8" x14ac:dyDescent="0.15">
      <c r="A8469" t="s">
        <v>15618</v>
      </c>
      <c r="B8469" t="s">
        <v>2932</v>
      </c>
      <c r="C8469" t="s">
        <v>2932</v>
      </c>
      <c r="D8469">
        <v>103</v>
      </c>
      <c r="E8469" t="s">
        <v>4453</v>
      </c>
      <c r="F8469" t="s">
        <v>4450</v>
      </c>
      <c r="H8469" t="str">
        <f t="shared" si="132"/>
        <v>无BOM表可用</v>
      </c>
    </row>
    <row r="8470" spans="1:8" x14ac:dyDescent="0.15">
      <c r="A8470" t="s">
        <v>15619</v>
      </c>
      <c r="B8470" t="s">
        <v>15620</v>
      </c>
      <c r="C8470" t="s">
        <v>15620</v>
      </c>
      <c r="D8470">
        <v>103</v>
      </c>
      <c r="E8470" t="s">
        <v>4453</v>
      </c>
      <c r="F8470" t="s">
        <v>4450</v>
      </c>
      <c r="H8470" t="str">
        <f t="shared" si="132"/>
        <v>无BOM表可用</v>
      </c>
    </row>
    <row r="8471" spans="1:8" x14ac:dyDescent="0.15">
      <c r="A8471" t="s">
        <v>15621</v>
      </c>
      <c r="B8471" t="s">
        <v>15622</v>
      </c>
      <c r="C8471" t="s">
        <v>15622</v>
      </c>
      <c r="D8471">
        <v>103</v>
      </c>
      <c r="E8471" t="s">
        <v>4449</v>
      </c>
      <c r="F8471" t="s">
        <v>4450</v>
      </c>
      <c r="H8471" t="str">
        <f t="shared" si="132"/>
        <v>有BOM表可用</v>
      </c>
    </row>
    <row r="8472" spans="1:8" x14ac:dyDescent="0.15">
      <c r="A8472" t="s">
        <v>15623</v>
      </c>
      <c r="B8472" t="s">
        <v>15624</v>
      </c>
      <c r="C8472" t="s">
        <v>15624</v>
      </c>
      <c r="D8472">
        <v>103</v>
      </c>
      <c r="E8472" t="s">
        <v>4449</v>
      </c>
      <c r="F8472" t="s">
        <v>4450</v>
      </c>
      <c r="H8472" t="str">
        <f t="shared" si="132"/>
        <v>有BOM表可用</v>
      </c>
    </row>
    <row r="8473" spans="1:8" x14ac:dyDescent="0.15">
      <c r="A8473" t="s">
        <v>9022</v>
      </c>
      <c r="B8473" t="s">
        <v>3114</v>
      </c>
      <c r="C8473" t="s">
        <v>51</v>
      </c>
      <c r="D8473">
        <v>102</v>
      </c>
      <c r="E8473" t="s">
        <v>4453</v>
      </c>
      <c r="F8473" t="s">
        <v>4450</v>
      </c>
      <c r="H8473" t="str">
        <f t="shared" si="132"/>
        <v>无BOM表可用</v>
      </c>
    </row>
    <row r="8474" spans="1:8" x14ac:dyDescent="0.15">
      <c r="A8474" t="s">
        <v>9023</v>
      </c>
      <c r="B8474" t="s">
        <v>925</v>
      </c>
      <c r="C8474" t="s">
        <v>6531</v>
      </c>
      <c r="D8474">
        <v>102</v>
      </c>
      <c r="E8474" t="s">
        <v>4453</v>
      </c>
      <c r="F8474" t="s">
        <v>4450</v>
      </c>
      <c r="H8474" t="str">
        <f t="shared" si="132"/>
        <v>无BOM表可用</v>
      </c>
    </row>
    <row r="8475" spans="1:8" x14ac:dyDescent="0.15">
      <c r="A8475" t="s">
        <v>9024</v>
      </c>
      <c r="B8475" t="s">
        <v>7374</v>
      </c>
      <c r="C8475" t="s">
        <v>6531</v>
      </c>
      <c r="D8475">
        <v>102</v>
      </c>
      <c r="E8475" t="s">
        <v>4453</v>
      </c>
      <c r="F8475" t="s">
        <v>4450</v>
      </c>
      <c r="H8475" t="str">
        <f t="shared" si="132"/>
        <v>无BOM表可用</v>
      </c>
    </row>
    <row r="8476" spans="1:8" x14ac:dyDescent="0.15">
      <c r="A8476" t="s">
        <v>3091</v>
      </c>
      <c r="B8476" t="s">
        <v>1172</v>
      </c>
      <c r="C8476" t="s">
        <v>1170</v>
      </c>
      <c r="D8476">
        <v>103</v>
      </c>
      <c r="E8476" t="s">
        <v>4449</v>
      </c>
      <c r="F8476" t="s">
        <v>4450</v>
      </c>
      <c r="H8476" t="str">
        <f t="shared" si="132"/>
        <v>有BOM表可用</v>
      </c>
    </row>
    <row r="8477" spans="1:8" x14ac:dyDescent="0.15">
      <c r="A8477" t="s">
        <v>8339</v>
      </c>
      <c r="B8477" t="s">
        <v>7</v>
      </c>
      <c r="C8477" t="s">
        <v>7</v>
      </c>
      <c r="D8477">
        <v>103</v>
      </c>
      <c r="E8477" t="s">
        <v>4453</v>
      </c>
      <c r="F8477" t="s">
        <v>4450</v>
      </c>
      <c r="H8477" t="str">
        <f t="shared" si="132"/>
        <v>无BOM表可用</v>
      </c>
    </row>
    <row r="8478" spans="1:8" x14ac:dyDescent="0.15">
      <c r="A8478" t="s">
        <v>5747</v>
      </c>
      <c r="B8478" t="s">
        <v>5748</v>
      </c>
      <c r="C8478" t="s">
        <v>1170</v>
      </c>
      <c r="D8478">
        <v>103</v>
      </c>
      <c r="E8478" t="s">
        <v>4449</v>
      </c>
      <c r="F8478" t="s">
        <v>4450</v>
      </c>
      <c r="H8478" t="str">
        <f t="shared" si="132"/>
        <v>有BOM表可用</v>
      </c>
    </row>
    <row r="8479" spans="1:8" x14ac:dyDescent="0.15">
      <c r="A8479" t="s">
        <v>10826</v>
      </c>
      <c r="B8479" t="s">
        <v>2064</v>
      </c>
      <c r="C8479" t="s">
        <v>2064</v>
      </c>
      <c r="D8479">
        <v>103</v>
      </c>
      <c r="E8479" t="s">
        <v>4453</v>
      </c>
      <c r="F8479" t="s">
        <v>4450</v>
      </c>
      <c r="H8479" t="str">
        <f t="shared" si="132"/>
        <v>无BOM表可用</v>
      </c>
    </row>
    <row r="8480" spans="1:8" x14ac:dyDescent="0.15">
      <c r="A8480" t="s">
        <v>10827</v>
      </c>
      <c r="B8480" t="s">
        <v>2064</v>
      </c>
      <c r="C8480" t="s">
        <v>2064</v>
      </c>
      <c r="D8480">
        <v>103</v>
      </c>
      <c r="E8480" t="s">
        <v>4453</v>
      </c>
      <c r="F8480" t="s">
        <v>4450</v>
      </c>
      <c r="H8480" t="str">
        <f t="shared" si="132"/>
        <v>无BOM表可用</v>
      </c>
    </row>
    <row r="8481" spans="1:8" x14ac:dyDescent="0.15">
      <c r="A8481" t="s">
        <v>10828</v>
      </c>
      <c r="B8481" t="s">
        <v>2064</v>
      </c>
      <c r="C8481" t="s">
        <v>2064</v>
      </c>
      <c r="D8481">
        <v>103</v>
      </c>
      <c r="E8481" t="s">
        <v>4453</v>
      </c>
      <c r="F8481" t="s">
        <v>4450</v>
      </c>
      <c r="H8481" t="str">
        <f t="shared" si="132"/>
        <v>无BOM表可用</v>
      </c>
    </row>
    <row r="8482" spans="1:8" x14ac:dyDescent="0.15">
      <c r="A8482" t="s">
        <v>3980</v>
      </c>
      <c r="B8482" t="s">
        <v>2903</v>
      </c>
      <c r="C8482" t="s">
        <v>69</v>
      </c>
      <c r="D8482">
        <v>103</v>
      </c>
      <c r="E8482" t="s">
        <v>4449</v>
      </c>
      <c r="F8482" t="s">
        <v>4450</v>
      </c>
      <c r="H8482" t="str">
        <f t="shared" si="132"/>
        <v>有BOM表可用</v>
      </c>
    </row>
    <row r="8483" spans="1:8" x14ac:dyDescent="0.15">
      <c r="A8483" t="s">
        <v>2224</v>
      </c>
      <c r="B8483" t="s">
        <v>2225</v>
      </c>
      <c r="C8483" t="s">
        <v>69</v>
      </c>
      <c r="D8483">
        <v>103</v>
      </c>
      <c r="E8483" t="s">
        <v>4449</v>
      </c>
      <c r="F8483" t="s">
        <v>4450</v>
      </c>
      <c r="H8483" t="str">
        <f t="shared" si="132"/>
        <v>有BOM表可用</v>
      </c>
    </row>
    <row r="8484" spans="1:8" x14ac:dyDescent="0.15">
      <c r="A8484" t="s">
        <v>2370</v>
      </c>
      <c r="B8484" t="s">
        <v>2371</v>
      </c>
      <c r="C8484" t="s">
        <v>2364</v>
      </c>
      <c r="D8484">
        <v>103</v>
      </c>
      <c r="E8484" t="s">
        <v>4449</v>
      </c>
      <c r="F8484" t="s">
        <v>4450</v>
      </c>
      <c r="H8484" t="str">
        <f t="shared" si="132"/>
        <v>有BOM表可用</v>
      </c>
    </row>
    <row r="8485" spans="1:8" x14ac:dyDescent="0.15">
      <c r="A8485" t="s">
        <v>2235</v>
      </c>
      <c r="B8485" t="s">
        <v>2236</v>
      </c>
      <c r="C8485" t="s">
        <v>66</v>
      </c>
      <c r="D8485">
        <v>103</v>
      </c>
      <c r="E8485" t="s">
        <v>4449</v>
      </c>
      <c r="F8485" t="s">
        <v>4450</v>
      </c>
      <c r="H8485" t="str">
        <f t="shared" si="132"/>
        <v>有BOM表可用</v>
      </c>
    </row>
    <row r="8486" spans="1:8" x14ac:dyDescent="0.15">
      <c r="A8486" t="s">
        <v>10829</v>
      </c>
      <c r="B8486" t="s">
        <v>10830</v>
      </c>
      <c r="C8486" t="s">
        <v>66</v>
      </c>
      <c r="D8486">
        <v>103</v>
      </c>
      <c r="E8486" t="s">
        <v>4449</v>
      </c>
      <c r="F8486" t="s">
        <v>4450</v>
      </c>
      <c r="H8486" t="str">
        <f t="shared" si="132"/>
        <v>有BOM表可用</v>
      </c>
    </row>
    <row r="8487" spans="1:8" x14ac:dyDescent="0.15">
      <c r="A8487" t="s">
        <v>9074</v>
      </c>
      <c r="B8487" t="s">
        <v>9075</v>
      </c>
      <c r="C8487" t="s">
        <v>9076</v>
      </c>
      <c r="D8487">
        <v>102</v>
      </c>
      <c r="E8487" t="s">
        <v>4449</v>
      </c>
      <c r="F8487" t="s">
        <v>4450</v>
      </c>
      <c r="H8487" t="str">
        <f t="shared" si="132"/>
        <v>有BOM表可用</v>
      </c>
    </row>
    <row r="8488" spans="1:8" x14ac:dyDescent="0.15">
      <c r="A8488" t="s">
        <v>9077</v>
      </c>
      <c r="B8488" t="s">
        <v>9078</v>
      </c>
      <c r="C8488" t="s">
        <v>9079</v>
      </c>
      <c r="D8488">
        <v>102</v>
      </c>
      <c r="E8488" t="s">
        <v>4453</v>
      </c>
      <c r="F8488" t="s">
        <v>4450</v>
      </c>
      <c r="H8488" t="str">
        <f t="shared" si="132"/>
        <v>无BOM表可用</v>
      </c>
    </row>
    <row r="8489" spans="1:8" x14ac:dyDescent="0.15">
      <c r="A8489" t="s">
        <v>9080</v>
      </c>
      <c r="B8489" t="s">
        <v>9081</v>
      </c>
      <c r="C8489" t="s">
        <v>9082</v>
      </c>
      <c r="D8489">
        <v>102</v>
      </c>
      <c r="E8489" t="s">
        <v>4449</v>
      </c>
      <c r="F8489" t="s">
        <v>4450</v>
      </c>
      <c r="H8489" t="str">
        <f t="shared" si="132"/>
        <v>有BOM表可用</v>
      </c>
    </row>
    <row r="8490" spans="1:8" x14ac:dyDescent="0.15">
      <c r="A8490" t="s">
        <v>5755</v>
      </c>
      <c r="B8490" t="s">
        <v>5756</v>
      </c>
      <c r="C8490" t="s">
        <v>5757</v>
      </c>
      <c r="D8490">
        <v>102</v>
      </c>
      <c r="E8490" t="s">
        <v>4449</v>
      </c>
      <c r="F8490" t="s">
        <v>4450</v>
      </c>
      <c r="H8490" t="str">
        <f t="shared" si="132"/>
        <v>有BOM表可用</v>
      </c>
    </row>
    <row r="8491" spans="1:8" x14ac:dyDescent="0.15">
      <c r="A8491" t="s">
        <v>5758</v>
      </c>
      <c r="B8491" t="s">
        <v>5759</v>
      </c>
      <c r="C8491" t="s">
        <v>5760</v>
      </c>
      <c r="D8491">
        <v>102</v>
      </c>
      <c r="E8491" t="s">
        <v>4449</v>
      </c>
      <c r="F8491" t="s">
        <v>4450</v>
      </c>
      <c r="H8491" t="str">
        <f t="shared" si="132"/>
        <v>有BOM表可用</v>
      </c>
    </row>
    <row r="8492" spans="1:8" x14ac:dyDescent="0.15">
      <c r="A8492" t="s">
        <v>5761</v>
      </c>
      <c r="B8492" t="s">
        <v>5671</v>
      </c>
      <c r="C8492" t="s">
        <v>5762</v>
      </c>
      <c r="D8492">
        <v>102</v>
      </c>
      <c r="E8492" t="s">
        <v>4449</v>
      </c>
      <c r="F8492" t="s">
        <v>4450</v>
      </c>
      <c r="H8492" t="str">
        <f t="shared" si="132"/>
        <v>有BOM表可用</v>
      </c>
    </row>
    <row r="8493" spans="1:8" x14ac:dyDescent="0.15">
      <c r="A8493" t="s">
        <v>5763</v>
      </c>
      <c r="B8493" t="s">
        <v>5515</v>
      </c>
      <c r="C8493" t="s">
        <v>5516</v>
      </c>
      <c r="D8493">
        <v>102</v>
      </c>
      <c r="E8493" t="s">
        <v>4449</v>
      </c>
      <c r="F8493" t="s">
        <v>4450</v>
      </c>
      <c r="H8493" t="str">
        <f t="shared" si="132"/>
        <v>有BOM表可用</v>
      </c>
    </row>
    <row r="8494" spans="1:8" x14ac:dyDescent="0.15">
      <c r="A8494" t="s">
        <v>5764</v>
      </c>
      <c r="B8494" t="s">
        <v>5765</v>
      </c>
      <c r="C8494" t="s">
        <v>5766</v>
      </c>
      <c r="D8494">
        <v>102</v>
      </c>
      <c r="E8494" t="s">
        <v>4449</v>
      </c>
      <c r="F8494" t="s">
        <v>4450</v>
      </c>
      <c r="H8494" t="str">
        <f t="shared" si="132"/>
        <v>有BOM表可用</v>
      </c>
    </row>
    <row r="8495" spans="1:8" x14ac:dyDescent="0.15">
      <c r="A8495" t="s">
        <v>5767</v>
      </c>
      <c r="B8495" t="s">
        <v>5765</v>
      </c>
      <c r="C8495" t="s">
        <v>5768</v>
      </c>
      <c r="D8495">
        <v>102</v>
      </c>
      <c r="E8495" t="s">
        <v>4449</v>
      </c>
      <c r="F8495" t="s">
        <v>4450</v>
      </c>
      <c r="H8495" t="str">
        <f t="shared" si="132"/>
        <v>有BOM表可用</v>
      </c>
    </row>
    <row r="8496" spans="1:8" x14ac:dyDescent="0.15">
      <c r="A8496" t="s">
        <v>5769</v>
      </c>
      <c r="B8496" t="s">
        <v>5770</v>
      </c>
      <c r="C8496" t="s">
        <v>5771</v>
      </c>
      <c r="D8496">
        <v>102</v>
      </c>
      <c r="E8496" t="s">
        <v>4449</v>
      </c>
      <c r="F8496" t="s">
        <v>4450</v>
      </c>
      <c r="H8496" t="str">
        <f t="shared" si="132"/>
        <v>有BOM表可用</v>
      </c>
    </row>
    <row r="8497" spans="1:8" x14ac:dyDescent="0.15">
      <c r="A8497" t="s">
        <v>11746</v>
      </c>
      <c r="B8497" t="s">
        <v>2262</v>
      </c>
      <c r="C8497" t="s">
        <v>66</v>
      </c>
      <c r="D8497">
        <v>102</v>
      </c>
      <c r="E8497" t="s">
        <v>4453</v>
      </c>
      <c r="F8497" t="s">
        <v>4450</v>
      </c>
      <c r="H8497" t="str">
        <f t="shared" si="132"/>
        <v>无BOM表可用</v>
      </c>
    </row>
    <row r="8498" spans="1:8" x14ac:dyDescent="0.15">
      <c r="A8498" t="s">
        <v>11747</v>
      </c>
      <c r="B8498" t="s">
        <v>2421</v>
      </c>
      <c r="C8498" t="s">
        <v>2376</v>
      </c>
      <c r="D8498">
        <v>102</v>
      </c>
      <c r="E8498" t="s">
        <v>4449</v>
      </c>
      <c r="F8498" t="s">
        <v>4450</v>
      </c>
      <c r="H8498" t="str">
        <f t="shared" si="132"/>
        <v>有BOM表可用</v>
      </c>
    </row>
    <row r="8499" spans="1:8" x14ac:dyDescent="0.15">
      <c r="A8499" t="s">
        <v>11748</v>
      </c>
      <c r="B8499" t="s">
        <v>2846</v>
      </c>
      <c r="C8499" t="s">
        <v>340</v>
      </c>
      <c r="D8499">
        <v>102</v>
      </c>
      <c r="E8499" t="s">
        <v>4449</v>
      </c>
      <c r="F8499" t="s">
        <v>4450</v>
      </c>
      <c r="H8499" t="str">
        <f t="shared" si="132"/>
        <v>有BOM表可用</v>
      </c>
    </row>
    <row r="8500" spans="1:8" x14ac:dyDescent="0.15">
      <c r="A8500" t="s">
        <v>165</v>
      </c>
      <c r="B8500" t="s">
        <v>167</v>
      </c>
      <c r="C8500" t="s">
        <v>166</v>
      </c>
      <c r="D8500">
        <v>103</v>
      </c>
      <c r="E8500" t="s">
        <v>4449</v>
      </c>
      <c r="F8500" t="s">
        <v>4450</v>
      </c>
      <c r="H8500" t="str">
        <f t="shared" si="132"/>
        <v>有BOM表可用</v>
      </c>
    </row>
    <row r="8501" spans="1:8" x14ac:dyDescent="0.15">
      <c r="A8501" t="s">
        <v>4454</v>
      </c>
      <c r="B8501" t="s">
        <v>4455</v>
      </c>
      <c r="C8501" t="s">
        <v>4455</v>
      </c>
      <c r="D8501">
        <v>103</v>
      </c>
      <c r="E8501" t="s">
        <v>4453</v>
      </c>
      <c r="F8501" t="s">
        <v>4450</v>
      </c>
      <c r="H8501" t="str">
        <f t="shared" si="132"/>
        <v>无BOM表可用</v>
      </c>
    </row>
    <row r="8502" spans="1:8" x14ac:dyDescent="0.15">
      <c r="A8502" t="s">
        <v>4456</v>
      </c>
      <c r="B8502" t="s">
        <v>1748</v>
      </c>
      <c r="C8502" t="s">
        <v>1749</v>
      </c>
      <c r="D8502">
        <v>103</v>
      </c>
      <c r="E8502" t="s">
        <v>4453</v>
      </c>
      <c r="F8502" t="s">
        <v>4450</v>
      </c>
      <c r="H8502" t="str">
        <f t="shared" si="132"/>
        <v>无BOM表可用</v>
      </c>
    </row>
    <row r="8503" spans="1:8" x14ac:dyDescent="0.15">
      <c r="A8503" t="s">
        <v>1995</v>
      </c>
      <c r="B8503" t="s">
        <v>1993</v>
      </c>
      <c r="C8503" t="s">
        <v>738</v>
      </c>
      <c r="D8503">
        <v>103</v>
      </c>
      <c r="E8503" t="s">
        <v>4449</v>
      </c>
      <c r="F8503" t="s">
        <v>4457</v>
      </c>
      <c r="H8503" t="str">
        <f t="shared" si="132"/>
        <v>有BOM表不可用</v>
      </c>
    </row>
    <row r="8504" spans="1:8" x14ac:dyDescent="0.15">
      <c r="A8504" t="s">
        <v>4458</v>
      </c>
      <c r="B8504" t="s">
        <v>4459</v>
      </c>
      <c r="C8504" t="s">
        <v>738</v>
      </c>
      <c r="D8504">
        <v>103</v>
      </c>
      <c r="E8504" t="s">
        <v>4453</v>
      </c>
      <c r="F8504" t="s">
        <v>4450</v>
      </c>
      <c r="H8504" t="str">
        <f t="shared" si="132"/>
        <v>无BOM表可用</v>
      </c>
    </row>
    <row r="8505" spans="1:8" x14ac:dyDescent="0.15">
      <c r="A8505" t="s">
        <v>4460</v>
      </c>
      <c r="B8505" t="s">
        <v>4461</v>
      </c>
      <c r="C8505" t="s">
        <v>738</v>
      </c>
      <c r="D8505">
        <v>103</v>
      </c>
      <c r="E8505" t="s">
        <v>4453</v>
      </c>
      <c r="F8505" t="s">
        <v>4450</v>
      </c>
      <c r="H8505" t="str">
        <f t="shared" si="132"/>
        <v>无BOM表可用</v>
      </c>
    </row>
    <row r="8506" spans="1:8" x14ac:dyDescent="0.15">
      <c r="A8506" t="s">
        <v>4462</v>
      </c>
      <c r="B8506" t="s">
        <v>2047</v>
      </c>
      <c r="C8506" t="s">
        <v>738</v>
      </c>
      <c r="D8506">
        <v>103</v>
      </c>
      <c r="E8506" t="s">
        <v>4453</v>
      </c>
      <c r="F8506" t="s">
        <v>4450</v>
      </c>
      <c r="H8506" t="str">
        <f t="shared" si="132"/>
        <v>无BOM表可用</v>
      </c>
    </row>
    <row r="8507" spans="1:8" x14ac:dyDescent="0.15">
      <c r="A8507" t="s">
        <v>11749</v>
      </c>
      <c r="B8507" t="s">
        <v>11750</v>
      </c>
      <c r="C8507" t="s">
        <v>854</v>
      </c>
      <c r="D8507">
        <v>103</v>
      </c>
      <c r="E8507" t="s">
        <v>4453</v>
      </c>
      <c r="F8507" t="s">
        <v>4450</v>
      </c>
      <c r="H8507" t="str">
        <f t="shared" si="132"/>
        <v>无BOM表可用</v>
      </c>
    </row>
    <row r="8508" spans="1:8" x14ac:dyDescent="0.15">
      <c r="A8508" t="s">
        <v>949</v>
      </c>
      <c r="B8508" t="s">
        <v>950</v>
      </c>
      <c r="C8508" t="s">
        <v>854</v>
      </c>
      <c r="D8508">
        <v>103</v>
      </c>
      <c r="E8508" t="s">
        <v>4449</v>
      </c>
      <c r="F8508" t="s">
        <v>4450</v>
      </c>
      <c r="H8508" t="str">
        <f t="shared" si="132"/>
        <v>有BOM表可用</v>
      </c>
    </row>
    <row r="8509" spans="1:8" x14ac:dyDescent="0.15">
      <c r="A8509" t="s">
        <v>963</v>
      </c>
      <c r="B8509" t="s">
        <v>869</v>
      </c>
      <c r="C8509" t="s">
        <v>869</v>
      </c>
      <c r="D8509">
        <v>103</v>
      </c>
      <c r="E8509" t="s">
        <v>4449</v>
      </c>
      <c r="F8509" t="s">
        <v>4450</v>
      </c>
      <c r="H8509" t="str">
        <f t="shared" si="132"/>
        <v>有BOM表可用</v>
      </c>
    </row>
    <row r="8510" spans="1:8" x14ac:dyDescent="0.15">
      <c r="A8510" t="s">
        <v>968</v>
      </c>
      <c r="B8510" t="s">
        <v>969</v>
      </c>
      <c r="C8510" t="s">
        <v>869</v>
      </c>
      <c r="D8510">
        <v>103</v>
      </c>
      <c r="E8510" t="s">
        <v>4449</v>
      </c>
      <c r="F8510" t="s">
        <v>4450</v>
      </c>
      <c r="H8510" t="str">
        <f t="shared" si="132"/>
        <v>有BOM表可用</v>
      </c>
    </row>
    <row r="8511" spans="1:8" x14ac:dyDescent="0.15">
      <c r="A8511" t="s">
        <v>11751</v>
      </c>
      <c r="B8511" t="s">
        <v>3777</v>
      </c>
      <c r="C8511" t="s">
        <v>3581</v>
      </c>
      <c r="D8511">
        <v>103</v>
      </c>
      <c r="E8511" t="s">
        <v>4449</v>
      </c>
      <c r="F8511" t="s">
        <v>4450</v>
      </c>
      <c r="H8511" t="str">
        <f t="shared" si="132"/>
        <v>有BOM表可用</v>
      </c>
    </row>
    <row r="8512" spans="1:8" x14ac:dyDescent="0.15">
      <c r="A8512" t="s">
        <v>1976</v>
      </c>
      <c r="B8512" t="s">
        <v>1977</v>
      </c>
      <c r="C8512" t="s">
        <v>363</v>
      </c>
      <c r="D8512">
        <v>103</v>
      </c>
      <c r="E8512" t="s">
        <v>4449</v>
      </c>
      <c r="F8512" t="s">
        <v>4450</v>
      </c>
      <c r="H8512" t="str">
        <f t="shared" si="132"/>
        <v>有BOM表可用</v>
      </c>
    </row>
    <row r="8513" spans="1:8" x14ac:dyDescent="0.15">
      <c r="A8513" t="s">
        <v>11714</v>
      </c>
      <c r="B8513" t="s">
        <v>2322</v>
      </c>
      <c r="C8513" t="s">
        <v>2322</v>
      </c>
      <c r="D8513">
        <v>103</v>
      </c>
      <c r="E8513" t="s">
        <v>4453</v>
      </c>
      <c r="F8513" t="s">
        <v>4450</v>
      </c>
      <c r="H8513" t="str">
        <f t="shared" si="132"/>
        <v>无BOM表可用</v>
      </c>
    </row>
    <row r="8514" spans="1:8" x14ac:dyDescent="0.15">
      <c r="A8514" t="s">
        <v>662</v>
      </c>
      <c r="B8514" t="s">
        <v>663</v>
      </c>
      <c r="C8514" t="s">
        <v>616</v>
      </c>
      <c r="D8514">
        <v>103</v>
      </c>
      <c r="E8514" t="s">
        <v>4449</v>
      </c>
      <c r="F8514" t="s">
        <v>4450</v>
      </c>
      <c r="H8514" t="str">
        <f t="shared" si="132"/>
        <v>有BOM表可用</v>
      </c>
    </row>
    <row r="8515" spans="1:8" x14ac:dyDescent="0.15">
      <c r="A8515" t="s">
        <v>3327</v>
      </c>
      <c r="B8515" t="s">
        <v>3328</v>
      </c>
      <c r="C8515" t="s">
        <v>1118</v>
      </c>
      <c r="D8515">
        <v>103</v>
      </c>
      <c r="E8515" t="s">
        <v>4449</v>
      </c>
      <c r="F8515" t="s">
        <v>4450</v>
      </c>
      <c r="H8515" t="str">
        <f t="shared" si="132"/>
        <v>有BOM表可用</v>
      </c>
    </row>
    <row r="8516" spans="1:8" x14ac:dyDescent="0.15">
      <c r="A8516" t="s">
        <v>2354</v>
      </c>
      <c r="B8516" t="s">
        <v>92</v>
      </c>
      <c r="C8516" t="s">
        <v>2355</v>
      </c>
      <c r="D8516">
        <v>103</v>
      </c>
      <c r="E8516" t="s">
        <v>4449</v>
      </c>
      <c r="F8516" t="s">
        <v>4450</v>
      </c>
      <c r="H8516" t="str">
        <f t="shared" ref="H8516:H8579" si="133">E8516&amp;F8516</f>
        <v>有BOM表可用</v>
      </c>
    </row>
    <row r="8517" spans="1:8" x14ac:dyDescent="0.15">
      <c r="A8517" t="s">
        <v>3753</v>
      </c>
      <c r="B8517" t="s">
        <v>3754</v>
      </c>
      <c r="C8517" t="s">
        <v>3346</v>
      </c>
      <c r="D8517">
        <v>103</v>
      </c>
      <c r="E8517" t="s">
        <v>4449</v>
      </c>
      <c r="F8517" t="s">
        <v>4450</v>
      </c>
      <c r="H8517" t="str">
        <f t="shared" si="133"/>
        <v>有BOM表可用</v>
      </c>
    </row>
    <row r="8518" spans="1:8" x14ac:dyDescent="0.15">
      <c r="A8518" t="s">
        <v>2904</v>
      </c>
      <c r="B8518" t="s">
        <v>2905</v>
      </c>
      <c r="C8518" t="s">
        <v>511</v>
      </c>
      <c r="D8518">
        <v>103</v>
      </c>
      <c r="E8518" t="s">
        <v>4449</v>
      </c>
      <c r="F8518" t="s">
        <v>4450</v>
      </c>
      <c r="H8518" t="str">
        <f t="shared" si="133"/>
        <v>有BOM表可用</v>
      </c>
    </row>
    <row r="8519" spans="1:8" x14ac:dyDescent="0.15">
      <c r="A8519" t="s">
        <v>13398</v>
      </c>
      <c r="B8519" t="s">
        <v>3384</v>
      </c>
      <c r="C8519" t="s">
        <v>27</v>
      </c>
      <c r="D8519">
        <v>103</v>
      </c>
      <c r="E8519" t="s">
        <v>4453</v>
      </c>
      <c r="F8519" t="s">
        <v>4450</v>
      </c>
      <c r="H8519" t="str">
        <f t="shared" si="133"/>
        <v>无BOM表可用</v>
      </c>
    </row>
    <row r="8520" spans="1:8" x14ac:dyDescent="0.15">
      <c r="A8520" t="s">
        <v>13399</v>
      </c>
      <c r="B8520" t="s">
        <v>2955</v>
      </c>
      <c r="C8520" t="s">
        <v>170</v>
      </c>
      <c r="D8520">
        <v>103</v>
      </c>
      <c r="E8520" t="s">
        <v>4453</v>
      </c>
      <c r="F8520" t="s">
        <v>4457</v>
      </c>
      <c r="H8520" t="str">
        <f t="shared" si="133"/>
        <v>无BOM表不可用</v>
      </c>
    </row>
    <row r="8521" spans="1:8" x14ac:dyDescent="0.15">
      <c r="A8521" t="s">
        <v>8788</v>
      </c>
      <c r="B8521" t="s">
        <v>8789</v>
      </c>
      <c r="C8521" t="s">
        <v>8790</v>
      </c>
      <c r="D8521">
        <v>102</v>
      </c>
      <c r="E8521" t="s">
        <v>4449</v>
      </c>
      <c r="F8521" t="s">
        <v>4450</v>
      </c>
      <c r="H8521" t="str">
        <f t="shared" si="133"/>
        <v>有BOM表可用</v>
      </c>
    </row>
    <row r="8522" spans="1:8" x14ac:dyDescent="0.15">
      <c r="A8522" t="s">
        <v>8791</v>
      </c>
      <c r="B8522" t="s">
        <v>8792</v>
      </c>
      <c r="C8522" t="s">
        <v>8793</v>
      </c>
      <c r="D8522">
        <v>102</v>
      </c>
      <c r="E8522" t="s">
        <v>4449</v>
      </c>
      <c r="F8522" t="s">
        <v>4450</v>
      </c>
      <c r="H8522" t="str">
        <f t="shared" si="133"/>
        <v>有BOM表可用</v>
      </c>
    </row>
    <row r="8523" spans="1:8" x14ac:dyDescent="0.15">
      <c r="A8523" t="s">
        <v>8794</v>
      </c>
      <c r="B8523" t="s">
        <v>2019</v>
      </c>
      <c r="C8523" t="s">
        <v>8795</v>
      </c>
      <c r="D8523">
        <v>102</v>
      </c>
      <c r="E8523" t="s">
        <v>4449</v>
      </c>
      <c r="F8523" t="s">
        <v>4450</v>
      </c>
      <c r="H8523" t="str">
        <f t="shared" si="133"/>
        <v>有BOM表可用</v>
      </c>
    </row>
    <row r="8524" spans="1:8" x14ac:dyDescent="0.15">
      <c r="A8524" t="s">
        <v>8796</v>
      </c>
      <c r="B8524" t="s">
        <v>2019</v>
      </c>
      <c r="C8524" t="s">
        <v>8797</v>
      </c>
      <c r="D8524">
        <v>102</v>
      </c>
      <c r="E8524" t="s">
        <v>4449</v>
      </c>
      <c r="F8524" t="s">
        <v>4450</v>
      </c>
      <c r="H8524" t="str">
        <f t="shared" si="133"/>
        <v>有BOM表可用</v>
      </c>
    </row>
    <row r="8525" spans="1:8" x14ac:dyDescent="0.15">
      <c r="A8525" t="s">
        <v>8798</v>
      </c>
      <c r="B8525" t="s">
        <v>1146</v>
      </c>
      <c r="C8525" t="s">
        <v>8799</v>
      </c>
      <c r="D8525">
        <v>102</v>
      </c>
      <c r="E8525" t="s">
        <v>4449</v>
      </c>
      <c r="F8525" t="s">
        <v>4450</v>
      </c>
      <c r="H8525" t="str">
        <f t="shared" si="133"/>
        <v>有BOM表可用</v>
      </c>
    </row>
    <row r="8526" spans="1:8" x14ac:dyDescent="0.15">
      <c r="A8526" t="s">
        <v>11732</v>
      </c>
      <c r="B8526" t="s">
        <v>11733</v>
      </c>
      <c r="C8526" t="s">
        <v>11734</v>
      </c>
      <c r="D8526">
        <v>102</v>
      </c>
      <c r="E8526" t="s">
        <v>4449</v>
      </c>
      <c r="F8526" t="s">
        <v>4450</v>
      </c>
      <c r="H8526" t="str">
        <f t="shared" si="133"/>
        <v>有BOM表可用</v>
      </c>
    </row>
    <row r="8527" spans="1:8" x14ac:dyDescent="0.15">
      <c r="A8527" t="s">
        <v>11735</v>
      </c>
      <c r="B8527" t="s">
        <v>11736</v>
      </c>
      <c r="C8527" t="s">
        <v>11737</v>
      </c>
      <c r="D8527">
        <v>102</v>
      </c>
      <c r="E8527" t="s">
        <v>4449</v>
      </c>
      <c r="F8527" t="s">
        <v>4450</v>
      </c>
      <c r="H8527" t="str">
        <f t="shared" si="133"/>
        <v>有BOM表可用</v>
      </c>
    </row>
    <row r="8528" spans="1:8" x14ac:dyDescent="0.15">
      <c r="A8528" t="s">
        <v>8679</v>
      </c>
      <c r="B8528" t="s">
        <v>8680</v>
      </c>
      <c r="C8528" t="s">
        <v>8680</v>
      </c>
      <c r="D8528">
        <v>103</v>
      </c>
      <c r="E8528" t="s">
        <v>4453</v>
      </c>
      <c r="F8528" t="s">
        <v>4450</v>
      </c>
      <c r="H8528" t="str">
        <f t="shared" si="133"/>
        <v>无BOM表可用</v>
      </c>
    </row>
    <row r="8529" spans="1:8" x14ac:dyDescent="0.15">
      <c r="A8529" t="s">
        <v>8681</v>
      </c>
      <c r="B8529" t="s">
        <v>8682</v>
      </c>
      <c r="C8529" t="s">
        <v>8682</v>
      </c>
      <c r="D8529">
        <v>103</v>
      </c>
      <c r="E8529" t="s">
        <v>4453</v>
      </c>
      <c r="F8529" t="s">
        <v>4450</v>
      </c>
      <c r="H8529" t="str">
        <f t="shared" si="133"/>
        <v>无BOM表可用</v>
      </c>
    </row>
    <row r="8530" spans="1:8" x14ac:dyDescent="0.15">
      <c r="A8530" t="s">
        <v>8683</v>
      </c>
      <c r="B8530" t="s">
        <v>8684</v>
      </c>
      <c r="C8530" t="s">
        <v>8684</v>
      </c>
      <c r="D8530">
        <v>103</v>
      </c>
      <c r="E8530" t="s">
        <v>4453</v>
      </c>
      <c r="F8530" t="s">
        <v>4450</v>
      </c>
      <c r="H8530" t="str">
        <f t="shared" si="133"/>
        <v>无BOM表可用</v>
      </c>
    </row>
    <row r="8531" spans="1:8" x14ac:dyDescent="0.15">
      <c r="A8531" t="s">
        <v>10810</v>
      </c>
      <c r="B8531" t="s">
        <v>10710</v>
      </c>
      <c r="C8531" t="s">
        <v>10811</v>
      </c>
      <c r="D8531">
        <v>107</v>
      </c>
      <c r="E8531" t="s">
        <v>4453</v>
      </c>
      <c r="F8531" t="s">
        <v>4450</v>
      </c>
      <c r="H8531" t="str">
        <f t="shared" si="133"/>
        <v>无BOM表可用</v>
      </c>
    </row>
    <row r="8532" spans="1:8" x14ac:dyDescent="0.15">
      <c r="A8532" t="s">
        <v>10812</v>
      </c>
      <c r="B8532" t="s">
        <v>10813</v>
      </c>
      <c r="C8532" t="s">
        <v>10813</v>
      </c>
      <c r="D8532">
        <v>107</v>
      </c>
      <c r="E8532" t="s">
        <v>4453</v>
      </c>
      <c r="F8532" t="s">
        <v>4450</v>
      </c>
      <c r="H8532" t="str">
        <f t="shared" si="133"/>
        <v>无BOM表可用</v>
      </c>
    </row>
    <row r="8533" spans="1:8" x14ac:dyDescent="0.15">
      <c r="A8533" t="s">
        <v>10814</v>
      </c>
      <c r="B8533" t="s">
        <v>10815</v>
      </c>
      <c r="C8533" t="s">
        <v>10815</v>
      </c>
      <c r="D8533">
        <v>107</v>
      </c>
      <c r="E8533" t="s">
        <v>4453</v>
      </c>
      <c r="F8533" t="s">
        <v>4450</v>
      </c>
      <c r="H8533" t="str">
        <f t="shared" si="133"/>
        <v>无BOM表可用</v>
      </c>
    </row>
    <row r="8534" spans="1:8" x14ac:dyDescent="0.15">
      <c r="A8534" t="s">
        <v>14891</v>
      </c>
      <c r="B8534" t="s">
        <v>688</v>
      </c>
      <c r="C8534" t="s">
        <v>4189</v>
      </c>
      <c r="D8534">
        <v>102</v>
      </c>
      <c r="E8534" t="s">
        <v>4449</v>
      </c>
      <c r="F8534" t="s">
        <v>4450</v>
      </c>
      <c r="H8534" t="str">
        <f t="shared" si="133"/>
        <v>有BOM表可用</v>
      </c>
    </row>
    <row r="8535" spans="1:8" x14ac:dyDescent="0.15">
      <c r="A8535" t="s">
        <v>14892</v>
      </c>
      <c r="B8535" t="s">
        <v>10378</v>
      </c>
      <c r="C8535" t="s">
        <v>10378</v>
      </c>
      <c r="D8535">
        <v>102</v>
      </c>
      <c r="E8535" t="s">
        <v>4453</v>
      </c>
      <c r="F8535" t="s">
        <v>4450</v>
      </c>
      <c r="H8535" t="str">
        <f t="shared" si="133"/>
        <v>无BOM表可用</v>
      </c>
    </row>
    <row r="8536" spans="1:8" x14ac:dyDescent="0.15">
      <c r="A8536" t="s">
        <v>14893</v>
      </c>
      <c r="B8536" t="s">
        <v>7542</v>
      </c>
      <c r="C8536" t="s">
        <v>7542</v>
      </c>
      <c r="D8536">
        <v>102</v>
      </c>
      <c r="E8536" t="s">
        <v>4449</v>
      </c>
      <c r="F8536" t="s">
        <v>4450</v>
      </c>
      <c r="H8536" t="str">
        <f t="shared" si="133"/>
        <v>有BOM表可用</v>
      </c>
    </row>
    <row r="8537" spans="1:8" x14ac:dyDescent="0.15">
      <c r="A8537" t="s">
        <v>9114</v>
      </c>
      <c r="B8537" t="s">
        <v>9115</v>
      </c>
      <c r="C8537" t="s">
        <v>407</v>
      </c>
      <c r="D8537">
        <v>103</v>
      </c>
      <c r="E8537" t="s">
        <v>4453</v>
      </c>
      <c r="F8537" t="s">
        <v>4450</v>
      </c>
      <c r="H8537" t="str">
        <f t="shared" si="133"/>
        <v>无BOM表可用</v>
      </c>
    </row>
    <row r="8538" spans="1:8" x14ac:dyDescent="0.15">
      <c r="A8538" t="s">
        <v>9116</v>
      </c>
      <c r="B8538" t="s">
        <v>9117</v>
      </c>
      <c r="C8538" t="s">
        <v>407</v>
      </c>
      <c r="D8538">
        <v>103</v>
      </c>
      <c r="E8538" t="s">
        <v>4453</v>
      </c>
      <c r="F8538" t="s">
        <v>4450</v>
      </c>
      <c r="H8538" t="str">
        <f t="shared" si="133"/>
        <v>无BOM表可用</v>
      </c>
    </row>
    <row r="8539" spans="1:8" x14ac:dyDescent="0.15">
      <c r="A8539" t="s">
        <v>1304</v>
      </c>
      <c r="B8539" t="s">
        <v>6</v>
      </c>
      <c r="C8539" t="s">
        <v>6</v>
      </c>
      <c r="D8539">
        <v>103</v>
      </c>
      <c r="E8539" t="s">
        <v>4449</v>
      </c>
      <c r="F8539" t="s">
        <v>4450</v>
      </c>
      <c r="H8539" t="str">
        <f t="shared" si="133"/>
        <v>有BOM表可用</v>
      </c>
    </row>
    <row r="8540" spans="1:8" x14ac:dyDescent="0.15">
      <c r="A8540" t="s">
        <v>1350</v>
      </c>
      <c r="B8540" t="s">
        <v>463</v>
      </c>
      <c r="C8540" t="s">
        <v>6</v>
      </c>
      <c r="D8540">
        <v>103</v>
      </c>
      <c r="E8540" t="s">
        <v>4449</v>
      </c>
      <c r="F8540" t="s">
        <v>4450</v>
      </c>
      <c r="H8540" t="str">
        <f t="shared" si="133"/>
        <v>有BOM表可用</v>
      </c>
    </row>
    <row r="8541" spans="1:8" x14ac:dyDescent="0.15">
      <c r="A8541" t="s">
        <v>8742</v>
      </c>
      <c r="B8541" t="s">
        <v>7731</v>
      </c>
      <c r="C8541" t="s">
        <v>5383</v>
      </c>
      <c r="D8541">
        <v>103</v>
      </c>
      <c r="E8541" t="s">
        <v>4449</v>
      </c>
      <c r="F8541" t="s">
        <v>4450</v>
      </c>
      <c r="H8541" t="str">
        <f t="shared" si="133"/>
        <v>有BOM表可用</v>
      </c>
    </row>
    <row r="8542" spans="1:8" x14ac:dyDescent="0.15">
      <c r="A8542" t="s">
        <v>8743</v>
      </c>
      <c r="B8542" t="s">
        <v>7733</v>
      </c>
      <c r="C8542" t="s">
        <v>7734</v>
      </c>
      <c r="D8542">
        <v>103</v>
      </c>
      <c r="E8542" t="s">
        <v>4449</v>
      </c>
      <c r="F8542" t="s">
        <v>4450</v>
      </c>
      <c r="H8542" t="str">
        <f t="shared" si="133"/>
        <v>有BOM表可用</v>
      </c>
    </row>
    <row r="8543" spans="1:8" x14ac:dyDescent="0.15">
      <c r="A8543" t="s">
        <v>15265</v>
      </c>
      <c r="B8543" t="s">
        <v>15266</v>
      </c>
      <c r="C8543" t="s">
        <v>9082</v>
      </c>
      <c r="D8543">
        <v>102</v>
      </c>
      <c r="E8543" t="s">
        <v>4449</v>
      </c>
      <c r="F8543" t="s">
        <v>4450</v>
      </c>
      <c r="H8543" t="str">
        <f t="shared" si="133"/>
        <v>有BOM表可用</v>
      </c>
    </row>
    <row r="8544" spans="1:8" x14ac:dyDescent="0.15">
      <c r="A8544" t="s">
        <v>15267</v>
      </c>
      <c r="B8544" t="s">
        <v>15268</v>
      </c>
      <c r="C8544" t="s">
        <v>10864</v>
      </c>
      <c r="D8544">
        <v>102</v>
      </c>
      <c r="E8544" t="s">
        <v>4449</v>
      </c>
      <c r="F8544" t="s">
        <v>4450</v>
      </c>
      <c r="H8544" t="str">
        <f t="shared" si="133"/>
        <v>有BOM表可用</v>
      </c>
    </row>
    <row r="8545" spans="1:8" x14ac:dyDescent="0.15">
      <c r="A8545" t="s">
        <v>15269</v>
      </c>
      <c r="B8545" t="s">
        <v>11962</v>
      </c>
      <c r="C8545" t="s">
        <v>10864</v>
      </c>
      <c r="D8545">
        <v>102</v>
      </c>
      <c r="E8545" t="s">
        <v>4449</v>
      </c>
      <c r="F8545" t="s">
        <v>4450</v>
      </c>
      <c r="H8545" t="str">
        <f t="shared" si="133"/>
        <v>有BOM表可用</v>
      </c>
    </row>
    <row r="8546" spans="1:8" x14ac:dyDescent="0.15">
      <c r="A8546" t="s">
        <v>16270</v>
      </c>
      <c r="B8546" t="s">
        <v>14733</v>
      </c>
      <c r="C8546" t="s">
        <v>14734</v>
      </c>
      <c r="D8546">
        <v>102</v>
      </c>
      <c r="E8546" t="s">
        <v>4449</v>
      </c>
      <c r="F8546" t="s">
        <v>4450</v>
      </c>
      <c r="H8546" t="str">
        <f t="shared" si="133"/>
        <v>有BOM表可用</v>
      </c>
    </row>
    <row r="8547" spans="1:8" x14ac:dyDescent="0.15">
      <c r="A8547" t="s">
        <v>16271</v>
      </c>
      <c r="B8547" t="s">
        <v>12147</v>
      </c>
      <c r="C8547" t="s">
        <v>8057</v>
      </c>
      <c r="D8547">
        <v>102</v>
      </c>
      <c r="E8547" t="s">
        <v>4453</v>
      </c>
      <c r="F8547" t="s">
        <v>4450</v>
      </c>
      <c r="H8547" t="str">
        <f t="shared" si="133"/>
        <v>无BOM表可用</v>
      </c>
    </row>
    <row r="8548" spans="1:8" x14ac:dyDescent="0.15">
      <c r="A8548" t="s">
        <v>16272</v>
      </c>
      <c r="B8548" t="s">
        <v>12150</v>
      </c>
      <c r="C8548" t="s">
        <v>9603</v>
      </c>
      <c r="D8548">
        <v>102</v>
      </c>
      <c r="E8548" t="s">
        <v>4449</v>
      </c>
      <c r="F8548" t="s">
        <v>4450</v>
      </c>
      <c r="H8548" t="str">
        <f t="shared" si="133"/>
        <v>有BOM表可用</v>
      </c>
    </row>
    <row r="8549" spans="1:8" x14ac:dyDescent="0.15">
      <c r="A8549" t="s">
        <v>16273</v>
      </c>
      <c r="B8549" t="s">
        <v>11908</v>
      </c>
      <c r="C8549" t="s">
        <v>11909</v>
      </c>
      <c r="D8549">
        <v>102</v>
      </c>
      <c r="E8549" t="s">
        <v>4449</v>
      </c>
      <c r="F8549" t="s">
        <v>4450</v>
      </c>
      <c r="H8549" t="str">
        <f t="shared" si="133"/>
        <v>有BOM表可用</v>
      </c>
    </row>
    <row r="8550" spans="1:8" x14ac:dyDescent="0.15">
      <c r="A8550" t="s">
        <v>16274</v>
      </c>
      <c r="B8550" t="s">
        <v>12253</v>
      </c>
      <c r="C8550" t="s">
        <v>14218</v>
      </c>
      <c r="D8550">
        <v>102</v>
      </c>
      <c r="E8550" t="s">
        <v>4449</v>
      </c>
      <c r="F8550" t="s">
        <v>4450</v>
      </c>
      <c r="H8550" t="str">
        <f t="shared" si="133"/>
        <v>有BOM表可用</v>
      </c>
    </row>
    <row r="8551" spans="1:8" x14ac:dyDescent="0.15">
      <c r="A8551" t="s">
        <v>12381</v>
      </c>
      <c r="B8551" t="s">
        <v>8062</v>
      </c>
      <c r="C8551" t="s">
        <v>8063</v>
      </c>
      <c r="D8551">
        <v>102</v>
      </c>
      <c r="E8551" t="s">
        <v>4449</v>
      </c>
      <c r="F8551" t="s">
        <v>4450</v>
      </c>
      <c r="H8551" t="str">
        <f t="shared" si="133"/>
        <v>有BOM表可用</v>
      </c>
    </row>
    <row r="8552" spans="1:8" x14ac:dyDescent="0.15">
      <c r="A8552" t="s">
        <v>12382</v>
      </c>
      <c r="B8552" t="s">
        <v>7852</v>
      </c>
      <c r="C8552" t="s">
        <v>11459</v>
      </c>
      <c r="D8552">
        <v>102</v>
      </c>
      <c r="E8552" t="s">
        <v>4449</v>
      </c>
      <c r="F8552" t="s">
        <v>4450</v>
      </c>
      <c r="H8552" t="str">
        <f t="shared" si="133"/>
        <v>有BOM表可用</v>
      </c>
    </row>
    <row r="8553" spans="1:8" x14ac:dyDescent="0.15">
      <c r="A8553" t="s">
        <v>12383</v>
      </c>
      <c r="B8553" t="s">
        <v>4920</v>
      </c>
      <c r="C8553" t="s">
        <v>12384</v>
      </c>
      <c r="D8553">
        <v>102</v>
      </c>
      <c r="E8553" t="s">
        <v>4449</v>
      </c>
      <c r="F8553" t="s">
        <v>4450</v>
      </c>
      <c r="H8553" t="str">
        <f t="shared" si="133"/>
        <v>有BOM表可用</v>
      </c>
    </row>
    <row r="8554" spans="1:8" x14ac:dyDescent="0.15">
      <c r="A8554" t="s">
        <v>17560</v>
      </c>
      <c r="B8554" t="s">
        <v>13397</v>
      </c>
      <c r="C8554" t="s">
        <v>13397</v>
      </c>
      <c r="D8554">
        <v>103</v>
      </c>
      <c r="E8554" t="s">
        <v>4453</v>
      </c>
      <c r="F8554" t="s">
        <v>4450</v>
      </c>
      <c r="H8554" t="str">
        <f t="shared" si="133"/>
        <v>无BOM表可用</v>
      </c>
    </row>
    <row r="8555" spans="1:8" x14ac:dyDescent="0.15">
      <c r="A8555" t="s">
        <v>17561</v>
      </c>
      <c r="B8555" t="s">
        <v>15770</v>
      </c>
      <c r="C8555" t="s">
        <v>15770</v>
      </c>
      <c r="D8555">
        <v>103</v>
      </c>
      <c r="E8555" t="s">
        <v>4453</v>
      </c>
      <c r="F8555" t="s">
        <v>4450</v>
      </c>
      <c r="H8555" t="str">
        <f t="shared" si="133"/>
        <v>无BOM表可用</v>
      </c>
    </row>
    <row r="8556" spans="1:8" x14ac:dyDescent="0.15">
      <c r="A8556" t="s">
        <v>17562</v>
      </c>
      <c r="B8556" t="s">
        <v>14481</v>
      </c>
      <c r="C8556" t="s">
        <v>14481</v>
      </c>
      <c r="D8556">
        <v>103</v>
      </c>
      <c r="E8556" t="s">
        <v>4453</v>
      </c>
      <c r="F8556" t="s">
        <v>4450</v>
      </c>
      <c r="H8556" t="str">
        <f t="shared" si="133"/>
        <v>无BOM表可用</v>
      </c>
    </row>
    <row r="8557" spans="1:8" x14ac:dyDescent="0.15">
      <c r="A8557" t="s">
        <v>17563</v>
      </c>
      <c r="B8557" t="s">
        <v>15620</v>
      </c>
      <c r="C8557" t="s">
        <v>15620</v>
      </c>
      <c r="D8557">
        <v>103</v>
      </c>
      <c r="E8557" t="s">
        <v>4449</v>
      </c>
      <c r="F8557" t="s">
        <v>4450</v>
      </c>
      <c r="H8557" t="str">
        <f t="shared" si="133"/>
        <v>有BOM表可用</v>
      </c>
    </row>
    <row r="8558" spans="1:8" x14ac:dyDescent="0.15">
      <c r="A8558" t="s">
        <v>17564</v>
      </c>
      <c r="B8558" t="s">
        <v>14483</v>
      </c>
      <c r="C8558" t="s">
        <v>14483</v>
      </c>
      <c r="D8558">
        <v>103</v>
      </c>
      <c r="E8558" t="s">
        <v>4453</v>
      </c>
      <c r="F8558" t="s">
        <v>4450</v>
      </c>
      <c r="H8558" t="str">
        <f t="shared" si="133"/>
        <v>无BOM表可用</v>
      </c>
    </row>
    <row r="8559" spans="1:8" x14ac:dyDescent="0.15">
      <c r="A8559" t="s">
        <v>17565</v>
      </c>
      <c r="B8559" t="s">
        <v>14884</v>
      </c>
      <c r="C8559" t="s">
        <v>14884</v>
      </c>
      <c r="D8559">
        <v>103</v>
      </c>
      <c r="E8559" t="s">
        <v>4449</v>
      </c>
      <c r="F8559" t="s">
        <v>4450</v>
      </c>
      <c r="H8559" t="str">
        <f t="shared" si="133"/>
        <v>有BOM表可用</v>
      </c>
    </row>
    <row r="8560" spans="1:8" x14ac:dyDescent="0.15">
      <c r="A8560" t="s">
        <v>10055</v>
      </c>
      <c r="B8560" t="s">
        <v>5085</v>
      </c>
      <c r="C8560" t="s">
        <v>5085</v>
      </c>
      <c r="D8560">
        <v>102</v>
      </c>
      <c r="E8560" t="s">
        <v>4453</v>
      </c>
      <c r="F8560" t="s">
        <v>4450</v>
      </c>
      <c r="H8560" t="str">
        <f t="shared" si="133"/>
        <v>无BOM表可用</v>
      </c>
    </row>
    <row r="8561" spans="1:8" x14ac:dyDescent="0.15">
      <c r="A8561" t="s">
        <v>10056</v>
      </c>
      <c r="B8561" t="s">
        <v>6533</v>
      </c>
      <c r="C8561" t="s">
        <v>6533</v>
      </c>
      <c r="D8561">
        <v>102</v>
      </c>
      <c r="E8561" t="s">
        <v>4453</v>
      </c>
      <c r="F8561" t="s">
        <v>4450</v>
      </c>
      <c r="H8561" t="str">
        <f t="shared" si="133"/>
        <v>无BOM表可用</v>
      </c>
    </row>
    <row r="8562" spans="1:8" x14ac:dyDescent="0.15">
      <c r="A8562" t="s">
        <v>1173</v>
      </c>
      <c r="B8562" t="s">
        <v>1170</v>
      </c>
      <c r="C8562" t="s">
        <v>1170</v>
      </c>
      <c r="D8562">
        <v>103</v>
      </c>
      <c r="E8562" t="s">
        <v>4449</v>
      </c>
      <c r="F8562" t="s">
        <v>4450</v>
      </c>
      <c r="H8562" t="str">
        <f t="shared" si="133"/>
        <v>有BOM表可用</v>
      </c>
    </row>
    <row r="8563" spans="1:8" x14ac:dyDescent="0.15">
      <c r="A8563" t="s">
        <v>8201</v>
      </c>
      <c r="B8563" t="s">
        <v>3757</v>
      </c>
      <c r="C8563" t="s">
        <v>3757</v>
      </c>
      <c r="D8563">
        <v>103</v>
      </c>
      <c r="E8563" t="s">
        <v>4449</v>
      </c>
      <c r="F8563" t="s">
        <v>4450</v>
      </c>
      <c r="H8563" t="str">
        <f t="shared" si="133"/>
        <v>有BOM表可用</v>
      </c>
    </row>
    <row r="8564" spans="1:8" x14ac:dyDescent="0.15">
      <c r="A8564" t="s">
        <v>2392</v>
      </c>
      <c r="B8564" t="s">
        <v>665</v>
      </c>
      <c r="C8564" t="s">
        <v>76</v>
      </c>
      <c r="D8564">
        <v>103</v>
      </c>
      <c r="E8564" t="s">
        <v>4449</v>
      </c>
      <c r="F8564" t="s">
        <v>4450</v>
      </c>
      <c r="H8564" t="str">
        <f t="shared" si="133"/>
        <v>有BOM表可用</v>
      </c>
    </row>
    <row r="8565" spans="1:8" x14ac:dyDescent="0.15">
      <c r="A8565" t="s">
        <v>2394</v>
      </c>
      <c r="B8565" t="s">
        <v>2395</v>
      </c>
      <c r="C8565" t="s">
        <v>76</v>
      </c>
      <c r="D8565">
        <v>103</v>
      </c>
      <c r="E8565" t="s">
        <v>4449</v>
      </c>
      <c r="F8565" t="s">
        <v>4450</v>
      </c>
      <c r="H8565" t="str">
        <f t="shared" si="133"/>
        <v>有BOM表可用</v>
      </c>
    </row>
    <row r="8566" spans="1:8" x14ac:dyDescent="0.15">
      <c r="A8566" t="s">
        <v>2747</v>
      </c>
      <c r="B8566" t="s">
        <v>2748</v>
      </c>
      <c r="C8566" t="s">
        <v>2748</v>
      </c>
      <c r="D8566">
        <v>103</v>
      </c>
      <c r="E8566" t="s">
        <v>4449</v>
      </c>
      <c r="F8566" t="s">
        <v>4450</v>
      </c>
      <c r="H8566" t="str">
        <f t="shared" si="133"/>
        <v>有BOM表可用</v>
      </c>
    </row>
    <row r="8567" spans="1:8" x14ac:dyDescent="0.15">
      <c r="A8567" t="s">
        <v>16997</v>
      </c>
      <c r="B8567" t="s">
        <v>94</v>
      </c>
      <c r="C8567" t="s">
        <v>94</v>
      </c>
      <c r="D8567">
        <v>103</v>
      </c>
      <c r="E8567" t="s">
        <v>4449</v>
      </c>
      <c r="F8567" t="s">
        <v>4450</v>
      </c>
      <c r="H8567" t="str">
        <f t="shared" si="133"/>
        <v>有BOM表可用</v>
      </c>
    </row>
    <row r="8568" spans="1:8" x14ac:dyDescent="0.15">
      <c r="A8568" t="s">
        <v>16998</v>
      </c>
      <c r="B8568" t="s">
        <v>106</v>
      </c>
      <c r="C8568" t="s">
        <v>106</v>
      </c>
      <c r="D8568">
        <v>103</v>
      </c>
      <c r="E8568" t="s">
        <v>4449</v>
      </c>
      <c r="F8568" t="s">
        <v>4457</v>
      </c>
      <c r="H8568" t="str">
        <f t="shared" si="133"/>
        <v>有BOM表不可用</v>
      </c>
    </row>
    <row r="8569" spans="1:8" x14ac:dyDescent="0.15">
      <c r="A8569" t="s">
        <v>16999</v>
      </c>
      <c r="B8569" t="s">
        <v>17000</v>
      </c>
      <c r="C8569" t="s">
        <v>157</v>
      </c>
      <c r="D8569">
        <v>103</v>
      </c>
      <c r="E8569" t="s">
        <v>4449</v>
      </c>
      <c r="F8569" t="s">
        <v>4450</v>
      </c>
      <c r="H8569" t="str">
        <f t="shared" si="133"/>
        <v>有BOM表可用</v>
      </c>
    </row>
    <row r="8570" spans="1:8" x14ac:dyDescent="0.15">
      <c r="A8570" t="s">
        <v>17001</v>
      </c>
      <c r="B8570" t="s">
        <v>383</v>
      </c>
      <c r="C8570" t="s">
        <v>173</v>
      </c>
      <c r="D8570">
        <v>103</v>
      </c>
      <c r="E8570" t="s">
        <v>4449</v>
      </c>
      <c r="F8570" t="s">
        <v>4450</v>
      </c>
      <c r="H8570" t="str">
        <f t="shared" si="133"/>
        <v>有BOM表可用</v>
      </c>
    </row>
    <row r="8571" spans="1:8" x14ac:dyDescent="0.15">
      <c r="A8571" t="s">
        <v>17002</v>
      </c>
      <c r="B8571" t="s">
        <v>14312</v>
      </c>
      <c r="C8571" t="s">
        <v>12142</v>
      </c>
      <c r="D8571">
        <v>103</v>
      </c>
      <c r="E8571" t="s">
        <v>4449</v>
      </c>
      <c r="F8571" t="s">
        <v>4450</v>
      </c>
      <c r="H8571" t="str">
        <f t="shared" si="133"/>
        <v>有BOM表可用</v>
      </c>
    </row>
    <row r="8572" spans="1:8" x14ac:dyDescent="0.15">
      <c r="A8572" t="s">
        <v>13952</v>
      </c>
      <c r="B8572" t="s">
        <v>10155</v>
      </c>
      <c r="C8572" t="s">
        <v>10156</v>
      </c>
      <c r="D8572">
        <v>102</v>
      </c>
      <c r="E8572" t="s">
        <v>4449</v>
      </c>
      <c r="F8572" t="s">
        <v>4450</v>
      </c>
      <c r="H8572" t="str">
        <f t="shared" si="133"/>
        <v>有BOM表可用</v>
      </c>
    </row>
    <row r="8573" spans="1:8" x14ac:dyDescent="0.15">
      <c r="A8573" t="s">
        <v>13953</v>
      </c>
      <c r="B8573" t="s">
        <v>11232</v>
      </c>
      <c r="C8573" t="s">
        <v>11233</v>
      </c>
      <c r="D8573">
        <v>102</v>
      </c>
      <c r="E8573" t="s">
        <v>4449</v>
      </c>
      <c r="F8573" t="s">
        <v>4450</v>
      </c>
      <c r="H8573" t="str">
        <f t="shared" si="133"/>
        <v>有BOM表可用</v>
      </c>
    </row>
    <row r="8574" spans="1:8" x14ac:dyDescent="0.15">
      <c r="A8574" t="s">
        <v>13954</v>
      </c>
      <c r="B8574" t="s">
        <v>7024</v>
      </c>
      <c r="C8574" t="s">
        <v>7025</v>
      </c>
      <c r="D8574">
        <v>102</v>
      </c>
      <c r="E8574" t="s">
        <v>4449</v>
      </c>
      <c r="F8574" t="s">
        <v>4450</v>
      </c>
      <c r="H8574" t="str">
        <f t="shared" si="133"/>
        <v>有BOM表可用</v>
      </c>
    </row>
    <row r="8575" spans="1:8" x14ac:dyDescent="0.15">
      <c r="A8575" t="s">
        <v>13955</v>
      </c>
      <c r="B8575" t="s">
        <v>9305</v>
      </c>
      <c r="C8575" t="s">
        <v>9306</v>
      </c>
      <c r="D8575">
        <v>102</v>
      </c>
      <c r="E8575" t="s">
        <v>4449</v>
      </c>
      <c r="F8575" t="s">
        <v>4450</v>
      </c>
      <c r="H8575" t="str">
        <f t="shared" si="133"/>
        <v>有BOM表可用</v>
      </c>
    </row>
    <row r="8576" spans="1:8" x14ac:dyDescent="0.15">
      <c r="A8576" t="s">
        <v>13956</v>
      </c>
      <c r="B8576" t="s">
        <v>11083</v>
      </c>
      <c r="C8576" t="s">
        <v>12648</v>
      </c>
      <c r="D8576">
        <v>102</v>
      </c>
      <c r="E8576" t="s">
        <v>4449</v>
      </c>
      <c r="F8576" t="s">
        <v>4450</v>
      </c>
      <c r="H8576" t="str">
        <f t="shared" si="133"/>
        <v>有BOM表可用</v>
      </c>
    </row>
    <row r="8577" spans="1:8" x14ac:dyDescent="0.15">
      <c r="A8577" t="s">
        <v>13957</v>
      </c>
      <c r="B8577" t="s">
        <v>9090</v>
      </c>
      <c r="C8577" t="s">
        <v>10397</v>
      </c>
      <c r="D8577">
        <v>102</v>
      </c>
      <c r="E8577" t="s">
        <v>4449</v>
      </c>
      <c r="F8577" t="s">
        <v>4450</v>
      </c>
      <c r="H8577" t="str">
        <f t="shared" si="133"/>
        <v>有BOM表可用</v>
      </c>
    </row>
    <row r="8578" spans="1:8" x14ac:dyDescent="0.15">
      <c r="A8578" t="s">
        <v>13958</v>
      </c>
      <c r="B8578" t="s">
        <v>9090</v>
      </c>
      <c r="C8578" t="s">
        <v>9091</v>
      </c>
      <c r="D8578">
        <v>102</v>
      </c>
      <c r="E8578" t="s">
        <v>4449</v>
      </c>
      <c r="F8578" t="s">
        <v>4450</v>
      </c>
      <c r="H8578" t="str">
        <f t="shared" si="133"/>
        <v>有BOM表可用</v>
      </c>
    </row>
    <row r="8579" spans="1:8" x14ac:dyDescent="0.15">
      <c r="A8579" t="s">
        <v>13959</v>
      </c>
      <c r="B8579" t="s">
        <v>13960</v>
      </c>
      <c r="C8579" t="s">
        <v>13961</v>
      </c>
      <c r="D8579">
        <v>102</v>
      </c>
      <c r="E8579" t="s">
        <v>4449</v>
      </c>
      <c r="F8579" t="s">
        <v>4450</v>
      </c>
      <c r="H8579" t="str">
        <f t="shared" si="133"/>
        <v>有BOM表可用</v>
      </c>
    </row>
    <row r="8580" spans="1:8" x14ac:dyDescent="0.15">
      <c r="A8580" t="s">
        <v>13962</v>
      </c>
      <c r="B8580" t="s">
        <v>9315</v>
      </c>
      <c r="C8580" t="s">
        <v>11240</v>
      </c>
      <c r="D8580">
        <v>102</v>
      </c>
      <c r="E8580" t="s">
        <v>4449</v>
      </c>
      <c r="F8580" t="s">
        <v>4450</v>
      </c>
      <c r="H8580" t="str">
        <f t="shared" ref="H8580:H8643" si="134">E8580&amp;F8580</f>
        <v>有BOM表可用</v>
      </c>
    </row>
    <row r="8581" spans="1:8" x14ac:dyDescent="0.15">
      <c r="A8581" t="s">
        <v>13963</v>
      </c>
      <c r="B8581" t="s">
        <v>10262</v>
      </c>
      <c r="C8581" t="s">
        <v>5017</v>
      </c>
      <c r="D8581">
        <v>102</v>
      </c>
      <c r="E8581" t="s">
        <v>4449</v>
      </c>
      <c r="F8581" t="s">
        <v>4450</v>
      </c>
      <c r="H8581" t="str">
        <f t="shared" si="134"/>
        <v>有BOM表可用</v>
      </c>
    </row>
    <row r="8582" spans="1:8" x14ac:dyDescent="0.15">
      <c r="A8582" t="s">
        <v>13964</v>
      </c>
      <c r="B8582" t="s">
        <v>9096</v>
      </c>
      <c r="C8582" t="s">
        <v>3645</v>
      </c>
      <c r="D8582">
        <v>102</v>
      </c>
      <c r="E8582" t="s">
        <v>4449</v>
      </c>
      <c r="F8582" t="s">
        <v>4450</v>
      </c>
      <c r="H8582" t="str">
        <f t="shared" si="134"/>
        <v>有BOM表可用</v>
      </c>
    </row>
    <row r="8583" spans="1:8" x14ac:dyDescent="0.15">
      <c r="A8583" t="s">
        <v>13965</v>
      </c>
      <c r="B8583" t="s">
        <v>10262</v>
      </c>
      <c r="C8583" t="s">
        <v>5017</v>
      </c>
      <c r="D8583">
        <v>102</v>
      </c>
      <c r="E8583" t="s">
        <v>4449</v>
      </c>
      <c r="F8583" t="s">
        <v>4450</v>
      </c>
      <c r="H8583" t="str">
        <f t="shared" si="134"/>
        <v>有BOM表可用</v>
      </c>
    </row>
    <row r="8584" spans="1:8" x14ac:dyDescent="0.15">
      <c r="A8584" t="s">
        <v>13966</v>
      </c>
      <c r="B8584" t="s">
        <v>9105</v>
      </c>
      <c r="C8584" t="s">
        <v>11860</v>
      </c>
      <c r="D8584">
        <v>102</v>
      </c>
      <c r="E8584" t="s">
        <v>4449</v>
      </c>
      <c r="F8584" t="s">
        <v>4450</v>
      </c>
      <c r="H8584" t="str">
        <f t="shared" si="134"/>
        <v>有BOM表可用</v>
      </c>
    </row>
    <row r="8585" spans="1:8" x14ac:dyDescent="0.15">
      <c r="A8585" t="s">
        <v>13967</v>
      </c>
      <c r="B8585" t="s">
        <v>9105</v>
      </c>
      <c r="C8585" t="s">
        <v>9106</v>
      </c>
      <c r="D8585">
        <v>102</v>
      </c>
      <c r="E8585" t="s">
        <v>4449</v>
      </c>
      <c r="F8585" t="s">
        <v>4450</v>
      </c>
      <c r="H8585" t="str">
        <f t="shared" si="134"/>
        <v>有BOM表可用</v>
      </c>
    </row>
    <row r="8586" spans="1:8" x14ac:dyDescent="0.15">
      <c r="A8586" t="s">
        <v>17607</v>
      </c>
      <c r="B8586" t="s">
        <v>17608</v>
      </c>
      <c r="C8586" t="s">
        <v>7662</v>
      </c>
      <c r="D8586">
        <v>103</v>
      </c>
      <c r="E8586" t="s">
        <v>4453</v>
      </c>
      <c r="F8586" t="s">
        <v>4450</v>
      </c>
      <c r="H8586" t="str">
        <f t="shared" si="134"/>
        <v>无BOM表可用</v>
      </c>
    </row>
    <row r="8587" spans="1:8" x14ac:dyDescent="0.15">
      <c r="A8587" t="s">
        <v>17609</v>
      </c>
      <c r="B8587" t="s">
        <v>9927</v>
      </c>
      <c r="C8587" t="s">
        <v>7662</v>
      </c>
      <c r="D8587">
        <v>103</v>
      </c>
      <c r="E8587" t="s">
        <v>4453</v>
      </c>
      <c r="F8587" t="s">
        <v>4450</v>
      </c>
      <c r="H8587" t="str">
        <f t="shared" si="134"/>
        <v>无BOM表可用</v>
      </c>
    </row>
    <row r="8588" spans="1:8" x14ac:dyDescent="0.15">
      <c r="A8588" t="s">
        <v>17610</v>
      </c>
      <c r="B8588" t="s">
        <v>17611</v>
      </c>
      <c r="C8588" t="s">
        <v>17611</v>
      </c>
      <c r="D8588">
        <v>103</v>
      </c>
      <c r="E8588" t="s">
        <v>4453</v>
      </c>
      <c r="F8588" t="s">
        <v>4450</v>
      </c>
      <c r="H8588" t="str">
        <f t="shared" si="134"/>
        <v>无BOM表可用</v>
      </c>
    </row>
    <row r="8589" spans="1:8" x14ac:dyDescent="0.15">
      <c r="A8589" t="s">
        <v>17612</v>
      </c>
      <c r="B8589" t="s">
        <v>16678</v>
      </c>
      <c r="C8589" t="s">
        <v>16678</v>
      </c>
      <c r="D8589">
        <v>103</v>
      </c>
      <c r="E8589" t="s">
        <v>4453</v>
      </c>
      <c r="F8589" t="s">
        <v>4450</v>
      </c>
      <c r="H8589" t="str">
        <f t="shared" si="134"/>
        <v>无BOM表可用</v>
      </c>
    </row>
    <row r="8590" spans="1:8" x14ac:dyDescent="0.15">
      <c r="A8590" t="s">
        <v>17613</v>
      </c>
      <c r="B8590" t="s">
        <v>17614</v>
      </c>
      <c r="C8590" t="s">
        <v>2918</v>
      </c>
      <c r="D8590">
        <v>103</v>
      </c>
      <c r="E8590" t="s">
        <v>4449</v>
      </c>
      <c r="F8590" t="s">
        <v>4450</v>
      </c>
      <c r="H8590" t="str">
        <f t="shared" si="134"/>
        <v>有BOM表可用</v>
      </c>
    </row>
    <row r="8591" spans="1:8" x14ac:dyDescent="0.15">
      <c r="A8591" t="s">
        <v>12859</v>
      </c>
      <c r="B8591" t="s">
        <v>12860</v>
      </c>
      <c r="C8591" t="s">
        <v>12861</v>
      </c>
      <c r="D8591">
        <v>103</v>
      </c>
      <c r="E8591" t="s">
        <v>4449</v>
      </c>
      <c r="F8591" t="s">
        <v>4450</v>
      </c>
      <c r="H8591" t="str">
        <f t="shared" si="134"/>
        <v>有BOM表可用</v>
      </c>
    </row>
    <row r="8592" spans="1:8" x14ac:dyDescent="0.15">
      <c r="A8592" t="s">
        <v>12862</v>
      </c>
      <c r="B8592" t="s">
        <v>2049</v>
      </c>
      <c r="C8592" t="s">
        <v>12863</v>
      </c>
      <c r="D8592">
        <v>103</v>
      </c>
      <c r="E8592" t="s">
        <v>4453</v>
      </c>
      <c r="F8592" t="s">
        <v>4450</v>
      </c>
      <c r="H8592" t="str">
        <f t="shared" si="134"/>
        <v>无BOM表可用</v>
      </c>
    </row>
    <row r="8593" spans="1:8" x14ac:dyDescent="0.15">
      <c r="A8593" t="s">
        <v>2077</v>
      </c>
      <c r="B8593" t="s">
        <v>2078</v>
      </c>
      <c r="C8593" t="s">
        <v>2078</v>
      </c>
      <c r="D8593">
        <v>103</v>
      </c>
      <c r="E8593" t="s">
        <v>4449</v>
      </c>
      <c r="F8593" t="s">
        <v>4450</v>
      </c>
      <c r="H8593" t="str">
        <f t="shared" si="134"/>
        <v>有BOM表可用</v>
      </c>
    </row>
    <row r="8594" spans="1:8" x14ac:dyDescent="0.15">
      <c r="A8594" t="s">
        <v>12864</v>
      </c>
      <c r="B8594" t="s">
        <v>12865</v>
      </c>
      <c r="C8594" t="s">
        <v>616</v>
      </c>
      <c r="D8594">
        <v>103</v>
      </c>
      <c r="E8594" t="s">
        <v>4453</v>
      </c>
      <c r="F8594" t="s">
        <v>4450</v>
      </c>
      <c r="H8594" t="str">
        <f t="shared" si="134"/>
        <v>无BOM表可用</v>
      </c>
    </row>
    <row r="8595" spans="1:8" x14ac:dyDescent="0.15">
      <c r="A8595" t="s">
        <v>2637</v>
      </c>
      <c r="B8595" t="s">
        <v>2638</v>
      </c>
      <c r="C8595" t="s">
        <v>2639</v>
      </c>
      <c r="D8595">
        <v>103</v>
      </c>
      <c r="E8595" t="s">
        <v>4449</v>
      </c>
      <c r="F8595" t="s">
        <v>4450</v>
      </c>
      <c r="H8595" t="str">
        <f t="shared" si="134"/>
        <v>有BOM表可用</v>
      </c>
    </row>
    <row r="8596" spans="1:8" x14ac:dyDescent="0.15">
      <c r="A8596" t="s">
        <v>2906</v>
      </c>
      <c r="B8596" t="s">
        <v>2908</v>
      </c>
      <c r="C8596" t="s">
        <v>2907</v>
      </c>
      <c r="D8596">
        <v>103</v>
      </c>
      <c r="E8596" t="s">
        <v>4449</v>
      </c>
      <c r="F8596" t="s">
        <v>4450</v>
      </c>
      <c r="H8596" t="str">
        <f t="shared" si="134"/>
        <v>有BOM表可用</v>
      </c>
    </row>
    <row r="8597" spans="1:8" x14ac:dyDescent="0.15">
      <c r="A8597" t="s">
        <v>504</v>
      </c>
      <c r="B8597" t="s">
        <v>204</v>
      </c>
      <c r="C8597" t="s">
        <v>479</v>
      </c>
      <c r="D8597">
        <v>103</v>
      </c>
      <c r="E8597" t="s">
        <v>4449</v>
      </c>
      <c r="F8597" t="s">
        <v>4450</v>
      </c>
      <c r="H8597" t="str">
        <f t="shared" si="134"/>
        <v>有BOM表可用</v>
      </c>
    </row>
    <row r="8598" spans="1:8" x14ac:dyDescent="0.15">
      <c r="A8598" t="s">
        <v>3449</v>
      </c>
      <c r="B8598" t="s">
        <v>3451</v>
      </c>
      <c r="C8598" t="s">
        <v>3450</v>
      </c>
      <c r="D8598">
        <v>103</v>
      </c>
      <c r="E8598" t="s">
        <v>4453</v>
      </c>
      <c r="F8598" t="s">
        <v>4450</v>
      </c>
      <c r="H8598" t="str">
        <f t="shared" si="134"/>
        <v>无BOM表可用</v>
      </c>
    </row>
    <row r="8599" spans="1:8" x14ac:dyDescent="0.15">
      <c r="A8599" t="s">
        <v>3097</v>
      </c>
      <c r="B8599" t="s">
        <v>2955</v>
      </c>
      <c r="C8599" t="s">
        <v>170</v>
      </c>
      <c r="D8599">
        <v>103</v>
      </c>
      <c r="E8599" t="s">
        <v>4449</v>
      </c>
      <c r="F8599" t="s">
        <v>4450</v>
      </c>
      <c r="H8599" t="str">
        <f t="shared" si="134"/>
        <v>有BOM表可用</v>
      </c>
    </row>
    <row r="8600" spans="1:8" x14ac:dyDescent="0.15">
      <c r="A8600" t="s">
        <v>12913</v>
      </c>
      <c r="B8600" t="s">
        <v>9031</v>
      </c>
      <c r="C8600" t="s">
        <v>9032</v>
      </c>
      <c r="D8600">
        <v>103</v>
      </c>
      <c r="E8600" t="s">
        <v>4453</v>
      </c>
      <c r="F8600" t="s">
        <v>4457</v>
      </c>
      <c r="H8600" t="str">
        <f t="shared" si="134"/>
        <v>无BOM表不可用</v>
      </c>
    </row>
    <row r="8601" spans="1:8" x14ac:dyDescent="0.15">
      <c r="A8601" t="s">
        <v>12914</v>
      </c>
      <c r="B8601" t="s">
        <v>11449</v>
      </c>
      <c r="C8601" t="s">
        <v>11450</v>
      </c>
      <c r="D8601">
        <v>103</v>
      </c>
      <c r="E8601" t="s">
        <v>4453</v>
      </c>
      <c r="F8601" t="s">
        <v>4457</v>
      </c>
      <c r="H8601" t="str">
        <f t="shared" si="134"/>
        <v>无BOM表不可用</v>
      </c>
    </row>
    <row r="8602" spans="1:8" x14ac:dyDescent="0.15">
      <c r="A8602" t="s">
        <v>8082</v>
      </c>
      <c r="B8602" t="s">
        <v>8083</v>
      </c>
      <c r="C8602" t="s">
        <v>8084</v>
      </c>
      <c r="D8602">
        <v>102</v>
      </c>
      <c r="E8602" t="s">
        <v>4449</v>
      </c>
      <c r="F8602" t="s">
        <v>4450</v>
      </c>
      <c r="H8602" t="str">
        <f t="shared" si="134"/>
        <v>有BOM表可用</v>
      </c>
    </row>
    <row r="8603" spans="1:8" x14ac:dyDescent="0.15">
      <c r="A8603" t="s">
        <v>8085</v>
      </c>
      <c r="B8603" t="s">
        <v>8086</v>
      </c>
      <c r="C8603" t="s">
        <v>8087</v>
      </c>
      <c r="D8603">
        <v>102</v>
      </c>
      <c r="E8603" t="s">
        <v>4449</v>
      </c>
      <c r="F8603" t="s">
        <v>4450</v>
      </c>
      <c r="H8603" t="str">
        <f t="shared" si="134"/>
        <v>有BOM表可用</v>
      </c>
    </row>
    <row r="8604" spans="1:8" x14ac:dyDescent="0.15">
      <c r="A8604" t="s">
        <v>8088</v>
      </c>
      <c r="B8604" t="s">
        <v>8089</v>
      </c>
      <c r="C8604" t="s">
        <v>8090</v>
      </c>
      <c r="D8604">
        <v>102</v>
      </c>
      <c r="E8604" t="s">
        <v>4449</v>
      </c>
      <c r="F8604" t="s">
        <v>4450</v>
      </c>
      <c r="H8604" t="str">
        <f t="shared" si="134"/>
        <v>有BOM表可用</v>
      </c>
    </row>
    <row r="8605" spans="1:8" x14ac:dyDescent="0.15">
      <c r="A8605" t="s">
        <v>8091</v>
      </c>
      <c r="B8605" t="s">
        <v>8092</v>
      </c>
      <c r="C8605" t="s">
        <v>8093</v>
      </c>
      <c r="D8605">
        <v>102</v>
      </c>
      <c r="E8605" t="s">
        <v>4449</v>
      </c>
      <c r="F8605" t="s">
        <v>4450</v>
      </c>
      <c r="H8605" t="str">
        <f t="shared" si="134"/>
        <v>有BOM表可用</v>
      </c>
    </row>
    <row r="8606" spans="1:8" x14ac:dyDescent="0.15">
      <c r="A8606" t="s">
        <v>8094</v>
      </c>
      <c r="B8606" t="s">
        <v>8095</v>
      </c>
      <c r="C8606" t="s">
        <v>8096</v>
      </c>
      <c r="D8606">
        <v>102</v>
      </c>
      <c r="E8606" t="s">
        <v>4449</v>
      </c>
      <c r="F8606" t="s">
        <v>4450</v>
      </c>
      <c r="H8606" t="str">
        <f t="shared" si="134"/>
        <v>有BOM表可用</v>
      </c>
    </row>
    <row r="8607" spans="1:8" x14ac:dyDescent="0.15">
      <c r="A8607" t="s">
        <v>12872</v>
      </c>
      <c r="B8607" t="s">
        <v>12873</v>
      </c>
      <c r="C8607" t="s">
        <v>12874</v>
      </c>
      <c r="D8607">
        <v>102</v>
      </c>
      <c r="E8607" t="s">
        <v>4449</v>
      </c>
      <c r="F8607" t="s">
        <v>4450</v>
      </c>
      <c r="H8607" t="str">
        <f t="shared" si="134"/>
        <v>有BOM表可用</v>
      </c>
    </row>
    <row r="8608" spans="1:8" x14ac:dyDescent="0.15">
      <c r="A8608" t="s">
        <v>12875</v>
      </c>
      <c r="B8608" t="s">
        <v>12873</v>
      </c>
      <c r="C8608" t="s">
        <v>12876</v>
      </c>
      <c r="D8608">
        <v>102</v>
      </c>
      <c r="E8608" t="s">
        <v>4449</v>
      </c>
      <c r="F8608" t="s">
        <v>4450</v>
      </c>
      <c r="H8608" t="str">
        <f t="shared" si="134"/>
        <v>有BOM表可用</v>
      </c>
    </row>
    <row r="8609" spans="1:8" x14ac:dyDescent="0.15">
      <c r="A8609" t="s">
        <v>12877</v>
      </c>
      <c r="B8609" t="s">
        <v>11733</v>
      </c>
      <c r="C8609" t="s">
        <v>12878</v>
      </c>
      <c r="D8609">
        <v>102</v>
      </c>
      <c r="E8609" t="s">
        <v>4449</v>
      </c>
      <c r="F8609" t="s">
        <v>4450</v>
      </c>
      <c r="H8609" t="str">
        <f t="shared" si="134"/>
        <v>有BOM表可用</v>
      </c>
    </row>
    <row r="8610" spans="1:8" x14ac:dyDescent="0.15">
      <c r="A8610" t="s">
        <v>12879</v>
      </c>
      <c r="B8610" t="s">
        <v>12142</v>
      </c>
      <c r="C8610" t="s">
        <v>12880</v>
      </c>
      <c r="D8610">
        <v>102</v>
      </c>
      <c r="E8610" t="s">
        <v>4449</v>
      </c>
      <c r="F8610" t="s">
        <v>4450</v>
      </c>
      <c r="H8610" t="str">
        <f t="shared" si="134"/>
        <v>有BOM表可用</v>
      </c>
    </row>
    <row r="8611" spans="1:8" x14ac:dyDescent="0.15">
      <c r="A8611" t="s">
        <v>7904</v>
      </c>
      <c r="B8611" t="s">
        <v>7905</v>
      </c>
      <c r="C8611" t="s">
        <v>7905</v>
      </c>
      <c r="D8611">
        <v>103</v>
      </c>
      <c r="E8611" t="s">
        <v>4453</v>
      </c>
      <c r="F8611" t="s">
        <v>4450</v>
      </c>
      <c r="H8611" t="str">
        <f t="shared" si="134"/>
        <v>无BOM表可用</v>
      </c>
    </row>
    <row r="8612" spans="1:8" x14ac:dyDescent="0.15">
      <c r="A8612" t="s">
        <v>7906</v>
      </c>
      <c r="B8612" t="s">
        <v>7907</v>
      </c>
      <c r="C8612" t="s">
        <v>7907</v>
      </c>
      <c r="D8612">
        <v>103</v>
      </c>
      <c r="E8612" t="s">
        <v>4453</v>
      </c>
      <c r="F8612" t="s">
        <v>4450</v>
      </c>
      <c r="H8612" t="str">
        <f t="shared" si="134"/>
        <v>无BOM表可用</v>
      </c>
    </row>
    <row r="8613" spans="1:8" x14ac:dyDescent="0.15">
      <c r="A8613" t="s">
        <v>7908</v>
      </c>
      <c r="B8613" t="s">
        <v>7909</v>
      </c>
      <c r="C8613" t="s">
        <v>7909</v>
      </c>
      <c r="D8613">
        <v>103</v>
      </c>
      <c r="E8613" t="s">
        <v>4453</v>
      </c>
      <c r="F8613" t="s">
        <v>4450</v>
      </c>
      <c r="H8613" t="str">
        <f t="shared" si="134"/>
        <v>无BOM表可用</v>
      </c>
    </row>
    <row r="8614" spans="1:8" x14ac:dyDescent="0.15">
      <c r="A8614" t="s">
        <v>7910</v>
      </c>
      <c r="B8614" t="s">
        <v>7911</v>
      </c>
      <c r="C8614" t="s">
        <v>7911</v>
      </c>
      <c r="D8614">
        <v>103</v>
      </c>
      <c r="E8614" t="s">
        <v>4453</v>
      </c>
      <c r="F8614" t="s">
        <v>4450</v>
      </c>
      <c r="H8614" t="str">
        <f t="shared" si="134"/>
        <v>无BOM表可用</v>
      </c>
    </row>
    <row r="8615" spans="1:8" x14ac:dyDescent="0.15">
      <c r="A8615" t="s">
        <v>7912</v>
      </c>
      <c r="B8615" t="s">
        <v>7913</v>
      </c>
      <c r="C8615" t="s">
        <v>7913</v>
      </c>
      <c r="D8615">
        <v>103</v>
      </c>
      <c r="E8615" t="s">
        <v>4453</v>
      </c>
      <c r="F8615" t="s">
        <v>4450</v>
      </c>
      <c r="H8615" t="str">
        <f t="shared" si="134"/>
        <v>无BOM表可用</v>
      </c>
    </row>
    <row r="8616" spans="1:8" x14ac:dyDescent="0.15">
      <c r="A8616" t="s">
        <v>11520</v>
      </c>
      <c r="B8616" t="s">
        <v>11521</v>
      </c>
      <c r="C8616" t="s">
        <v>11522</v>
      </c>
      <c r="D8616">
        <v>107</v>
      </c>
      <c r="E8616" t="s">
        <v>4453</v>
      </c>
      <c r="F8616" t="s">
        <v>4450</v>
      </c>
      <c r="H8616" t="str">
        <f t="shared" si="134"/>
        <v>无BOM表可用</v>
      </c>
    </row>
    <row r="8617" spans="1:8" x14ac:dyDescent="0.15">
      <c r="A8617" t="s">
        <v>11523</v>
      </c>
      <c r="B8617" t="s">
        <v>11292</v>
      </c>
      <c r="C8617" t="s">
        <v>11292</v>
      </c>
      <c r="D8617">
        <v>107</v>
      </c>
      <c r="E8617" t="s">
        <v>4453</v>
      </c>
      <c r="F8617" t="s">
        <v>4450</v>
      </c>
      <c r="H8617" t="str">
        <f t="shared" si="134"/>
        <v>无BOM表可用</v>
      </c>
    </row>
    <row r="8618" spans="1:8" x14ac:dyDescent="0.15">
      <c r="A8618" t="s">
        <v>11524</v>
      </c>
      <c r="B8618" t="s">
        <v>11149</v>
      </c>
      <c r="C8618" t="s">
        <v>11149</v>
      </c>
      <c r="D8618">
        <v>107</v>
      </c>
      <c r="E8618" t="s">
        <v>4453</v>
      </c>
      <c r="F8618" t="s">
        <v>4450</v>
      </c>
      <c r="H8618" t="str">
        <f t="shared" si="134"/>
        <v>无BOM表可用</v>
      </c>
    </row>
    <row r="8619" spans="1:8" x14ac:dyDescent="0.15">
      <c r="A8619" t="s">
        <v>15028</v>
      </c>
      <c r="B8619" t="s">
        <v>2563</v>
      </c>
      <c r="C8619" t="s">
        <v>460</v>
      </c>
      <c r="D8619">
        <v>102</v>
      </c>
      <c r="E8619" t="s">
        <v>4449</v>
      </c>
      <c r="F8619" t="s">
        <v>4450</v>
      </c>
      <c r="H8619" t="str">
        <f t="shared" si="134"/>
        <v>有BOM表可用</v>
      </c>
    </row>
    <row r="8620" spans="1:8" x14ac:dyDescent="0.15">
      <c r="A8620" t="s">
        <v>15029</v>
      </c>
      <c r="B8620" t="s">
        <v>8438</v>
      </c>
      <c r="C8620" t="s">
        <v>4189</v>
      </c>
      <c r="D8620">
        <v>102</v>
      </c>
      <c r="E8620" t="s">
        <v>4453</v>
      </c>
      <c r="F8620" t="s">
        <v>4450</v>
      </c>
      <c r="H8620" t="str">
        <f t="shared" si="134"/>
        <v>无BOM表可用</v>
      </c>
    </row>
    <row r="8621" spans="1:8" x14ac:dyDescent="0.15">
      <c r="A8621" t="s">
        <v>15030</v>
      </c>
      <c r="B8621" t="s">
        <v>4189</v>
      </c>
      <c r="C8621" t="s">
        <v>4189</v>
      </c>
      <c r="D8621">
        <v>102</v>
      </c>
      <c r="E8621" t="s">
        <v>4449</v>
      </c>
      <c r="F8621" t="s">
        <v>4450</v>
      </c>
      <c r="H8621" t="str">
        <f t="shared" si="134"/>
        <v>有BOM表可用</v>
      </c>
    </row>
    <row r="8622" spans="1:8" x14ac:dyDescent="0.15">
      <c r="A8622" t="s">
        <v>15031</v>
      </c>
      <c r="B8622" t="s">
        <v>15032</v>
      </c>
      <c r="C8622" t="s">
        <v>4189</v>
      </c>
      <c r="D8622">
        <v>102</v>
      </c>
      <c r="E8622" t="s">
        <v>4449</v>
      </c>
      <c r="F8622" t="s">
        <v>4450</v>
      </c>
      <c r="H8622" t="str">
        <f t="shared" si="134"/>
        <v>有BOM表可用</v>
      </c>
    </row>
    <row r="8623" spans="1:8" x14ac:dyDescent="0.15">
      <c r="A8623" t="s">
        <v>15033</v>
      </c>
      <c r="B8623" t="s">
        <v>1988</v>
      </c>
      <c r="C8623" t="s">
        <v>1989</v>
      </c>
      <c r="D8623">
        <v>102</v>
      </c>
      <c r="E8623" t="s">
        <v>4449</v>
      </c>
      <c r="F8623" t="s">
        <v>4450</v>
      </c>
      <c r="H8623" t="str">
        <f t="shared" si="134"/>
        <v>有BOM表可用</v>
      </c>
    </row>
    <row r="8624" spans="1:8" x14ac:dyDescent="0.15">
      <c r="A8624" t="s">
        <v>10271</v>
      </c>
      <c r="B8624" t="s">
        <v>10272</v>
      </c>
      <c r="C8624" t="s">
        <v>10273</v>
      </c>
      <c r="D8624">
        <v>102</v>
      </c>
      <c r="E8624" t="s">
        <v>4453</v>
      </c>
      <c r="F8624" t="s">
        <v>4450</v>
      </c>
      <c r="H8624" t="str">
        <f t="shared" si="134"/>
        <v>无BOM表可用</v>
      </c>
    </row>
    <row r="8625" spans="1:8" x14ac:dyDescent="0.15">
      <c r="A8625" t="s">
        <v>1359</v>
      </c>
      <c r="B8625" t="s">
        <v>437</v>
      </c>
      <c r="C8625" t="s">
        <v>437</v>
      </c>
      <c r="D8625">
        <v>103</v>
      </c>
      <c r="E8625" t="s">
        <v>4449</v>
      </c>
      <c r="F8625" t="s">
        <v>4450</v>
      </c>
      <c r="H8625" t="str">
        <f t="shared" si="134"/>
        <v>有BOM表可用</v>
      </c>
    </row>
    <row r="8626" spans="1:8" x14ac:dyDescent="0.15">
      <c r="A8626" t="s">
        <v>8036</v>
      </c>
      <c r="B8626" t="s">
        <v>8037</v>
      </c>
      <c r="C8626" t="s">
        <v>8038</v>
      </c>
      <c r="D8626">
        <v>103</v>
      </c>
      <c r="E8626" t="s">
        <v>4453</v>
      </c>
      <c r="F8626" t="s">
        <v>4457</v>
      </c>
      <c r="H8626" t="str">
        <f t="shared" si="134"/>
        <v>无BOM表不可用</v>
      </c>
    </row>
    <row r="8627" spans="1:8" x14ac:dyDescent="0.15">
      <c r="A8627" t="s">
        <v>7873</v>
      </c>
      <c r="B8627" t="s">
        <v>7874</v>
      </c>
      <c r="C8627" t="s">
        <v>7875</v>
      </c>
      <c r="D8627">
        <v>102</v>
      </c>
      <c r="E8627" t="s">
        <v>4449</v>
      </c>
      <c r="F8627" t="s">
        <v>4450</v>
      </c>
      <c r="H8627" t="str">
        <f t="shared" si="134"/>
        <v>有BOM表可用</v>
      </c>
    </row>
    <row r="8628" spans="1:8" x14ac:dyDescent="0.15">
      <c r="A8628" t="s">
        <v>7876</v>
      </c>
      <c r="B8628" t="s">
        <v>7877</v>
      </c>
      <c r="C8628" t="s">
        <v>7878</v>
      </c>
      <c r="D8628">
        <v>102</v>
      </c>
      <c r="E8628" t="s">
        <v>4449</v>
      </c>
      <c r="F8628" t="s">
        <v>4450</v>
      </c>
      <c r="H8628" t="str">
        <f t="shared" si="134"/>
        <v>有BOM表可用</v>
      </c>
    </row>
    <row r="8629" spans="1:8" x14ac:dyDescent="0.15">
      <c r="A8629" t="s">
        <v>7879</v>
      </c>
      <c r="B8629" t="s">
        <v>7880</v>
      </c>
      <c r="C8629" t="s">
        <v>7881</v>
      </c>
      <c r="D8629">
        <v>102</v>
      </c>
      <c r="E8629" t="s">
        <v>4449</v>
      </c>
      <c r="F8629" t="s">
        <v>4450</v>
      </c>
      <c r="H8629" t="str">
        <f t="shared" si="134"/>
        <v>有BOM表可用</v>
      </c>
    </row>
    <row r="8630" spans="1:8" x14ac:dyDescent="0.15">
      <c r="A8630" t="s">
        <v>7050</v>
      </c>
      <c r="B8630" t="s">
        <v>7051</v>
      </c>
      <c r="C8630" t="s">
        <v>6954</v>
      </c>
      <c r="D8630">
        <v>102</v>
      </c>
      <c r="E8630" t="s">
        <v>4449</v>
      </c>
      <c r="F8630" t="s">
        <v>4450</v>
      </c>
      <c r="H8630" t="str">
        <f t="shared" si="134"/>
        <v>有BOM表可用</v>
      </c>
    </row>
    <row r="8631" spans="1:8" x14ac:dyDescent="0.15">
      <c r="A8631" t="s">
        <v>7052</v>
      </c>
      <c r="B8631" t="s">
        <v>6953</v>
      </c>
      <c r="C8631" t="s">
        <v>6954</v>
      </c>
      <c r="D8631">
        <v>102</v>
      </c>
      <c r="E8631" t="s">
        <v>4453</v>
      </c>
      <c r="F8631" t="s">
        <v>4450</v>
      </c>
      <c r="H8631" t="str">
        <f t="shared" si="134"/>
        <v>无BOM表可用</v>
      </c>
    </row>
    <row r="8632" spans="1:8" x14ac:dyDescent="0.15">
      <c r="A8632" t="s">
        <v>7829</v>
      </c>
      <c r="B8632" t="s">
        <v>7830</v>
      </c>
      <c r="C8632" t="s">
        <v>7831</v>
      </c>
      <c r="D8632">
        <v>102</v>
      </c>
      <c r="E8632" t="s">
        <v>4449</v>
      </c>
      <c r="F8632" t="s">
        <v>4450</v>
      </c>
      <c r="H8632" t="str">
        <f t="shared" si="134"/>
        <v>有BOM表可用</v>
      </c>
    </row>
    <row r="8633" spans="1:8" x14ac:dyDescent="0.15">
      <c r="A8633" t="s">
        <v>7832</v>
      </c>
      <c r="B8633" t="s">
        <v>7833</v>
      </c>
      <c r="C8633" t="s">
        <v>7834</v>
      </c>
      <c r="D8633">
        <v>102</v>
      </c>
      <c r="E8633" t="s">
        <v>4449</v>
      </c>
      <c r="F8633" t="s">
        <v>4450</v>
      </c>
      <c r="H8633" t="str">
        <f t="shared" si="134"/>
        <v>有BOM表可用</v>
      </c>
    </row>
    <row r="8634" spans="1:8" x14ac:dyDescent="0.15">
      <c r="A8634" t="s">
        <v>7835</v>
      </c>
      <c r="B8634" t="s">
        <v>7836</v>
      </c>
      <c r="C8634" t="s">
        <v>7837</v>
      </c>
      <c r="D8634">
        <v>102</v>
      </c>
      <c r="E8634" t="s">
        <v>4449</v>
      </c>
      <c r="F8634" t="s">
        <v>4450</v>
      </c>
      <c r="H8634" t="str">
        <f t="shared" si="134"/>
        <v>有BOM表可用</v>
      </c>
    </row>
    <row r="8635" spans="1:8" x14ac:dyDescent="0.15">
      <c r="A8635" t="s">
        <v>3244</v>
      </c>
      <c r="B8635" t="s">
        <v>2195</v>
      </c>
      <c r="C8635" t="s">
        <v>2195</v>
      </c>
      <c r="D8635">
        <v>107</v>
      </c>
      <c r="E8635" t="s">
        <v>4453</v>
      </c>
      <c r="F8635" t="s">
        <v>4450</v>
      </c>
      <c r="H8635" t="str">
        <f t="shared" si="134"/>
        <v>无BOM表可用</v>
      </c>
    </row>
    <row r="8636" spans="1:8" x14ac:dyDescent="0.15">
      <c r="A8636" t="s">
        <v>13726</v>
      </c>
      <c r="B8636" t="s">
        <v>6986</v>
      </c>
      <c r="C8636" t="s">
        <v>6986</v>
      </c>
      <c r="D8636">
        <v>107</v>
      </c>
      <c r="E8636" t="s">
        <v>4453</v>
      </c>
      <c r="F8636" t="s">
        <v>4450</v>
      </c>
      <c r="H8636" t="str">
        <f t="shared" si="134"/>
        <v>无BOM表可用</v>
      </c>
    </row>
    <row r="8637" spans="1:8" x14ac:dyDescent="0.15">
      <c r="A8637" t="s">
        <v>13727</v>
      </c>
      <c r="B8637" t="s">
        <v>13728</v>
      </c>
      <c r="C8637" t="s">
        <v>13728</v>
      </c>
      <c r="D8637">
        <v>107</v>
      </c>
      <c r="E8637" t="s">
        <v>4453</v>
      </c>
      <c r="F8637" t="s">
        <v>4450</v>
      </c>
      <c r="H8637" t="str">
        <f t="shared" si="134"/>
        <v>无BOM表可用</v>
      </c>
    </row>
    <row r="8638" spans="1:8" x14ac:dyDescent="0.15">
      <c r="A8638" t="s">
        <v>13729</v>
      </c>
      <c r="B8638" t="s">
        <v>12083</v>
      </c>
      <c r="C8638" t="s">
        <v>12083</v>
      </c>
      <c r="D8638">
        <v>107</v>
      </c>
      <c r="E8638" t="s">
        <v>4453</v>
      </c>
      <c r="F8638" t="s">
        <v>4450</v>
      </c>
      <c r="H8638" t="str">
        <f t="shared" si="134"/>
        <v>无BOM表可用</v>
      </c>
    </row>
    <row r="8639" spans="1:8" x14ac:dyDescent="0.15">
      <c r="A8639" t="s">
        <v>13730</v>
      </c>
      <c r="B8639" t="s">
        <v>13731</v>
      </c>
      <c r="C8639" t="s">
        <v>13731</v>
      </c>
      <c r="D8639">
        <v>107</v>
      </c>
      <c r="E8639" t="s">
        <v>4453</v>
      </c>
      <c r="F8639" t="s">
        <v>4450</v>
      </c>
      <c r="H8639" t="str">
        <f t="shared" si="134"/>
        <v>无BOM表可用</v>
      </c>
    </row>
    <row r="8640" spans="1:8" x14ac:dyDescent="0.15">
      <c r="A8640" t="s">
        <v>11554</v>
      </c>
      <c r="B8640" t="s">
        <v>3617</v>
      </c>
      <c r="C8640" t="s">
        <v>3598</v>
      </c>
      <c r="D8640">
        <v>102</v>
      </c>
      <c r="E8640" t="s">
        <v>4449</v>
      </c>
      <c r="F8640" t="s">
        <v>4450</v>
      </c>
      <c r="H8640" t="str">
        <f t="shared" si="134"/>
        <v>有BOM表可用</v>
      </c>
    </row>
    <row r="8641" spans="1:8" x14ac:dyDescent="0.15">
      <c r="A8641" t="s">
        <v>11555</v>
      </c>
      <c r="B8641" t="s">
        <v>1183</v>
      </c>
      <c r="C8641" t="s">
        <v>6</v>
      </c>
      <c r="D8641">
        <v>102</v>
      </c>
      <c r="E8641" t="s">
        <v>4453</v>
      </c>
      <c r="F8641" t="s">
        <v>4450</v>
      </c>
      <c r="H8641" t="str">
        <f t="shared" si="134"/>
        <v>无BOM表可用</v>
      </c>
    </row>
    <row r="8642" spans="1:8" x14ac:dyDescent="0.15">
      <c r="A8642" t="s">
        <v>881</v>
      </c>
      <c r="B8642" t="s">
        <v>17</v>
      </c>
      <c r="C8642" t="s">
        <v>17</v>
      </c>
      <c r="D8642">
        <v>103</v>
      </c>
      <c r="E8642" t="s">
        <v>4449</v>
      </c>
      <c r="F8642" t="s">
        <v>4450</v>
      </c>
      <c r="H8642" t="str">
        <f t="shared" si="134"/>
        <v>有BOM表可用</v>
      </c>
    </row>
    <row r="8643" spans="1:8" x14ac:dyDescent="0.15">
      <c r="A8643" t="s">
        <v>12900</v>
      </c>
      <c r="B8643" t="s">
        <v>1787</v>
      </c>
      <c r="C8643" t="s">
        <v>1787</v>
      </c>
      <c r="D8643">
        <v>103</v>
      </c>
      <c r="E8643" t="s">
        <v>4453</v>
      </c>
      <c r="F8643" t="s">
        <v>4450</v>
      </c>
      <c r="H8643" t="str">
        <f t="shared" si="134"/>
        <v>无BOM表可用</v>
      </c>
    </row>
    <row r="8644" spans="1:8" x14ac:dyDescent="0.15">
      <c r="A8644" t="s">
        <v>12901</v>
      </c>
      <c r="B8644" t="s">
        <v>12902</v>
      </c>
      <c r="C8644" t="s">
        <v>1787</v>
      </c>
      <c r="D8644">
        <v>103</v>
      </c>
      <c r="E8644" t="s">
        <v>4453</v>
      </c>
      <c r="F8644" t="s">
        <v>4450</v>
      </c>
      <c r="H8644" t="str">
        <f t="shared" ref="H8644:H8707" si="135">E8644&amp;F8644</f>
        <v>无BOM表可用</v>
      </c>
    </row>
    <row r="8645" spans="1:8" x14ac:dyDescent="0.15">
      <c r="A8645" t="s">
        <v>12903</v>
      </c>
      <c r="B8645" t="s">
        <v>12904</v>
      </c>
      <c r="C8645" t="s">
        <v>638</v>
      </c>
      <c r="D8645">
        <v>103</v>
      </c>
      <c r="E8645" t="s">
        <v>4453</v>
      </c>
      <c r="F8645" t="s">
        <v>4450</v>
      </c>
      <c r="H8645" t="str">
        <f t="shared" si="135"/>
        <v>无BOM表可用</v>
      </c>
    </row>
    <row r="8646" spans="1:8" x14ac:dyDescent="0.15">
      <c r="A8646" t="s">
        <v>14990</v>
      </c>
      <c r="B8646" t="s">
        <v>1552</v>
      </c>
      <c r="C8646" t="s">
        <v>1552</v>
      </c>
      <c r="D8646">
        <v>103</v>
      </c>
      <c r="E8646" t="s">
        <v>4453</v>
      </c>
      <c r="F8646" t="s">
        <v>4450</v>
      </c>
      <c r="H8646" t="str">
        <f t="shared" si="135"/>
        <v>无BOM表可用</v>
      </c>
    </row>
    <row r="8647" spans="1:8" x14ac:dyDescent="0.15">
      <c r="A8647" t="s">
        <v>14991</v>
      </c>
      <c r="B8647" t="s">
        <v>14720</v>
      </c>
      <c r="C8647" t="s">
        <v>14720</v>
      </c>
      <c r="D8647">
        <v>103</v>
      </c>
      <c r="E8647" t="s">
        <v>4449</v>
      </c>
      <c r="F8647" t="s">
        <v>4450</v>
      </c>
      <c r="H8647" t="str">
        <f t="shared" si="135"/>
        <v>有BOM表可用</v>
      </c>
    </row>
    <row r="8648" spans="1:8" x14ac:dyDescent="0.15">
      <c r="A8648" t="s">
        <v>14992</v>
      </c>
      <c r="B8648" t="s">
        <v>14141</v>
      </c>
      <c r="C8648" t="s">
        <v>14141</v>
      </c>
      <c r="D8648">
        <v>103</v>
      </c>
      <c r="E8648" t="s">
        <v>4453</v>
      </c>
      <c r="F8648" t="s">
        <v>4450</v>
      </c>
      <c r="H8648" t="str">
        <f t="shared" si="135"/>
        <v>无BOM表可用</v>
      </c>
    </row>
    <row r="8649" spans="1:8" x14ac:dyDescent="0.15">
      <c r="A8649" t="s">
        <v>14993</v>
      </c>
      <c r="B8649" t="s">
        <v>14994</v>
      </c>
      <c r="C8649" t="s">
        <v>14994</v>
      </c>
      <c r="D8649">
        <v>103</v>
      </c>
      <c r="E8649" t="s">
        <v>4453</v>
      </c>
      <c r="F8649" t="s">
        <v>4450</v>
      </c>
      <c r="H8649" t="str">
        <f t="shared" si="135"/>
        <v>无BOM表可用</v>
      </c>
    </row>
    <row r="8650" spans="1:8" x14ac:dyDescent="0.15">
      <c r="A8650" t="s">
        <v>14995</v>
      </c>
      <c r="B8650" t="s">
        <v>14996</v>
      </c>
      <c r="C8650" t="s">
        <v>14997</v>
      </c>
      <c r="D8650">
        <v>103</v>
      </c>
      <c r="E8650" t="s">
        <v>4453</v>
      </c>
      <c r="F8650" t="s">
        <v>4450</v>
      </c>
      <c r="H8650" t="str">
        <f t="shared" si="135"/>
        <v>无BOM表可用</v>
      </c>
    </row>
    <row r="8651" spans="1:8" x14ac:dyDescent="0.15">
      <c r="A8651" t="s">
        <v>4622</v>
      </c>
      <c r="B8651" t="s">
        <v>435</v>
      </c>
      <c r="C8651" t="s">
        <v>434</v>
      </c>
      <c r="D8651">
        <v>103</v>
      </c>
      <c r="E8651" t="s">
        <v>4449</v>
      </c>
      <c r="F8651" t="s">
        <v>4450</v>
      </c>
      <c r="H8651" t="str">
        <f t="shared" si="135"/>
        <v>有BOM表可用</v>
      </c>
    </row>
    <row r="8652" spans="1:8" x14ac:dyDescent="0.15">
      <c r="A8652" t="s">
        <v>1617</v>
      </c>
      <c r="B8652" t="s">
        <v>74</v>
      </c>
      <c r="C8652" t="s">
        <v>74</v>
      </c>
      <c r="D8652">
        <v>103</v>
      </c>
      <c r="E8652" t="s">
        <v>4449</v>
      </c>
      <c r="F8652" t="s">
        <v>4450</v>
      </c>
      <c r="H8652" t="str">
        <f t="shared" si="135"/>
        <v>有BOM表可用</v>
      </c>
    </row>
    <row r="8653" spans="1:8" x14ac:dyDescent="0.15">
      <c r="A8653" t="s">
        <v>2709</v>
      </c>
      <c r="B8653" t="s">
        <v>2710</v>
      </c>
      <c r="C8653" t="s">
        <v>74</v>
      </c>
      <c r="D8653">
        <v>103</v>
      </c>
      <c r="E8653" t="s">
        <v>4449</v>
      </c>
      <c r="F8653" t="s">
        <v>4450</v>
      </c>
      <c r="H8653" t="str">
        <f t="shared" si="135"/>
        <v>有BOM表可用</v>
      </c>
    </row>
    <row r="8654" spans="1:8" x14ac:dyDescent="0.15">
      <c r="A8654" t="s">
        <v>9695</v>
      </c>
      <c r="B8654" t="s">
        <v>7436</v>
      </c>
      <c r="C8654" t="s">
        <v>9696</v>
      </c>
      <c r="D8654">
        <v>102</v>
      </c>
      <c r="E8654" t="s">
        <v>4449</v>
      </c>
      <c r="F8654" t="s">
        <v>4450</v>
      </c>
      <c r="H8654" t="str">
        <f t="shared" si="135"/>
        <v>有BOM表可用</v>
      </c>
    </row>
    <row r="8655" spans="1:8" x14ac:dyDescent="0.15">
      <c r="A8655" t="s">
        <v>9697</v>
      </c>
      <c r="B8655" t="s">
        <v>7439</v>
      </c>
      <c r="C8655" t="s">
        <v>7440</v>
      </c>
      <c r="D8655">
        <v>102</v>
      </c>
      <c r="E8655" t="s">
        <v>4449</v>
      </c>
      <c r="F8655" t="s">
        <v>4450</v>
      </c>
      <c r="H8655" t="str">
        <f t="shared" si="135"/>
        <v>有BOM表可用</v>
      </c>
    </row>
    <row r="8656" spans="1:8" x14ac:dyDescent="0.15">
      <c r="A8656" t="s">
        <v>9698</v>
      </c>
      <c r="B8656" t="s">
        <v>7439</v>
      </c>
      <c r="C8656" t="s">
        <v>9699</v>
      </c>
      <c r="D8656">
        <v>102</v>
      </c>
      <c r="E8656" t="s">
        <v>4449</v>
      </c>
      <c r="F8656" t="s">
        <v>4450</v>
      </c>
      <c r="H8656" t="str">
        <f t="shared" si="135"/>
        <v>有BOM表可用</v>
      </c>
    </row>
    <row r="8657" spans="1:8" x14ac:dyDescent="0.15">
      <c r="A8657" t="s">
        <v>9700</v>
      </c>
      <c r="B8657" t="s">
        <v>7334</v>
      </c>
      <c r="C8657" t="s">
        <v>8253</v>
      </c>
      <c r="D8657">
        <v>102</v>
      </c>
      <c r="E8657" t="s">
        <v>4449</v>
      </c>
      <c r="F8657" t="s">
        <v>4450</v>
      </c>
      <c r="H8657" t="str">
        <f t="shared" si="135"/>
        <v>有BOM表可用</v>
      </c>
    </row>
    <row r="8658" spans="1:8" x14ac:dyDescent="0.15">
      <c r="A8658" t="s">
        <v>9701</v>
      </c>
      <c r="B8658" t="s">
        <v>6815</v>
      </c>
      <c r="C8658" t="s">
        <v>7133</v>
      </c>
      <c r="D8658">
        <v>102</v>
      </c>
      <c r="E8658" t="s">
        <v>4449</v>
      </c>
      <c r="F8658" t="s">
        <v>4450</v>
      </c>
      <c r="H8658" t="str">
        <f t="shared" si="135"/>
        <v>有BOM表可用</v>
      </c>
    </row>
    <row r="8659" spans="1:8" x14ac:dyDescent="0.15">
      <c r="A8659" t="s">
        <v>9702</v>
      </c>
      <c r="B8659" t="s">
        <v>9703</v>
      </c>
      <c r="C8659" t="s">
        <v>9704</v>
      </c>
      <c r="D8659">
        <v>102</v>
      </c>
      <c r="E8659" t="s">
        <v>4449</v>
      </c>
      <c r="F8659" t="s">
        <v>4450</v>
      </c>
      <c r="H8659" t="str">
        <f t="shared" si="135"/>
        <v>有BOM表可用</v>
      </c>
    </row>
    <row r="8660" spans="1:8" x14ac:dyDescent="0.15">
      <c r="A8660" t="s">
        <v>9664</v>
      </c>
      <c r="B8660" t="s">
        <v>9208</v>
      </c>
      <c r="C8660" t="s">
        <v>9209</v>
      </c>
      <c r="D8660">
        <v>102</v>
      </c>
      <c r="E8660" t="s">
        <v>4449</v>
      </c>
      <c r="F8660" t="s">
        <v>4450</v>
      </c>
      <c r="H8660" t="str">
        <f t="shared" si="135"/>
        <v>有BOM表可用</v>
      </c>
    </row>
    <row r="8661" spans="1:8" x14ac:dyDescent="0.15">
      <c r="A8661" t="s">
        <v>9665</v>
      </c>
      <c r="B8661" t="s">
        <v>8224</v>
      </c>
      <c r="C8661" t="s">
        <v>8225</v>
      </c>
      <c r="D8661">
        <v>102</v>
      </c>
      <c r="E8661" t="s">
        <v>4449</v>
      </c>
      <c r="F8661" t="s">
        <v>4450</v>
      </c>
      <c r="H8661" t="str">
        <f t="shared" si="135"/>
        <v>有BOM表可用</v>
      </c>
    </row>
    <row r="8662" spans="1:8" x14ac:dyDescent="0.15">
      <c r="A8662" t="s">
        <v>9666</v>
      </c>
      <c r="B8662" t="s">
        <v>7301</v>
      </c>
      <c r="C8662" t="s">
        <v>7302</v>
      </c>
      <c r="D8662">
        <v>102</v>
      </c>
      <c r="E8662" t="s">
        <v>4449</v>
      </c>
      <c r="F8662" t="s">
        <v>4450</v>
      </c>
      <c r="H8662" t="str">
        <f t="shared" si="135"/>
        <v>有BOM表可用</v>
      </c>
    </row>
    <row r="8663" spans="1:8" x14ac:dyDescent="0.15">
      <c r="A8663" t="s">
        <v>9667</v>
      </c>
      <c r="B8663" t="s">
        <v>9668</v>
      </c>
      <c r="C8663" t="s">
        <v>9669</v>
      </c>
      <c r="D8663">
        <v>102</v>
      </c>
      <c r="E8663" t="s">
        <v>4449</v>
      </c>
      <c r="F8663" t="s">
        <v>4450</v>
      </c>
      <c r="H8663" t="str">
        <f t="shared" si="135"/>
        <v>有BOM表可用</v>
      </c>
    </row>
    <row r="8664" spans="1:8" x14ac:dyDescent="0.15">
      <c r="A8664" t="s">
        <v>17718</v>
      </c>
      <c r="B8664" t="s">
        <v>17719</v>
      </c>
      <c r="C8664" t="s">
        <v>17720</v>
      </c>
      <c r="D8664">
        <v>107</v>
      </c>
      <c r="E8664" t="s">
        <v>4453</v>
      </c>
      <c r="F8664" t="s">
        <v>4450</v>
      </c>
      <c r="H8664" t="str">
        <f t="shared" si="135"/>
        <v>无BOM表可用</v>
      </c>
    </row>
    <row r="8665" spans="1:8" x14ac:dyDescent="0.15">
      <c r="A8665" t="s">
        <v>17721</v>
      </c>
      <c r="B8665" t="s">
        <v>17722</v>
      </c>
      <c r="C8665" t="s">
        <v>17723</v>
      </c>
      <c r="D8665">
        <v>107</v>
      </c>
      <c r="E8665" t="s">
        <v>4453</v>
      </c>
      <c r="F8665" t="s">
        <v>4450</v>
      </c>
      <c r="H8665" t="str">
        <f t="shared" si="135"/>
        <v>无BOM表可用</v>
      </c>
    </row>
    <row r="8666" spans="1:8" x14ac:dyDescent="0.15">
      <c r="A8666" t="s">
        <v>4413</v>
      </c>
      <c r="B8666" t="s">
        <v>4414</v>
      </c>
      <c r="C8666" t="s">
        <v>4415</v>
      </c>
      <c r="D8666">
        <v>107</v>
      </c>
      <c r="E8666" t="s">
        <v>4453</v>
      </c>
      <c r="F8666" t="s">
        <v>4450</v>
      </c>
      <c r="H8666" t="str">
        <f t="shared" si="135"/>
        <v>无BOM表可用</v>
      </c>
    </row>
    <row r="8667" spans="1:8" x14ac:dyDescent="0.15">
      <c r="A8667" t="s">
        <v>17724</v>
      </c>
      <c r="B8667" t="s">
        <v>16543</v>
      </c>
      <c r="C8667" t="s">
        <v>12886</v>
      </c>
      <c r="D8667">
        <v>107</v>
      </c>
      <c r="E8667" t="s">
        <v>4449</v>
      </c>
      <c r="F8667" t="s">
        <v>4450</v>
      </c>
      <c r="H8667" t="str">
        <f t="shared" si="135"/>
        <v>有BOM表可用</v>
      </c>
    </row>
    <row r="8668" spans="1:8" x14ac:dyDescent="0.15">
      <c r="A8668" t="s">
        <v>5918</v>
      </c>
      <c r="B8668" t="s">
        <v>5919</v>
      </c>
      <c r="C8668" t="s">
        <v>3596</v>
      </c>
      <c r="D8668">
        <v>102</v>
      </c>
      <c r="E8668" t="s">
        <v>4449</v>
      </c>
      <c r="F8668" t="s">
        <v>4450</v>
      </c>
      <c r="H8668" t="str">
        <f t="shared" si="135"/>
        <v>有BOM表可用</v>
      </c>
    </row>
    <row r="8669" spans="1:8" x14ac:dyDescent="0.15">
      <c r="A8669" t="s">
        <v>5920</v>
      </c>
      <c r="B8669" t="s">
        <v>5921</v>
      </c>
      <c r="C8669" t="s">
        <v>5921</v>
      </c>
      <c r="D8669">
        <v>102</v>
      </c>
      <c r="E8669" t="s">
        <v>4453</v>
      </c>
      <c r="F8669" t="s">
        <v>4450</v>
      </c>
      <c r="H8669" t="str">
        <f t="shared" si="135"/>
        <v>无BOM表可用</v>
      </c>
    </row>
    <row r="8670" spans="1:8" x14ac:dyDescent="0.15">
      <c r="A8670" t="s">
        <v>5922</v>
      </c>
      <c r="B8670" t="s">
        <v>4129</v>
      </c>
      <c r="C8670" t="s">
        <v>4128</v>
      </c>
      <c r="D8670">
        <v>102</v>
      </c>
      <c r="E8670" t="s">
        <v>4453</v>
      </c>
      <c r="F8670" t="s">
        <v>4450</v>
      </c>
      <c r="H8670" t="str">
        <f t="shared" si="135"/>
        <v>无BOM表可用</v>
      </c>
    </row>
    <row r="8671" spans="1:8" x14ac:dyDescent="0.15">
      <c r="A8671" t="s">
        <v>17702</v>
      </c>
      <c r="B8671" t="s">
        <v>8965</v>
      </c>
      <c r="C8671" t="s">
        <v>7</v>
      </c>
      <c r="D8671">
        <v>103</v>
      </c>
      <c r="E8671" t="s">
        <v>4449</v>
      </c>
      <c r="F8671" t="s">
        <v>4450</v>
      </c>
      <c r="H8671" t="str">
        <f t="shared" si="135"/>
        <v>有BOM表可用</v>
      </c>
    </row>
    <row r="8672" spans="1:8" x14ac:dyDescent="0.15">
      <c r="A8672" t="s">
        <v>17703</v>
      </c>
      <c r="B8672" t="s">
        <v>10537</v>
      </c>
      <c r="C8672" t="s">
        <v>7</v>
      </c>
      <c r="D8672">
        <v>103</v>
      </c>
      <c r="E8672" t="s">
        <v>4449</v>
      </c>
      <c r="F8672" t="s">
        <v>4450</v>
      </c>
      <c r="H8672" t="str">
        <f t="shared" si="135"/>
        <v>有BOM表可用</v>
      </c>
    </row>
    <row r="8673" spans="1:8" x14ac:dyDescent="0.15">
      <c r="A8673" t="s">
        <v>12508</v>
      </c>
      <c r="B8673" t="s">
        <v>3743</v>
      </c>
      <c r="C8673" t="s">
        <v>2872</v>
      </c>
      <c r="D8673">
        <v>102</v>
      </c>
      <c r="E8673" t="s">
        <v>4449</v>
      </c>
      <c r="F8673" t="s">
        <v>4450</v>
      </c>
      <c r="H8673" t="str">
        <f t="shared" si="135"/>
        <v>有BOM表可用</v>
      </c>
    </row>
    <row r="8674" spans="1:8" x14ac:dyDescent="0.15">
      <c r="A8674" t="s">
        <v>9688</v>
      </c>
      <c r="B8674" t="s">
        <v>7627</v>
      </c>
      <c r="C8674" t="s">
        <v>9689</v>
      </c>
      <c r="D8674">
        <v>102</v>
      </c>
      <c r="E8674" t="s">
        <v>4449</v>
      </c>
      <c r="F8674" t="s">
        <v>4450</v>
      </c>
      <c r="H8674" t="str">
        <f t="shared" si="135"/>
        <v>有BOM表可用</v>
      </c>
    </row>
    <row r="8675" spans="1:8" x14ac:dyDescent="0.15">
      <c r="A8675" t="s">
        <v>9690</v>
      </c>
      <c r="B8675" t="s">
        <v>5666</v>
      </c>
      <c r="C8675" t="s">
        <v>7009</v>
      </c>
      <c r="D8675">
        <v>102</v>
      </c>
      <c r="E8675" t="s">
        <v>4449</v>
      </c>
      <c r="F8675" t="s">
        <v>4450</v>
      </c>
      <c r="H8675" t="str">
        <f t="shared" si="135"/>
        <v>有BOM表可用</v>
      </c>
    </row>
    <row r="8676" spans="1:8" x14ac:dyDescent="0.15">
      <c r="A8676" t="s">
        <v>6810</v>
      </c>
      <c r="B8676" t="s">
        <v>6465</v>
      </c>
      <c r="C8676" t="s">
        <v>6811</v>
      </c>
      <c r="D8676">
        <v>102</v>
      </c>
      <c r="E8676" t="s">
        <v>4449</v>
      </c>
      <c r="F8676" t="s">
        <v>4450</v>
      </c>
      <c r="H8676" t="str">
        <f t="shared" si="135"/>
        <v>有BOM表可用</v>
      </c>
    </row>
    <row r="8677" spans="1:8" x14ac:dyDescent="0.15">
      <c r="A8677" t="s">
        <v>6812</v>
      </c>
      <c r="B8677" t="s">
        <v>5230</v>
      </c>
      <c r="C8677" t="s">
        <v>5231</v>
      </c>
      <c r="D8677">
        <v>102</v>
      </c>
      <c r="E8677" t="s">
        <v>4449</v>
      </c>
      <c r="F8677" t="s">
        <v>4450</v>
      </c>
      <c r="H8677" t="str">
        <f t="shared" si="135"/>
        <v>有BOM表可用</v>
      </c>
    </row>
    <row r="8678" spans="1:8" x14ac:dyDescent="0.15">
      <c r="A8678" t="s">
        <v>6813</v>
      </c>
      <c r="B8678" t="s">
        <v>6468</v>
      </c>
      <c r="C8678" t="s">
        <v>6469</v>
      </c>
      <c r="D8678">
        <v>102</v>
      </c>
      <c r="E8678" t="s">
        <v>4449</v>
      </c>
      <c r="F8678" t="s">
        <v>4450</v>
      </c>
      <c r="H8678" t="str">
        <f t="shared" si="135"/>
        <v>有BOM表可用</v>
      </c>
    </row>
    <row r="8679" spans="1:8" x14ac:dyDescent="0.15">
      <c r="A8679" t="s">
        <v>6814</v>
      </c>
      <c r="B8679" t="s">
        <v>6815</v>
      </c>
      <c r="C8679" t="s">
        <v>6816</v>
      </c>
      <c r="D8679">
        <v>102</v>
      </c>
      <c r="E8679" t="s">
        <v>4449</v>
      </c>
      <c r="F8679" t="s">
        <v>4450</v>
      </c>
      <c r="H8679" t="str">
        <f t="shared" si="135"/>
        <v>有BOM表可用</v>
      </c>
    </row>
    <row r="8680" spans="1:8" x14ac:dyDescent="0.15">
      <c r="A8680" t="s">
        <v>6817</v>
      </c>
      <c r="B8680" t="s">
        <v>6473</v>
      </c>
      <c r="C8680" t="s">
        <v>6474</v>
      </c>
      <c r="D8680">
        <v>102</v>
      </c>
      <c r="E8680" t="s">
        <v>4449</v>
      </c>
      <c r="F8680" t="s">
        <v>4450</v>
      </c>
      <c r="H8680" t="str">
        <f t="shared" si="135"/>
        <v>有BOM表可用</v>
      </c>
    </row>
    <row r="8681" spans="1:8" x14ac:dyDescent="0.15">
      <c r="A8681" t="s">
        <v>18362</v>
      </c>
      <c r="B8681" t="s">
        <v>13897</v>
      </c>
      <c r="C8681" t="s">
        <v>14437</v>
      </c>
      <c r="D8681">
        <v>102</v>
      </c>
      <c r="E8681" t="s">
        <v>4449</v>
      </c>
      <c r="F8681" t="s">
        <v>4450</v>
      </c>
      <c r="H8681" t="str">
        <f t="shared" si="135"/>
        <v>有BOM表可用</v>
      </c>
    </row>
    <row r="8682" spans="1:8" x14ac:dyDescent="0.15">
      <c r="A8682" t="s">
        <v>18363</v>
      </c>
      <c r="B8682" t="s">
        <v>13912</v>
      </c>
      <c r="C8682" t="s">
        <v>13913</v>
      </c>
      <c r="D8682">
        <v>102</v>
      </c>
      <c r="E8682" t="s">
        <v>4449</v>
      </c>
      <c r="F8682" t="s">
        <v>4450</v>
      </c>
      <c r="H8682" t="str">
        <f t="shared" si="135"/>
        <v>有BOM表可用</v>
      </c>
    </row>
    <row r="8683" spans="1:8" x14ac:dyDescent="0.15">
      <c r="A8683" t="s">
        <v>18364</v>
      </c>
      <c r="B8683" t="s">
        <v>14130</v>
      </c>
      <c r="C8683" t="s">
        <v>14130</v>
      </c>
      <c r="D8683">
        <v>103</v>
      </c>
      <c r="E8683" t="s">
        <v>4449</v>
      </c>
      <c r="F8683" t="s">
        <v>4450</v>
      </c>
      <c r="H8683" t="str">
        <f t="shared" si="135"/>
        <v>有BOM表可用</v>
      </c>
    </row>
    <row r="8684" spans="1:8" x14ac:dyDescent="0.15">
      <c r="A8684" t="s">
        <v>18365</v>
      </c>
      <c r="B8684" t="s">
        <v>17080</v>
      </c>
      <c r="C8684" t="s">
        <v>17080</v>
      </c>
      <c r="D8684">
        <v>103</v>
      </c>
      <c r="E8684" t="s">
        <v>4453</v>
      </c>
      <c r="F8684" t="s">
        <v>4450</v>
      </c>
      <c r="H8684" t="str">
        <f t="shared" si="135"/>
        <v>无BOM表可用</v>
      </c>
    </row>
    <row r="8685" spans="1:8" x14ac:dyDescent="0.15">
      <c r="A8685" t="s">
        <v>18366</v>
      </c>
      <c r="B8685" t="s">
        <v>17269</v>
      </c>
      <c r="C8685" t="s">
        <v>17269</v>
      </c>
      <c r="D8685">
        <v>103</v>
      </c>
      <c r="E8685" t="s">
        <v>4453</v>
      </c>
      <c r="F8685" t="s">
        <v>4450</v>
      </c>
      <c r="H8685" t="str">
        <f t="shared" si="135"/>
        <v>无BOM表可用</v>
      </c>
    </row>
    <row r="8686" spans="1:8" x14ac:dyDescent="0.15">
      <c r="A8686" t="s">
        <v>17738</v>
      </c>
      <c r="B8686" t="s">
        <v>15027</v>
      </c>
      <c r="C8686" t="s">
        <v>15027</v>
      </c>
      <c r="D8686">
        <v>103</v>
      </c>
      <c r="E8686" t="s">
        <v>4449</v>
      </c>
      <c r="F8686" t="s">
        <v>4450</v>
      </c>
      <c r="H8686" t="str">
        <f t="shared" si="135"/>
        <v>有BOM表可用</v>
      </c>
    </row>
    <row r="8687" spans="1:8" x14ac:dyDescent="0.15">
      <c r="A8687" t="s">
        <v>17739</v>
      </c>
      <c r="B8687" t="s">
        <v>16253</v>
      </c>
      <c r="C8687" t="s">
        <v>16253</v>
      </c>
      <c r="D8687">
        <v>103</v>
      </c>
      <c r="E8687" t="s">
        <v>4449</v>
      </c>
      <c r="F8687" t="s">
        <v>4450</v>
      </c>
      <c r="H8687" t="str">
        <f t="shared" si="135"/>
        <v>有BOM表可用</v>
      </c>
    </row>
    <row r="8688" spans="1:8" x14ac:dyDescent="0.15">
      <c r="A8688" t="s">
        <v>5965</v>
      </c>
      <c r="B8688" t="s">
        <v>5966</v>
      </c>
      <c r="C8688" t="s">
        <v>202</v>
      </c>
      <c r="D8688">
        <v>102</v>
      </c>
      <c r="E8688" t="s">
        <v>4449</v>
      </c>
      <c r="F8688" t="s">
        <v>4450</v>
      </c>
      <c r="H8688" t="str">
        <f t="shared" si="135"/>
        <v>有BOM表可用</v>
      </c>
    </row>
    <row r="8689" spans="1:8" x14ac:dyDescent="0.15">
      <c r="A8689" t="s">
        <v>5967</v>
      </c>
      <c r="B8689" t="s">
        <v>5968</v>
      </c>
      <c r="C8689" t="s">
        <v>208</v>
      </c>
      <c r="D8689">
        <v>102</v>
      </c>
      <c r="E8689" t="s">
        <v>4453</v>
      </c>
      <c r="F8689" t="s">
        <v>4450</v>
      </c>
      <c r="H8689" t="str">
        <f t="shared" si="135"/>
        <v>无BOM表可用</v>
      </c>
    </row>
    <row r="8690" spans="1:8" x14ac:dyDescent="0.15">
      <c r="A8690" t="s">
        <v>5969</v>
      </c>
      <c r="B8690" t="s">
        <v>208</v>
      </c>
      <c r="C8690" t="s">
        <v>208</v>
      </c>
      <c r="D8690">
        <v>102</v>
      </c>
      <c r="E8690" t="s">
        <v>4449</v>
      </c>
      <c r="F8690" t="s">
        <v>4450</v>
      </c>
      <c r="H8690" t="str">
        <f t="shared" si="135"/>
        <v>有BOM表可用</v>
      </c>
    </row>
    <row r="8691" spans="1:8" x14ac:dyDescent="0.15">
      <c r="A8691" t="s">
        <v>14518</v>
      </c>
      <c r="B8691" t="s">
        <v>14519</v>
      </c>
      <c r="C8691" t="s">
        <v>14519</v>
      </c>
      <c r="D8691">
        <v>103</v>
      </c>
      <c r="E8691" t="s">
        <v>4453</v>
      </c>
      <c r="F8691" t="s">
        <v>4450</v>
      </c>
      <c r="H8691" t="str">
        <f t="shared" si="135"/>
        <v>无BOM表可用</v>
      </c>
    </row>
    <row r="8692" spans="1:8" x14ac:dyDescent="0.15">
      <c r="A8692" t="s">
        <v>14520</v>
      </c>
      <c r="B8692" t="s">
        <v>1789</v>
      </c>
      <c r="C8692" t="s">
        <v>1790</v>
      </c>
      <c r="D8692">
        <v>103</v>
      </c>
      <c r="E8692" t="s">
        <v>4453</v>
      </c>
      <c r="F8692" t="s">
        <v>4450</v>
      </c>
      <c r="H8692" t="str">
        <f t="shared" si="135"/>
        <v>无BOM表可用</v>
      </c>
    </row>
    <row r="8693" spans="1:8" x14ac:dyDescent="0.15">
      <c r="A8693" t="s">
        <v>2074</v>
      </c>
      <c r="B8693" t="s">
        <v>2073</v>
      </c>
      <c r="C8693" t="s">
        <v>2073</v>
      </c>
      <c r="D8693">
        <v>103</v>
      </c>
      <c r="E8693" t="s">
        <v>4449</v>
      </c>
      <c r="F8693" t="s">
        <v>4450</v>
      </c>
      <c r="H8693" t="str">
        <f t="shared" si="135"/>
        <v>有BOM表可用</v>
      </c>
    </row>
    <row r="8694" spans="1:8" x14ac:dyDescent="0.15">
      <c r="A8694" t="s">
        <v>16089</v>
      </c>
      <c r="B8694" t="s">
        <v>14385</v>
      </c>
      <c r="C8694" t="s">
        <v>14385</v>
      </c>
      <c r="D8694">
        <v>103</v>
      </c>
      <c r="E8694" t="s">
        <v>4453</v>
      </c>
      <c r="F8694" t="s">
        <v>4450</v>
      </c>
      <c r="H8694" t="str">
        <f t="shared" si="135"/>
        <v>无BOM表可用</v>
      </c>
    </row>
    <row r="8695" spans="1:8" x14ac:dyDescent="0.15">
      <c r="A8695" t="s">
        <v>2271</v>
      </c>
      <c r="B8695" t="s">
        <v>80</v>
      </c>
      <c r="C8695" t="s">
        <v>80</v>
      </c>
      <c r="D8695">
        <v>103</v>
      </c>
      <c r="E8695" t="s">
        <v>4449</v>
      </c>
      <c r="F8695" t="s">
        <v>4450</v>
      </c>
      <c r="H8695" t="str">
        <f t="shared" si="135"/>
        <v>有BOM表可用</v>
      </c>
    </row>
    <row r="8696" spans="1:8" x14ac:dyDescent="0.15">
      <c r="A8696" t="s">
        <v>624</v>
      </c>
      <c r="B8696" t="s">
        <v>625</v>
      </c>
      <c r="C8696" t="s">
        <v>80</v>
      </c>
      <c r="D8696">
        <v>103</v>
      </c>
      <c r="E8696" t="s">
        <v>4449</v>
      </c>
      <c r="F8696" t="s">
        <v>4450</v>
      </c>
      <c r="H8696" t="str">
        <f t="shared" si="135"/>
        <v>有BOM表可用</v>
      </c>
    </row>
    <row r="8697" spans="1:8" x14ac:dyDescent="0.15">
      <c r="A8697" t="s">
        <v>16090</v>
      </c>
      <c r="B8697" t="s">
        <v>2722</v>
      </c>
      <c r="C8697" t="s">
        <v>30</v>
      </c>
      <c r="D8697">
        <v>103</v>
      </c>
      <c r="E8697" t="s">
        <v>4453</v>
      </c>
      <c r="F8697" t="s">
        <v>4450</v>
      </c>
      <c r="H8697" t="str">
        <f t="shared" si="135"/>
        <v>无BOM表可用</v>
      </c>
    </row>
    <row r="8698" spans="1:8" x14ac:dyDescent="0.15">
      <c r="A8698" t="s">
        <v>2686</v>
      </c>
      <c r="B8698" t="s">
        <v>2687</v>
      </c>
      <c r="C8698" t="s">
        <v>228</v>
      </c>
      <c r="D8698">
        <v>103</v>
      </c>
      <c r="E8698" t="s">
        <v>4449</v>
      </c>
      <c r="F8698" t="s">
        <v>4450</v>
      </c>
      <c r="H8698" t="str">
        <f t="shared" si="135"/>
        <v>有BOM表可用</v>
      </c>
    </row>
    <row r="8699" spans="1:8" x14ac:dyDescent="0.15">
      <c r="A8699" t="s">
        <v>12509</v>
      </c>
      <c r="B8699" t="s">
        <v>3133</v>
      </c>
      <c r="C8699" t="s">
        <v>3132</v>
      </c>
      <c r="D8699">
        <v>103</v>
      </c>
      <c r="E8699" t="s">
        <v>4453</v>
      </c>
      <c r="F8699" t="s">
        <v>4450</v>
      </c>
      <c r="H8699" t="str">
        <f t="shared" si="135"/>
        <v>无BOM表可用</v>
      </c>
    </row>
    <row r="8700" spans="1:8" x14ac:dyDescent="0.15">
      <c r="A8700" t="s">
        <v>12510</v>
      </c>
      <c r="B8700" t="s">
        <v>3225</v>
      </c>
      <c r="C8700" t="s">
        <v>3224</v>
      </c>
      <c r="D8700">
        <v>103</v>
      </c>
      <c r="E8700" t="s">
        <v>4449</v>
      </c>
      <c r="F8700" t="s">
        <v>4450</v>
      </c>
      <c r="H8700" t="str">
        <f t="shared" si="135"/>
        <v>有BOM表可用</v>
      </c>
    </row>
    <row r="8701" spans="1:8" x14ac:dyDescent="0.15">
      <c r="A8701" t="s">
        <v>12511</v>
      </c>
      <c r="B8701" t="s">
        <v>3093</v>
      </c>
      <c r="C8701" t="s">
        <v>3093</v>
      </c>
      <c r="D8701">
        <v>103</v>
      </c>
      <c r="E8701" t="s">
        <v>4449</v>
      </c>
      <c r="F8701" t="s">
        <v>4450</v>
      </c>
      <c r="H8701" t="str">
        <f t="shared" si="135"/>
        <v>有BOM表可用</v>
      </c>
    </row>
    <row r="8702" spans="1:8" x14ac:dyDescent="0.15">
      <c r="A8702" t="s">
        <v>12541</v>
      </c>
      <c r="B8702" t="s">
        <v>10205</v>
      </c>
      <c r="C8702" t="s">
        <v>10206</v>
      </c>
      <c r="D8702">
        <v>102</v>
      </c>
      <c r="E8702" t="s">
        <v>4449</v>
      </c>
      <c r="F8702" t="s">
        <v>4450</v>
      </c>
      <c r="H8702" t="str">
        <f t="shared" si="135"/>
        <v>有BOM表可用</v>
      </c>
    </row>
    <row r="8703" spans="1:8" x14ac:dyDescent="0.15">
      <c r="A8703" t="s">
        <v>12542</v>
      </c>
      <c r="B8703" t="s">
        <v>9003</v>
      </c>
      <c r="C8703" t="s">
        <v>9004</v>
      </c>
      <c r="D8703">
        <v>102</v>
      </c>
      <c r="E8703" t="s">
        <v>4449</v>
      </c>
      <c r="F8703" t="s">
        <v>4450</v>
      </c>
      <c r="H8703" t="str">
        <f t="shared" si="135"/>
        <v>有BOM表可用</v>
      </c>
    </row>
    <row r="8704" spans="1:8" x14ac:dyDescent="0.15">
      <c r="A8704" t="s">
        <v>12516</v>
      </c>
      <c r="B8704" t="s">
        <v>10175</v>
      </c>
      <c r="C8704" t="s">
        <v>10176</v>
      </c>
      <c r="D8704">
        <v>102</v>
      </c>
      <c r="E8704" t="s">
        <v>4449</v>
      </c>
      <c r="F8704" t="s">
        <v>4450</v>
      </c>
      <c r="H8704" t="str">
        <f t="shared" si="135"/>
        <v>有BOM表可用</v>
      </c>
    </row>
    <row r="8705" spans="1:8" x14ac:dyDescent="0.15">
      <c r="A8705" t="s">
        <v>12517</v>
      </c>
      <c r="B8705" t="s">
        <v>7886</v>
      </c>
      <c r="C8705" t="s">
        <v>7889</v>
      </c>
      <c r="D8705">
        <v>102</v>
      </c>
      <c r="E8705" t="s">
        <v>4449</v>
      </c>
      <c r="F8705" t="s">
        <v>4450</v>
      </c>
      <c r="H8705" t="str">
        <f t="shared" si="135"/>
        <v>有BOM表可用</v>
      </c>
    </row>
    <row r="8706" spans="1:8" x14ac:dyDescent="0.15">
      <c r="A8706" t="s">
        <v>12518</v>
      </c>
      <c r="B8706" t="s">
        <v>7899</v>
      </c>
      <c r="C8706" t="s">
        <v>7900</v>
      </c>
      <c r="D8706">
        <v>102</v>
      </c>
      <c r="E8706" t="s">
        <v>4449</v>
      </c>
      <c r="F8706" t="s">
        <v>4450</v>
      </c>
      <c r="H8706" t="str">
        <f t="shared" si="135"/>
        <v>有BOM表可用</v>
      </c>
    </row>
    <row r="8707" spans="1:8" x14ac:dyDescent="0.15">
      <c r="A8707" t="s">
        <v>17735</v>
      </c>
      <c r="B8707" t="s">
        <v>17736</v>
      </c>
      <c r="C8707" t="s">
        <v>17736</v>
      </c>
      <c r="D8707">
        <v>103</v>
      </c>
      <c r="E8707" t="s">
        <v>4453</v>
      </c>
      <c r="F8707" t="s">
        <v>4450</v>
      </c>
      <c r="H8707" t="str">
        <f t="shared" si="135"/>
        <v>无BOM表可用</v>
      </c>
    </row>
    <row r="8708" spans="1:8" x14ac:dyDescent="0.15">
      <c r="A8708" t="s">
        <v>17737</v>
      </c>
      <c r="B8708" t="s">
        <v>14040</v>
      </c>
      <c r="C8708" t="s">
        <v>14040</v>
      </c>
      <c r="D8708">
        <v>103</v>
      </c>
      <c r="E8708" t="s">
        <v>4453</v>
      </c>
      <c r="F8708" t="s">
        <v>4450</v>
      </c>
      <c r="H8708" t="str">
        <f t="shared" ref="H8708:H8771" si="136">E8708&amp;F8708</f>
        <v>无BOM表可用</v>
      </c>
    </row>
    <row r="8709" spans="1:8" x14ac:dyDescent="0.15">
      <c r="A8709" t="s">
        <v>18026</v>
      </c>
      <c r="B8709" t="s">
        <v>15498</v>
      </c>
      <c r="C8709" t="s">
        <v>2925</v>
      </c>
      <c r="D8709">
        <v>103</v>
      </c>
      <c r="E8709" t="s">
        <v>4449</v>
      </c>
      <c r="F8709" t="s">
        <v>4450</v>
      </c>
      <c r="H8709" t="str">
        <f t="shared" si="136"/>
        <v>有BOM表可用</v>
      </c>
    </row>
    <row r="8710" spans="1:8" x14ac:dyDescent="0.15">
      <c r="A8710" t="s">
        <v>18027</v>
      </c>
      <c r="B8710" t="s">
        <v>16546</v>
      </c>
      <c r="C8710" t="s">
        <v>16546</v>
      </c>
      <c r="D8710">
        <v>103</v>
      </c>
      <c r="E8710" t="s">
        <v>4453</v>
      </c>
      <c r="F8710" t="s">
        <v>4450</v>
      </c>
      <c r="H8710" t="str">
        <f t="shared" si="136"/>
        <v>无BOM表可用</v>
      </c>
    </row>
    <row r="8711" spans="1:8" x14ac:dyDescent="0.15">
      <c r="A8711" t="s">
        <v>18028</v>
      </c>
      <c r="B8711" t="s">
        <v>16388</v>
      </c>
      <c r="C8711" t="s">
        <v>16388</v>
      </c>
      <c r="D8711">
        <v>103</v>
      </c>
      <c r="E8711" t="s">
        <v>4453</v>
      </c>
      <c r="F8711" t="s">
        <v>4450</v>
      </c>
      <c r="H8711" t="str">
        <f t="shared" si="136"/>
        <v>无BOM表可用</v>
      </c>
    </row>
    <row r="8712" spans="1:8" x14ac:dyDescent="0.15">
      <c r="A8712" t="s">
        <v>13598</v>
      </c>
      <c r="B8712" t="s">
        <v>13599</v>
      </c>
      <c r="C8712" t="s">
        <v>13600</v>
      </c>
      <c r="D8712">
        <v>107</v>
      </c>
      <c r="E8712" t="s">
        <v>4453</v>
      </c>
      <c r="F8712" t="s">
        <v>4450</v>
      </c>
      <c r="H8712" t="str">
        <f t="shared" si="136"/>
        <v>无BOM表可用</v>
      </c>
    </row>
    <row r="8713" spans="1:8" x14ac:dyDescent="0.15">
      <c r="A8713" t="s">
        <v>13601</v>
      </c>
      <c r="B8713" t="s">
        <v>13343</v>
      </c>
      <c r="C8713" t="s">
        <v>13343</v>
      </c>
      <c r="D8713">
        <v>107</v>
      </c>
      <c r="E8713" t="s">
        <v>4453</v>
      </c>
      <c r="F8713" t="s">
        <v>4450</v>
      </c>
      <c r="H8713" t="str">
        <f t="shared" si="136"/>
        <v>无BOM表可用</v>
      </c>
    </row>
    <row r="8714" spans="1:8" x14ac:dyDescent="0.15">
      <c r="A8714" t="s">
        <v>13602</v>
      </c>
      <c r="B8714" t="s">
        <v>12788</v>
      </c>
      <c r="C8714" t="s">
        <v>12788</v>
      </c>
      <c r="D8714">
        <v>107</v>
      </c>
      <c r="E8714" t="s">
        <v>4453</v>
      </c>
      <c r="F8714" t="s">
        <v>4450</v>
      </c>
      <c r="H8714" t="str">
        <f t="shared" si="136"/>
        <v>无BOM表可用</v>
      </c>
    </row>
    <row r="8715" spans="1:8" x14ac:dyDescent="0.15">
      <c r="A8715" t="s">
        <v>13603</v>
      </c>
      <c r="B8715" t="s">
        <v>13287</v>
      </c>
      <c r="C8715" t="s">
        <v>13287</v>
      </c>
      <c r="D8715">
        <v>107</v>
      </c>
      <c r="E8715" t="s">
        <v>4453</v>
      </c>
      <c r="F8715" t="s">
        <v>4450</v>
      </c>
      <c r="H8715" t="str">
        <f t="shared" si="136"/>
        <v>无BOM表可用</v>
      </c>
    </row>
    <row r="8716" spans="1:8" x14ac:dyDescent="0.15">
      <c r="A8716" t="s">
        <v>7143</v>
      </c>
      <c r="B8716" t="s">
        <v>4416</v>
      </c>
      <c r="C8716" t="s">
        <v>56</v>
      </c>
      <c r="D8716">
        <v>102</v>
      </c>
      <c r="E8716" t="s">
        <v>4453</v>
      </c>
      <c r="F8716" t="s">
        <v>4450</v>
      </c>
      <c r="H8716" t="str">
        <f t="shared" si="136"/>
        <v>无BOM表可用</v>
      </c>
    </row>
    <row r="8717" spans="1:8" x14ac:dyDescent="0.15">
      <c r="A8717" t="s">
        <v>7144</v>
      </c>
      <c r="B8717" t="s">
        <v>2373</v>
      </c>
      <c r="C8717" t="s">
        <v>2364</v>
      </c>
      <c r="D8717">
        <v>102</v>
      </c>
      <c r="E8717" t="s">
        <v>4453</v>
      </c>
      <c r="F8717" t="s">
        <v>4450</v>
      </c>
      <c r="H8717" t="str">
        <f t="shared" si="136"/>
        <v>无BOM表可用</v>
      </c>
    </row>
    <row r="8718" spans="1:8" x14ac:dyDescent="0.15">
      <c r="A8718" t="s">
        <v>3670</v>
      </c>
      <c r="B8718" t="s">
        <v>3671</v>
      </c>
      <c r="C8718" t="s">
        <v>7</v>
      </c>
      <c r="D8718">
        <v>103</v>
      </c>
      <c r="E8718" t="s">
        <v>4449</v>
      </c>
      <c r="F8718" t="s">
        <v>4450</v>
      </c>
      <c r="H8718" t="str">
        <f t="shared" si="136"/>
        <v>有BOM表可用</v>
      </c>
    </row>
    <row r="8719" spans="1:8" x14ac:dyDescent="0.15">
      <c r="A8719" t="s">
        <v>10169</v>
      </c>
      <c r="B8719" t="s">
        <v>7369</v>
      </c>
      <c r="C8719" t="s">
        <v>7369</v>
      </c>
      <c r="D8719">
        <v>102</v>
      </c>
      <c r="E8719" t="s">
        <v>4453</v>
      </c>
      <c r="F8719" t="s">
        <v>4450</v>
      </c>
      <c r="H8719" t="str">
        <f t="shared" si="136"/>
        <v>无BOM表可用</v>
      </c>
    </row>
    <row r="8720" spans="1:8" x14ac:dyDescent="0.15">
      <c r="A8720" t="s">
        <v>10170</v>
      </c>
      <c r="B8720" t="s">
        <v>10171</v>
      </c>
      <c r="C8720" t="s">
        <v>4131</v>
      </c>
      <c r="D8720">
        <v>102</v>
      </c>
      <c r="E8720" t="s">
        <v>4453</v>
      </c>
      <c r="F8720" t="s">
        <v>4450</v>
      </c>
      <c r="H8720" t="str">
        <f t="shared" si="136"/>
        <v>无BOM表可用</v>
      </c>
    </row>
    <row r="8721" spans="1:8" x14ac:dyDescent="0.15">
      <c r="A8721" t="s">
        <v>10172</v>
      </c>
      <c r="B8721" t="s">
        <v>2935</v>
      </c>
      <c r="C8721" t="s">
        <v>2934</v>
      </c>
      <c r="D8721">
        <v>102</v>
      </c>
      <c r="E8721" t="s">
        <v>4453</v>
      </c>
      <c r="F8721" t="s">
        <v>4457</v>
      </c>
      <c r="H8721" t="str">
        <f t="shared" si="136"/>
        <v>无BOM表不可用</v>
      </c>
    </row>
    <row r="8722" spans="1:8" x14ac:dyDescent="0.15">
      <c r="A8722" t="s">
        <v>9237</v>
      </c>
      <c r="B8722" t="s">
        <v>5666</v>
      </c>
      <c r="C8722" t="s">
        <v>7007</v>
      </c>
      <c r="D8722">
        <v>102</v>
      </c>
      <c r="E8722" t="s">
        <v>4449</v>
      </c>
      <c r="F8722" t="s">
        <v>4450</v>
      </c>
      <c r="H8722" t="str">
        <f t="shared" si="136"/>
        <v>有BOM表可用</v>
      </c>
    </row>
    <row r="8723" spans="1:8" x14ac:dyDescent="0.15">
      <c r="A8723" t="s">
        <v>9238</v>
      </c>
      <c r="B8723" t="s">
        <v>7259</v>
      </c>
      <c r="C8723" t="s">
        <v>4630</v>
      </c>
      <c r="D8723">
        <v>102</v>
      </c>
      <c r="E8723" t="s">
        <v>4449</v>
      </c>
      <c r="F8723" t="s">
        <v>4450</v>
      </c>
      <c r="H8723" t="str">
        <f t="shared" si="136"/>
        <v>有BOM表可用</v>
      </c>
    </row>
    <row r="8724" spans="1:8" x14ac:dyDescent="0.15">
      <c r="A8724" t="s">
        <v>9239</v>
      </c>
      <c r="B8724" t="s">
        <v>7090</v>
      </c>
      <c r="C8724" t="s">
        <v>7512</v>
      </c>
      <c r="D8724">
        <v>102</v>
      </c>
      <c r="E8724" t="s">
        <v>4449</v>
      </c>
      <c r="F8724" t="s">
        <v>4450</v>
      </c>
      <c r="H8724" t="str">
        <f t="shared" si="136"/>
        <v>有BOM表可用</v>
      </c>
    </row>
    <row r="8725" spans="1:8" x14ac:dyDescent="0.15">
      <c r="A8725" t="s">
        <v>9240</v>
      </c>
      <c r="B8725" t="s">
        <v>7090</v>
      </c>
      <c r="C8725" t="s">
        <v>7512</v>
      </c>
      <c r="D8725">
        <v>102</v>
      </c>
      <c r="E8725" t="s">
        <v>4449</v>
      </c>
      <c r="F8725" t="s">
        <v>4450</v>
      </c>
      <c r="H8725" t="str">
        <f t="shared" si="136"/>
        <v>有BOM表可用</v>
      </c>
    </row>
    <row r="8726" spans="1:8" x14ac:dyDescent="0.15">
      <c r="A8726" t="s">
        <v>7124</v>
      </c>
      <c r="B8726" t="s">
        <v>4904</v>
      </c>
      <c r="C8726" t="s">
        <v>5008</v>
      </c>
      <c r="D8726">
        <v>102</v>
      </c>
      <c r="E8726" t="s">
        <v>4449</v>
      </c>
      <c r="F8726" t="s">
        <v>4450</v>
      </c>
      <c r="H8726" t="str">
        <f t="shared" si="136"/>
        <v>有BOM表可用</v>
      </c>
    </row>
    <row r="8727" spans="1:8" x14ac:dyDescent="0.15">
      <c r="A8727" t="s">
        <v>7125</v>
      </c>
      <c r="B8727" t="s">
        <v>7126</v>
      </c>
      <c r="C8727" t="s">
        <v>7127</v>
      </c>
      <c r="D8727">
        <v>102</v>
      </c>
      <c r="E8727" t="s">
        <v>4449</v>
      </c>
      <c r="F8727" t="s">
        <v>4450</v>
      </c>
      <c r="H8727" t="str">
        <f t="shared" si="136"/>
        <v>有BOM表可用</v>
      </c>
    </row>
    <row r="8728" spans="1:8" x14ac:dyDescent="0.15">
      <c r="A8728" t="s">
        <v>7128</v>
      </c>
      <c r="B8728" t="s">
        <v>4828</v>
      </c>
      <c r="C8728" t="s">
        <v>4829</v>
      </c>
      <c r="D8728">
        <v>102</v>
      </c>
      <c r="E8728" t="s">
        <v>4449</v>
      </c>
      <c r="F8728" t="s">
        <v>4450</v>
      </c>
      <c r="H8728" t="str">
        <f t="shared" si="136"/>
        <v>有BOM表可用</v>
      </c>
    </row>
    <row r="8729" spans="1:8" x14ac:dyDescent="0.15">
      <c r="A8729" t="s">
        <v>7129</v>
      </c>
      <c r="B8729" t="s">
        <v>4641</v>
      </c>
      <c r="C8729" t="s">
        <v>5225</v>
      </c>
      <c r="D8729">
        <v>102</v>
      </c>
      <c r="E8729" t="s">
        <v>4449</v>
      </c>
      <c r="F8729" t="s">
        <v>4450</v>
      </c>
      <c r="H8729" t="str">
        <f t="shared" si="136"/>
        <v>有BOM表可用</v>
      </c>
    </row>
    <row r="8730" spans="1:8" x14ac:dyDescent="0.15">
      <c r="A8730" t="s">
        <v>7130</v>
      </c>
      <c r="B8730" t="s">
        <v>4647</v>
      </c>
      <c r="C8730" t="s">
        <v>4648</v>
      </c>
      <c r="D8730">
        <v>102</v>
      </c>
      <c r="E8730" t="s">
        <v>4449</v>
      </c>
      <c r="F8730" t="s">
        <v>4450</v>
      </c>
      <c r="H8730" t="str">
        <f t="shared" si="136"/>
        <v>有BOM表可用</v>
      </c>
    </row>
    <row r="8731" spans="1:8" x14ac:dyDescent="0.15">
      <c r="A8731" t="s">
        <v>7131</v>
      </c>
      <c r="B8731" t="s">
        <v>7132</v>
      </c>
      <c r="C8731" t="s">
        <v>7133</v>
      </c>
      <c r="D8731">
        <v>102</v>
      </c>
      <c r="E8731" t="s">
        <v>4449</v>
      </c>
      <c r="F8731" t="s">
        <v>4450</v>
      </c>
      <c r="H8731" t="str">
        <f t="shared" si="136"/>
        <v>有BOM表可用</v>
      </c>
    </row>
    <row r="8732" spans="1:8" x14ac:dyDescent="0.15">
      <c r="A8732" t="s">
        <v>15949</v>
      </c>
      <c r="B8732" t="s">
        <v>15950</v>
      </c>
      <c r="C8732" t="s">
        <v>15951</v>
      </c>
      <c r="D8732">
        <v>102</v>
      </c>
      <c r="E8732" t="s">
        <v>4449</v>
      </c>
      <c r="F8732" t="s">
        <v>4450</v>
      </c>
      <c r="H8732" t="str">
        <f t="shared" si="136"/>
        <v>有BOM表可用</v>
      </c>
    </row>
    <row r="8733" spans="1:8" x14ac:dyDescent="0.15">
      <c r="A8733" t="s">
        <v>15952</v>
      </c>
      <c r="B8733" t="s">
        <v>13903</v>
      </c>
      <c r="C8733" t="s">
        <v>13904</v>
      </c>
      <c r="D8733">
        <v>102</v>
      </c>
      <c r="E8733" t="s">
        <v>4449</v>
      </c>
      <c r="F8733" t="s">
        <v>4450</v>
      </c>
      <c r="H8733" t="str">
        <f t="shared" si="136"/>
        <v>有BOM表可用</v>
      </c>
    </row>
    <row r="8734" spans="1:8" x14ac:dyDescent="0.15">
      <c r="A8734" t="s">
        <v>15953</v>
      </c>
      <c r="B8734" t="s">
        <v>15954</v>
      </c>
      <c r="C8734" t="s">
        <v>15955</v>
      </c>
      <c r="D8734">
        <v>102</v>
      </c>
      <c r="E8734" t="s">
        <v>4449</v>
      </c>
      <c r="F8734" t="s">
        <v>4450</v>
      </c>
      <c r="H8734" t="str">
        <f t="shared" si="136"/>
        <v>有BOM表可用</v>
      </c>
    </row>
    <row r="8735" spans="1:8" x14ac:dyDescent="0.15">
      <c r="A8735" t="s">
        <v>15956</v>
      </c>
      <c r="B8735" t="s">
        <v>15957</v>
      </c>
      <c r="C8735" t="s">
        <v>15957</v>
      </c>
      <c r="D8735">
        <v>103</v>
      </c>
      <c r="E8735" t="s">
        <v>4453</v>
      </c>
      <c r="F8735" t="s">
        <v>4450</v>
      </c>
      <c r="H8735" t="str">
        <f t="shared" si="136"/>
        <v>无BOM表可用</v>
      </c>
    </row>
    <row r="8736" spans="1:8" x14ac:dyDescent="0.15">
      <c r="A8736" t="s">
        <v>13645</v>
      </c>
      <c r="B8736" t="s">
        <v>8584</v>
      </c>
      <c r="C8736" t="s">
        <v>2872</v>
      </c>
      <c r="D8736">
        <v>103</v>
      </c>
      <c r="E8736" t="s">
        <v>4449</v>
      </c>
      <c r="F8736" t="s">
        <v>4450</v>
      </c>
      <c r="H8736" t="str">
        <f t="shared" si="136"/>
        <v>有BOM表可用</v>
      </c>
    </row>
    <row r="8737" spans="1:8" x14ac:dyDescent="0.15">
      <c r="A8737" t="s">
        <v>13646</v>
      </c>
      <c r="B8737" t="s">
        <v>11693</v>
      </c>
      <c r="C8737" t="s">
        <v>11693</v>
      </c>
      <c r="D8737">
        <v>103</v>
      </c>
      <c r="E8737" t="s">
        <v>4449</v>
      </c>
      <c r="F8737" t="s">
        <v>4450</v>
      </c>
      <c r="H8737" t="str">
        <f t="shared" si="136"/>
        <v>有BOM表可用</v>
      </c>
    </row>
    <row r="8738" spans="1:8" x14ac:dyDescent="0.15">
      <c r="A8738" t="s">
        <v>13647</v>
      </c>
      <c r="B8738" t="s">
        <v>7669</v>
      </c>
      <c r="C8738" t="s">
        <v>7669</v>
      </c>
      <c r="D8738">
        <v>103</v>
      </c>
      <c r="E8738" t="s">
        <v>4453</v>
      </c>
      <c r="F8738" t="s">
        <v>4450</v>
      </c>
      <c r="H8738" t="str">
        <f t="shared" si="136"/>
        <v>无BOM表可用</v>
      </c>
    </row>
    <row r="8739" spans="1:8" x14ac:dyDescent="0.15">
      <c r="A8739" t="s">
        <v>8391</v>
      </c>
      <c r="B8739" t="s">
        <v>5631</v>
      </c>
      <c r="C8739" t="s">
        <v>4843</v>
      </c>
      <c r="D8739">
        <v>102</v>
      </c>
      <c r="E8739" t="s">
        <v>4453</v>
      </c>
      <c r="F8739" t="s">
        <v>4450</v>
      </c>
      <c r="H8739" t="str">
        <f t="shared" si="136"/>
        <v>无BOM表可用</v>
      </c>
    </row>
    <row r="8740" spans="1:8" x14ac:dyDescent="0.15">
      <c r="A8740" t="s">
        <v>8392</v>
      </c>
      <c r="B8740" t="s">
        <v>5440</v>
      </c>
      <c r="C8740" t="s">
        <v>5440</v>
      </c>
      <c r="D8740">
        <v>102</v>
      </c>
      <c r="E8740" t="s">
        <v>4453</v>
      </c>
      <c r="F8740" t="s">
        <v>4450</v>
      </c>
      <c r="H8740" t="str">
        <f t="shared" si="136"/>
        <v>无BOM表可用</v>
      </c>
    </row>
    <row r="8741" spans="1:8" x14ac:dyDescent="0.15">
      <c r="A8741" t="s">
        <v>10217</v>
      </c>
      <c r="B8741" t="s">
        <v>10218</v>
      </c>
      <c r="C8741" t="s">
        <v>10219</v>
      </c>
      <c r="D8741">
        <v>103</v>
      </c>
      <c r="E8741" t="s">
        <v>4453</v>
      </c>
      <c r="F8741" t="s">
        <v>4450</v>
      </c>
      <c r="H8741" t="str">
        <f t="shared" si="136"/>
        <v>无BOM表可用</v>
      </c>
    </row>
    <row r="8742" spans="1:8" x14ac:dyDescent="0.15">
      <c r="A8742" t="s">
        <v>3923</v>
      </c>
      <c r="B8742" t="s">
        <v>406</v>
      </c>
      <c r="C8742" t="s">
        <v>3924</v>
      </c>
      <c r="D8742">
        <v>103</v>
      </c>
      <c r="E8742" t="s">
        <v>4449</v>
      </c>
      <c r="F8742" t="s">
        <v>4450</v>
      </c>
      <c r="H8742" t="str">
        <f t="shared" si="136"/>
        <v>有BOM表可用</v>
      </c>
    </row>
    <row r="8743" spans="1:8" x14ac:dyDescent="0.15">
      <c r="A8743" t="s">
        <v>3365</v>
      </c>
      <c r="B8743" t="s">
        <v>3366</v>
      </c>
      <c r="C8743" t="s">
        <v>1170</v>
      </c>
      <c r="D8743">
        <v>103</v>
      </c>
      <c r="E8743" t="s">
        <v>4449</v>
      </c>
      <c r="F8743" t="s">
        <v>4450</v>
      </c>
      <c r="H8743" t="str">
        <f t="shared" si="136"/>
        <v>有BOM表可用</v>
      </c>
    </row>
    <row r="8744" spans="1:8" x14ac:dyDescent="0.15">
      <c r="A8744" t="s">
        <v>10220</v>
      </c>
      <c r="B8744" t="s">
        <v>6028</v>
      </c>
      <c r="C8744" t="s">
        <v>5881</v>
      </c>
      <c r="D8744">
        <v>103</v>
      </c>
      <c r="E8744" t="s">
        <v>4453</v>
      </c>
      <c r="F8744" t="s">
        <v>4450</v>
      </c>
      <c r="H8744" t="str">
        <f t="shared" si="136"/>
        <v>无BOM表可用</v>
      </c>
    </row>
    <row r="8745" spans="1:8" x14ac:dyDescent="0.15">
      <c r="A8745" t="s">
        <v>10221</v>
      </c>
      <c r="B8745" t="s">
        <v>10222</v>
      </c>
      <c r="C8745" t="s">
        <v>4390</v>
      </c>
      <c r="D8745">
        <v>103</v>
      </c>
      <c r="E8745" t="s">
        <v>4453</v>
      </c>
      <c r="F8745" t="s">
        <v>4450</v>
      </c>
      <c r="H8745" t="str">
        <f t="shared" si="136"/>
        <v>无BOM表可用</v>
      </c>
    </row>
    <row r="8746" spans="1:8" x14ac:dyDescent="0.15">
      <c r="A8746" t="s">
        <v>10223</v>
      </c>
      <c r="B8746" t="s">
        <v>1790</v>
      </c>
      <c r="C8746" t="s">
        <v>1790</v>
      </c>
      <c r="D8746">
        <v>103</v>
      </c>
      <c r="E8746" t="s">
        <v>4453</v>
      </c>
      <c r="F8746" t="s">
        <v>4450</v>
      </c>
      <c r="H8746" t="str">
        <f t="shared" si="136"/>
        <v>无BOM表可用</v>
      </c>
    </row>
    <row r="8747" spans="1:8" x14ac:dyDescent="0.15">
      <c r="A8747" t="s">
        <v>10224</v>
      </c>
      <c r="B8747" t="s">
        <v>21</v>
      </c>
      <c r="C8747" t="s">
        <v>21</v>
      </c>
      <c r="D8747">
        <v>103</v>
      </c>
      <c r="E8747" t="s">
        <v>4453</v>
      </c>
      <c r="F8747" t="s">
        <v>4450</v>
      </c>
      <c r="H8747" t="str">
        <f t="shared" si="136"/>
        <v>无BOM表可用</v>
      </c>
    </row>
    <row r="8748" spans="1:8" x14ac:dyDescent="0.15">
      <c r="A8748" t="s">
        <v>10225</v>
      </c>
      <c r="B8748" t="s">
        <v>10226</v>
      </c>
      <c r="C8748" t="s">
        <v>10226</v>
      </c>
      <c r="D8748">
        <v>103</v>
      </c>
      <c r="E8748" t="s">
        <v>4453</v>
      </c>
      <c r="F8748" t="s">
        <v>4450</v>
      </c>
      <c r="H8748" t="str">
        <f t="shared" si="136"/>
        <v>无BOM表可用</v>
      </c>
    </row>
    <row r="8749" spans="1:8" x14ac:dyDescent="0.15">
      <c r="A8749" t="s">
        <v>739</v>
      </c>
      <c r="B8749" t="s">
        <v>740</v>
      </c>
      <c r="C8749" t="s">
        <v>741</v>
      </c>
      <c r="D8749">
        <v>103</v>
      </c>
      <c r="E8749" t="s">
        <v>4449</v>
      </c>
      <c r="F8749" t="s">
        <v>4457</v>
      </c>
      <c r="H8749" t="str">
        <f t="shared" si="136"/>
        <v>有BOM表不可用</v>
      </c>
    </row>
    <row r="8750" spans="1:8" x14ac:dyDescent="0.15">
      <c r="A8750" t="s">
        <v>11775</v>
      </c>
      <c r="B8750" t="s">
        <v>7408</v>
      </c>
      <c r="C8750" t="s">
        <v>6986</v>
      </c>
      <c r="D8750">
        <v>103</v>
      </c>
      <c r="E8750" t="s">
        <v>4453</v>
      </c>
      <c r="F8750" t="s">
        <v>4450</v>
      </c>
      <c r="H8750" t="str">
        <f t="shared" si="136"/>
        <v>无BOM表可用</v>
      </c>
    </row>
    <row r="8751" spans="1:8" x14ac:dyDescent="0.15">
      <c r="A8751" t="s">
        <v>2278</v>
      </c>
      <c r="B8751" t="s">
        <v>2279</v>
      </c>
      <c r="C8751" t="s">
        <v>80</v>
      </c>
      <c r="D8751">
        <v>103</v>
      </c>
      <c r="E8751" t="s">
        <v>4449</v>
      </c>
      <c r="F8751" t="s">
        <v>4450</v>
      </c>
      <c r="H8751" t="str">
        <f t="shared" si="136"/>
        <v>有BOM表可用</v>
      </c>
    </row>
    <row r="8752" spans="1:8" x14ac:dyDescent="0.15">
      <c r="A8752" t="s">
        <v>3321</v>
      </c>
      <c r="B8752" t="s">
        <v>3322</v>
      </c>
      <c r="C8752" t="s">
        <v>80</v>
      </c>
      <c r="D8752">
        <v>103</v>
      </c>
      <c r="E8752" t="s">
        <v>4449</v>
      </c>
      <c r="F8752" t="s">
        <v>4450</v>
      </c>
      <c r="H8752" t="str">
        <f t="shared" si="136"/>
        <v>有BOM表可用</v>
      </c>
    </row>
    <row r="8753" spans="1:8" x14ac:dyDescent="0.15">
      <c r="A8753" t="s">
        <v>10204</v>
      </c>
      <c r="B8753" t="s">
        <v>10205</v>
      </c>
      <c r="C8753" t="s">
        <v>10206</v>
      </c>
      <c r="D8753">
        <v>102</v>
      </c>
      <c r="E8753" t="s">
        <v>4449</v>
      </c>
      <c r="F8753" t="s">
        <v>4450</v>
      </c>
      <c r="H8753" t="str">
        <f t="shared" si="136"/>
        <v>有BOM表可用</v>
      </c>
    </row>
    <row r="8754" spans="1:8" x14ac:dyDescent="0.15">
      <c r="A8754" t="s">
        <v>10207</v>
      </c>
      <c r="B8754" t="s">
        <v>5122</v>
      </c>
      <c r="C8754" t="s">
        <v>8867</v>
      </c>
      <c r="D8754">
        <v>102</v>
      </c>
      <c r="E8754" t="s">
        <v>4449</v>
      </c>
      <c r="F8754" t="s">
        <v>4450</v>
      </c>
      <c r="H8754" t="str">
        <f t="shared" si="136"/>
        <v>有BOM表可用</v>
      </c>
    </row>
    <row r="8755" spans="1:8" x14ac:dyDescent="0.15">
      <c r="A8755" t="s">
        <v>10174</v>
      </c>
      <c r="B8755" t="s">
        <v>10175</v>
      </c>
      <c r="C8755" t="s">
        <v>10176</v>
      </c>
      <c r="D8755">
        <v>102</v>
      </c>
      <c r="E8755" t="s">
        <v>4453</v>
      </c>
      <c r="F8755" t="s">
        <v>4450</v>
      </c>
      <c r="H8755" t="str">
        <f t="shared" si="136"/>
        <v>无BOM表可用</v>
      </c>
    </row>
    <row r="8756" spans="1:8" x14ac:dyDescent="0.15">
      <c r="A8756" t="s">
        <v>10177</v>
      </c>
      <c r="B8756" t="s">
        <v>7689</v>
      </c>
      <c r="C8756" t="s">
        <v>7883</v>
      </c>
      <c r="D8756">
        <v>102</v>
      </c>
      <c r="E8756" t="s">
        <v>4453</v>
      </c>
      <c r="F8756" t="s">
        <v>4450</v>
      </c>
      <c r="H8756" t="str">
        <f t="shared" si="136"/>
        <v>无BOM表可用</v>
      </c>
    </row>
    <row r="8757" spans="1:8" x14ac:dyDescent="0.15">
      <c r="A8757" t="s">
        <v>10178</v>
      </c>
      <c r="B8757" t="s">
        <v>10179</v>
      </c>
      <c r="C8757" t="s">
        <v>10180</v>
      </c>
      <c r="D8757">
        <v>102</v>
      </c>
      <c r="E8757" t="s">
        <v>4449</v>
      </c>
      <c r="F8757" t="s">
        <v>4450</v>
      </c>
      <c r="H8757" t="str">
        <f t="shared" si="136"/>
        <v>有BOM表可用</v>
      </c>
    </row>
    <row r="8758" spans="1:8" x14ac:dyDescent="0.15">
      <c r="A8758" t="s">
        <v>10181</v>
      </c>
      <c r="B8758" t="s">
        <v>8453</v>
      </c>
      <c r="C8758" t="s">
        <v>8845</v>
      </c>
      <c r="D8758">
        <v>102</v>
      </c>
      <c r="E8758" t="s">
        <v>4449</v>
      </c>
      <c r="F8758" t="s">
        <v>4450</v>
      </c>
      <c r="H8758" t="str">
        <f t="shared" si="136"/>
        <v>有BOM表可用</v>
      </c>
    </row>
    <row r="8759" spans="1:8" x14ac:dyDescent="0.15">
      <c r="A8759" t="s">
        <v>10182</v>
      </c>
      <c r="B8759" t="s">
        <v>7692</v>
      </c>
      <c r="C8759" t="s">
        <v>7693</v>
      </c>
      <c r="D8759">
        <v>102</v>
      </c>
      <c r="E8759" t="s">
        <v>4449</v>
      </c>
      <c r="F8759" t="s">
        <v>4450</v>
      </c>
      <c r="H8759" t="str">
        <f t="shared" si="136"/>
        <v>有BOM表可用</v>
      </c>
    </row>
    <row r="8760" spans="1:8" x14ac:dyDescent="0.15">
      <c r="A8760" t="s">
        <v>13631</v>
      </c>
      <c r="B8760" t="s">
        <v>12120</v>
      </c>
      <c r="C8760" t="s">
        <v>12120</v>
      </c>
      <c r="D8760">
        <v>103</v>
      </c>
      <c r="E8760" t="s">
        <v>4453</v>
      </c>
      <c r="F8760" t="s">
        <v>4450</v>
      </c>
      <c r="H8760" t="str">
        <f t="shared" si="136"/>
        <v>无BOM表可用</v>
      </c>
    </row>
    <row r="8761" spans="1:8" x14ac:dyDescent="0.15">
      <c r="A8761" t="s">
        <v>13632</v>
      </c>
      <c r="B8761" t="s">
        <v>13633</v>
      </c>
      <c r="C8761" t="s">
        <v>13633</v>
      </c>
      <c r="D8761">
        <v>103</v>
      </c>
      <c r="E8761" t="s">
        <v>4453</v>
      </c>
      <c r="F8761" t="s">
        <v>4450</v>
      </c>
      <c r="H8761" t="str">
        <f t="shared" si="136"/>
        <v>无BOM表可用</v>
      </c>
    </row>
    <row r="8762" spans="1:8" x14ac:dyDescent="0.15">
      <c r="A8762" t="s">
        <v>13634</v>
      </c>
      <c r="B8762" t="s">
        <v>13635</v>
      </c>
      <c r="C8762" t="s">
        <v>13635</v>
      </c>
      <c r="D8762">
        <v>103</v>
      </c>
      <c r="E8762" t="s">
        <v>4453</v>
      </c>
      <c r="F8762" t="s">
        <v>4450</v>
      </c>
      <c r="H8762" t="str">
        <f t="shared" si="136"/>
        <v>无BOM表可用</v>
      </c>
    </row>
    <row r="8763" spans="1:8" x14ac:dyDescent="0.15">
      <c r="A8763" t="s">
        <v>13636</v>
      </c>
      <c r="B8763" t="s">
        <v>12831</v>
      </c>
      <c r="C8763" t="s">
        <v>12831</v>
      </c>
      <c r="D8763">
        <v>103</v>
      </c>
      <c r="E8763" t="s">
        <v>4453</v>
      </c>
      <c r="F8763" t="s">
        <v>4450</v>
      </c>
      <c r="H8763" t="str">
        <f t="shared" si="136"/>
        <v>无BOM表可用</v>
      </c>
    </row>
    <row r="8764" spans="1:8" x14ac:dyDescent="0.15">
      <c r="A8764" t="s">
        <v>13637</v>
      </c>
      <c r="B8764" t="s">
        <v>13638</v>
      </c>
      <c r="C8764" t="s">
        <v>13638</v>
      </c>
      <c r="D8764">
        <v>103</v>
      </c>
      <c r="E8764" t="s">
        <v>4453</v>
      </c>
      <c r="F8764" t="s">
        <v>4450</v>
      </c>
      <c r="H8764" t="str">
        <f t="shared" si="136"/>
        <v>无BOM表可用</v>
      </c>
    </row>
    <row r="8765" spans="1:8" x14ac:dyDescent="0.15">
      <c r="A8765" t="s">
        <v>13639</v>
      </c>
      <c r="B8765" t="s">
        <v>13640</v>
      </c>
      <c r="C8765" t="s">
        <v>13640</v>
      </c>
      <c r="D8765">
        <v>103</v>
      </c>
      <c r="E8765" t="s">
        <v>4453</v>
      </c>
      <c r="F8765" t="s">
        <v>4450</v>
      </c>
      <c r="H8765" t="str">
        <f t="shared" si="136"/>
        <v>无BOM表可用</v>
      </c>
    </row>
    <row r="8766" spans="1:8" x14ac:dyDescent="0.15">
      <c r="A8766" t="s">
        <v>13641</v>
      </c>
      <c r="B8766" t="s">
        <v>11870</v>
      </c>
      <c r="C8766" t="s">
        <v>11870</v>
      </c>
      <c r="D8766">
        <v>103</v>
      </c>
      <c r="E8766" t="s">
        <v>4453</v>
      </c>
      <c r="F8766" t="s">
        <v>4450</v>
      </c>
      <c r="H8766" t="str">
        <f t="shared" si="136"/>
        <v>无BOM表可用</v>
      </c>
    </row>
    <row r="8767" spans="1:8" x14ac:dyDescent="0.15">
      <c r="A8767" t="s">
        <v>13642</v>
      </c>
      <c r="B8767" t="s">
        <v>13643</v>
      </c>
      <c r="C8767" t="s">
        <v>13643</v>
      </c>
      <c r="D8767">
        <v>103</v>
      </c>
      <c r="E8767" t="s">
        <v>4453</v>
      </c>
      <c r="F8767" t="s">
        <v>4450</v>
      </c>
      <c r="H8767" t="str">
        <f t="shared" si="136"/>
        <v>无BOM表可用</v>
      </c>
    </row>
    <row r="8768" spans="1:8" x14ac:dyDescent="0.15">
      <c r="A8768" t="s">
        <v>13644</v>
      </c>
      <c r="B8768" t="s">
        <v>13643</v>
      </c>
      <c r="C8768" t="s">
        <v>13643</v>
      </c>
      <c r="D8768">
        <v>103</v>
      </c>
      <c r="E8768" t="s">
        <v>4453</v>
      </c>
      <c r="F8768" t="s">
        <v>4450</v>
      </c>
      <c r="H8768" t="str">
        <f t="shared" si="136"/>
        <v>无BOM表可用</v>
      </c>
    </row>
    <row r="8769" spans="1:8" x14ac:dyDescent="0.15">
      <c r="A8769" t="s">
        <v>2921</v>
      </c>
      <c r="B8769" t="s">
        <v>2923</v>
      </c>
      <c r="C8769" t="s">
        <v>2922</v>
      </c>
      <c r="D8769">
        <v>103</v>
      </c>
      <c r="E8769" t="s">
        <v>4449</v>
      </c>
      <c r="F8769" t="s">
        <v>4450</v>
      </c>
      <c r="H8769" t="str">
        <f t="shared" si="136"/>
        <v>有BOM表可用</v>
      </c>
    </row>
    <row r="8770" spans="1:8" x14ac:dyDescent="0.15">
      <c r="A8770" t="s">
        <v>14742</v>
      </c>
      <c r="B8770" t="s">
        <v>2922</v>
      </c>
      <c r="C8770" t="s">
        <v>2922</v>
      </c>
      <c r="D8770">
        <v>103</v>
      </c>
      <c r="E8770" t="s">
        <v>4453</v>
      </c>
      <c r="F8770" t="s">
        <v>4450</v>
      </c>
      <c r="H8770" t="str">
        <f t="shared" si="136"/>
        <v>无BOM表可用</v>
      </c>
    </row>
    <row r="8771" spans="1:8" x14ac:dyDescent="0.15">
      <c r="A8771" t="s">
        <v>14743</v>
      </c>
      <c r="B8771" t="s">
        <v>7367</v>
      </c>
      <c r="C8771" t="s">
        <v>7367</v>
      </c>
      <c r="D8771">
        <v>103</v>
      </c>
      <c r="E8771" t="s">
        <v>4453</v>
      </c>
      <c r="F8771" t="s">
        <v>4450</v>
      </c>
      <c r="H8771" t="str">
        <f t="shared" si="136"/>
        <v>无BOM表可用</v>
      </c>
    </row>
    <row r="8772" spans="1:8" x14ac:dyDescent="0.15">
      <c r="A8772" t="s">
        <v>14744</v>
      </c>
      <c r="B8772" t="s">
        <v>11741</v>
      </c>
      <c r="C8772" t="s">
        <v>11741</v>
      </c>
      <c r="D8772">
        <v>103</v>
      </c>
      <c r="E8772" t="s">
        <v>4453</v>
      </c>
      <c r="F8772" t="s">
        <v>4450</v>
      </c>
      <c r="H8772" t="str">
        <f t="shared" ref="H8772:H8835" si="137">E8772&amp;F8772</f>
        <v>无BOM表可用</v>
      </c>
    </row>
    <row r="8773" spans="1:8" x14ac:dyDescent="0.15">
      <c r="A8773" t="s">
        <v>14745</v>
      </c>
      <c r="B8773" t="s">
        <v>12271</v>
      </c>
      <c r="C8773" t="s">
        <v>12271</v>
      </c>
      <c r="D8773">
        <v>103</v>
      </c>
      <c r="E8773" t="s">
        <v>4453</v>
      </c>
      <c r="F8773" t="s">
        <v>4450</v>
      </c>
      <c r="H8773" t="str">
        <f t="shared" si="137"/>
        <v>无BOM表可用</v>
      </c>
    </row>
    <row r="8774" spans="1:8" x14ac:dyDescent="0.15">
      <c r="A8774" t="s">
        <v>14746</v>
      </c>
      <c r="B8774" t="s">
        <v>11743</v>
      </c>
      <c r="C8774" t="s">
        <v>11743</v>
      </c>
      <c r="D8774">
        <v>103</v>
      </c>
      <c r="E8774" t="s">
        <v>4453</v>
      </c>
      <c r="F8774" t="s">
        <v>4450</v>
      </c>
      <c r="H8774" t="str">
        <f t="shared" si="137"/>
        <v>无BOM表可用</v>
      </c>
    </row>
    <row r="8775" spans="1:8" x14ac:dyDescent="0.15">
      <c r="A8775" t="s">
        <v>14747</v>
      </c>
      <c r="B8775" t="s">
        <v>14748</v>
      </c>
      <c r="C8775" t="s">
        <v>14748</v>
      </c>
      <c r="D8775">
        <v>103</v>
      </c>
      <c r="E8775" t="s">
        <v>4453</v>
      </c>
      <c r="F8775" t="s">
        <v>4450</v>
      </c>
      <c r="H8775" t="str">
        <f t="shared" si="137"/>
        <v>无BOM表可用</v>
      </c>
    </row>
    <row r="8776" spans="1:8" x14ac:dyDescent="0.15">
      <c r="A8776" t="s">
        <v>8407</v>
      </c>
      <c r="B8776" t="s">
        <v>925</v>
      </c>
      <c r="C8776" t="s">
        <v>197</v>
      </c>
      <c r="D8776">
        <v>102</v>
      </c>
      <c r="E8776" t="s">
        <v>4453</v>
      </c>
      <c r="F8776" t="s">
        <v>4450</v>
      </c>
      <c r="H8776" t="str">
        <f t="shared" si="137"/>
        <v>无BOM表可用</v>
      </c>
    </row>
    <row r="8777" spans="1:8" x14ac:dyDescent="0.15">
      <c r="A8777" t="s">
        <v>8408</v>
      </c>
      <c r="B8777" t="s">
        <v>832</v>
      </c>
      <c r="C8777" t="s">
        <v>197</v>
      </c>
      <c r="D8777">
        <v>102</v>
      </c>
      <c r="E8777" t="s">
        <v>4449</v>
      </c>
      <c r="F8777" t="s">
        <v>4450</v>
      </c>
      <c r="H8777" t="str">
        <f t="shared" si="137"/>
        <v>有BOM表可用</v>
      </c>
    </row>
    <row r="8778" spans="1:8" x14ac:dyDescent="0.15">
      <c r="A8778" t="s">
        <v>12270</v>
      </c>
      <c r="B8778" t="s">
        <v>12271</v>
      </c>
      <c r="C8778" t="s">
        <v>12271</v>
      </c>
      <c r="D8778">
        <v>103</v>
      </c>
      <c r="E8778" t="s">
        <v>4453</v>
      </c>
      <c r="F8778" t="s">
        <v>4450</v>
      </c>
      <c r="H8778" t="str">
        <f t="shared" si="137"/>
        <v>无BOM表可用</v>
      </c>
    </row>
    <row r="8779" spans="1:8" x14ac:dyDescent="0.15">
      <c r="A8779" t="s">
        <v>12272</v>
      </c>
      <c r="B8779" t="s">
        <v>7861</v>
      </c>
      <c r="C8779" t="s">
        <v>7861</v>
      </c>
      <c r="D8779">
        <v>107</v>
      </c>
      <c r="E8779" t="s">
        <v>4449</v>
      </c>
      <c r="F8779" t="s">
        <v>4450</v>
      </c>
      <c r="H8779" t="str">
        <f t="shared" si="137"/>
        <v>有BOM表可用</v>
      </c>
    </row>
    <row r="8780" spans="1:8" x14ac:dyDescent="0.15">
      <c r="A8780" t="s">
        <v>5853</v>
      </c>
      <c r="B8780" t="s">
        <v>838</v>
      </c>
      <c r="C8780" t="s">
        <v>838</v>
      </c>
      <c r="D8780">
        <v>102</v>
      </c>
      <c r="E8780" t="s">
        <v>4449</v>
      </c>
      <c r="F8780" t="s">
        <v>4450</v>
      </c>
      <c r="H8780" t="str">
        <f t="shared" si="137"/>
        <v>有BOM表可用</v>
      </c>
    </row>
    <row r="8781" spans="1:8" x14ac:dyDescent="0.15">
      <c r="A8781" t="s">
        <v>5854</v>
      </c>
      <c r="B8781" t="s">
        <v>2525</v>
      </c>
      <c r="C8781" t="s">
        <v>2510</v>
      </c>
      <c r="D8781">
        <v>102</v>
      </c>
      <c r="E8781" t="s">
        <v>4449</v>
      </c>
      <c r="F8781" t="s">
        <v>4450</v>
      </c>
      <c r="H8781" t="str">
        <f t="shared" si="137"/>
        <v>有BOM表可用</v>
      </c>
    </row>
    <row r="8782" spans="1:8" x14ac:dyDescent="0.15">
      <c r="A8782" t="s">
        <v>5855</v>
      </c>
      <c r="B8782" t="s">
        <v>925</v>
      </c>
      <c r="C8782" t="s">
        <v>11</v>
      </c>
      <c r="D8782">
        <v>102</v>
      </c>
      <c r="E8782" t="s">
        <v>4453</v>
      </c>
      <c r="F8782" t="s">
        <v>4450</v>
      </c>
      <c r="H8782" t="str">
        <f t="shared" si="137"/>
        <v>无BOM表可用</v>
      </c>
    </row>
    <row r="8783" spans="1:8" x14ac:dyDescent="0.15">
      <c r="A8783" t="s">
        <v>5856</v>
      </c>
      <c r="B8783" t="s">
        <v>2556</v>
      </c>
      <c r="C8783" t="s">
        <v>2554</v>
      </c>
      <c r="D8783">
        <v>102</v>
      </c>
      <c r="E8783" t="s">
        <v>4449</v>
      </c>
      <c r="F8783" t="s">
        <v>4450</v>
      </c>
      <c r="H8783" t="str">
        <f t="shared" si="137"/>
        <v>有BOM表可用</v>
      </c>
    </row>
    <row r="8784" spans="1:8" x14ac:dyDescent="0.15">
      <c r="A8784" t="s">
        <v>5857</v>
      </c>
      <c r="B8784" t="s">
        <v>4182</v>
      </c>
      <c r="C8784" t="s">
        <v>88</v>
      </c>
      <c r="D8784">
        <v>102</v>
      </c>
      <c r="E8784" t="s">
        <v>4449</v>
      </c>
      <c r="F8784" t="s">
        <v>4450</v>
      </c>
      <c r="H8784" t="str">
        <f t="shared" si="137"/>
        <v>有BOM表可用</v>
      </c>
    </row>
    <row r="8785" spans="1:8" x14ac:dyDescent="0.15">
      <c r="A8785" t="s">
        <v>5858</v>
      </c>
      <c r="B8785" t="s">
        <v>4184</v>
      </c>
      <c r="C8785" t="s">
        <v>9</v>
      </c>
      <c r="D8785">
        <v>102</v>
      </c>
      <c r="E8785" t="s">
        <v>4449</v>
      </c>
      <c r="F8785" t="s">
        <v>4450</v>
      </c>
      <c r="H8785" t="str">
        <f t="shared" si="137"/>
        <v>有BOM表可用</v>
      </c>
    </row>
    <row r="8786" spans="1:8" x14ac:dyDescent="0.15">
      <c r="A8786" t="s">
        <v>5859</v>
      </c>
      <c r="B8786" t="s">
        <v>5860</v>
      </c>
      <c r="C8786" t="s">
        <v>9</v>
      </c>
      <c r="D8786">
        <v>102</v>
      </c>
      <c r="E8786" t="s">
        <v>4449</v>
      </c>
      <c r="F8786" t="s">
        <v>4450</v>
      </c>
      <c r="H8786" t="str">
        <f t="shared" si="137"/>
        <v>有BOM表可用</v>
      </c>
    </row>
    <row r="8787" spans="1:8" x14ac:dyDescent="0.15">
      <c r="A8787" t="s">
        <v>5861</v>
      </c>
      <c r="B8787" t="s">
        <v>5862</v>
      </c>
      <c r="C8787" t="s">
        <v>9</v>
      </c>
      <c r="D8787">
        <v>102</v>
      </c>
      <c r="E8787" t="s">
        <v>4449</v>
      </c>
      <c r="F8787" t="s">
        <v>4450</v>
      </c>
      <c r="H8787" t="str">
        <f t="shared" si="137"/>
        <v>有BOM表可用</v>
      </c>
    </row>
    <row r="8788" spans="1:8" x14ac:dyDescent="0.15">
      <c r="A8788" t="s">
        <v>5863</v>
      </c>
      <c r="B8788" t="s">
        <v>5864</v>
      </c>
      <c r="C8788" t="s">
        <v>5865</v>
      </c>
      <c r="D8788">
        <v>102</v>
      </c>
      <c r="E8788" t="s">
        <v>4449</v>
      </c>
      <c r="F8788" t="s">
        <v>4450</v>
      </c>
      <c r="H8788" t="str">
        <f t="shared" si="137"/>
        <v>有BOM表可用</v>
      </c>
    </row>
    <row r="8789" spans="1:8" x14ac:dyDescent="0.15">
      <c r="A8789" t="s">
        <v>15314</v>
      </c>
      <c r="B8789" t="s">
        <v>610</v>
      </c>
      <c r="C8789" t="s">
        <v>610</v>
      </c>
      <c r="D8789">
        <v>102</v>
      </c>
      <c r="E8789" t="s">
        <v>4453</v>
      </c>
      <c r="F8789" t="s">
        <v>4450</v>
      </c>
      <c r="H8789" t="str">
        <f t="shared" si="137"/>
        <v>无BOM表可用</v>
      </c>
    </row>
    <row r="8790" spans="1:8" x14ac:dyDescent="0.15">
      <c r="A8790" t="s">
        <v>15315</v>
      </c>
      <c r="B8790" t="s">
        <v>2189</v>
      </c>
      <c r="C8790" t="s">
        <v>78</v>
      </c>
      <c r="D8790">
        <v>102</v>
      </c>
      <c r="E8790" t="s">
        <v>4449</v>
      </c>
      <c r="F8790" t="s">
        <v>4450</v>
      </c>
      <c r="H8790" t="str">
        <f t="shared" si="137"/>
        <v>有BOM表可用</v>
      </c>
    </row>
    <row r="8791" spans="1:8" x14ac:dyDescent="0.15">
      <c r="A8791" t="s">
        <v>15316</v>
      </c>
      <c r="B8791" t="s">
        <v>2171</v>
      </c>
      <c r="C8791" t="s">
        <v>78</v>
      </c>
      <c r="D8791">
        <v>102</v>
      </c>
      <c r="E8791" t="s">
        <v>4449</v>
      </c>
      <c r="F8791" t="s">
        <v>4450</v>
      </c>
      <c r="H8791" t="str">
        <f t="shared" si="137"/>
        <v>有BOM表可用</v>
      </c>
    </row>
    <row r="8792" spans="1:8" x14ac:dyDescent="0.15">
      <c r="A8792" t="s">
        <v>15317</v>
      </c>
      <c r="B8792" t="s">
        <v>12860</v>
      </c>
      <c r="C8792" t="s">
        <v>12861</v>
      </c>
      <c r="D8792">
        <v>102</v>
      </c>
      <c r="E8792" t="s">
        <v>4453</v>
      </c>
      <c r="F8792" t="s">
        <v>4450</v>
      </c>
      <c r="H8792" t="str">
        <f t="shared" si="137"/>
        <v>无BOM表可用</v>
      </c>
    </row>
    <row r="8793" spans="1:8" x14ac:dyDescent="0.15">
      <c r="A8793" t="s">
        <v>15318</v>
      </c>
      <c r="B8793" t="s">
        <v>925</v>
      </c>
      <c r="C8793" t="s">
        <v>15319</v>
      </c>
      <c r="D8793">
        <v>102</v>
      </c>
      <c r="E8793" t="s">
        <v>4453</v>
      </c>
      <c r="F8793" t="s">
        <v>4450</v>
      </c>
      <c r="H8793" t="str">
        <f t="shared" si="137"/>
        <v>无BOM表可用</v>
      </c>
    </row>
    <row r="8794" spans="1:8" x14ac:dyDescent="0.15">
      <c r="A8794" t="s">
        <v>15320</v>
      </c>
      <c r="B8794" t="s">
        <v>2049</v>
      </c>
      <c r="C8794" t="s">
        <v>14506</v>
      </c>
      <c r="D8794">
        <v>102</v>
      </c>
      <c r="E8794" t="s">
        <v>4453</v>
      </c>
      <c r="F8794" t="s">
        <v>4450</v>
      </c>
      <c r="H8794" t="str">
        <f t="shared" si="137"/>
        <v>无BOM表可用</v>
      </c>
    </row>
    <row r="8795" spans="1:8" x14ac:dyDescent="0.15">
      <c r="A8795" t="s">
        <v>10136</v>
      </c>
      <c r="B8795" t="s">
        <v>4849</v>
      </c>
      <c r="C8795" t="s">
        <v>4849</v>
      </c>
      <c r="D8795">
        <v>103</v>
      </c>
      <c r="E8795" t="s">
        <v>4453</v>
      </c>
      <c r="F8795" t="s">
        <v>4450</v>
      </c>
      <c r="H8795" t="str">
        <f t="shared" si="137"/>
        <v>无BOM表可用</v>
      </c>
    </row>
    <row r="8796" spans="1:8" x14ac:dyDescent="0.15">
      <c r="A8796" t="s">
        <v>10137</v>
      </c>
      <c r="B8796" t="s">
        <v>4189</v>
      </c>
      <c r="C8796" t="s">
        <v>4189</v>
      </c>
      <c r="D8796">
        <v>103</v>
      </c>
      <c r="E8796" t="s">
        <v>4449</v>
      </c>
      <c r="F8796" t="s">
        <v>4450</v>
      </c>
      <c r="H8796" t="str">
        <f t="shared" si="137"/>
        <v>有BOM表可用</v>
      </c>
    </row>
    <row r="8797" spans="1:8" x14ac:dyDescent="0.15">
      <c r="A8797" t="s">
        <v>818</v>
      </c>
      <c r="B8797" t="s">
        <v>819</v>
      </c>
      <c r="C8797" t="s">
        <v>812</v>
      </c>
      <c r="D8797">
        <v>103</v>
      </c>
      <c r="E8797" t="s">
        <v>4449</v>
      </c>
      <c r="F8797" t="s">
        <v>4450</v>
      </c>
      <c r="H8797" t="str">
        <f t="shared" si="137"/>
        <v>有BOM表可用</v>
      </c>
    </row>
    <row r="8798" spans="1:8" x14ac:dyDescent="0.15">
      <c r="A8798" t="s">
        <v>10138</v>
      </c>
      <c r="B8798" t="s">
        <v>3728</v>
      </c>
      <c r="C8798" t="s">
        <v>11</v>
      </c>
      <c r="D8798">
        <v>103</v>
      </c>
      <c r="E8798" t="s">
        <v>4449</v>
      </c>
      <c r="F8798" t="s">
        <v>4450</v>
      </c>
      <c r="H8798" t="str">
        <f t="shared" si="137"/>
        <v>有BOM表可用</v>
      </c>
    </row>
    <row r="8799" spans="1:8" x14ac:dyDescent="0.15">
      <c r="A8799" t="s">
        <v>777</v>
      </c>
      <c r="B8799" t="s">
        <v>778</v>
      </c>
      <c r="C8799" t="s">
        <v>767</v>
      </c>
      <c r="D8799">
        <v>103</v>
      </c>
      <c r="E8799" t="s">
        <v>4449</v>
      </c>
      <c r="F8799" t="s">
        <v>4450</v>
      </c>
      <c r="H8799" t="str">
        <f t="shared" si="137"/>
        <v>有BOM表可用</v>
      </c>
    </row>
    <row r="8800" spans="1:8" x14ac:dyDescent="0.15">
      <c r="A8800" t="s">
        <v>8859</v>
      </c>
      <c r="B8800" t="s">
        <v>8860</v>
      </c>
      <c r="C8800" t="s">
        <v>8860</v>
      </c>
      <c r="D8800">
        <v>103</v>
      </c>
      <c r="E8800" t="s">
        <v>4453</v>
      </c>
      <c r="F8800" t="s">
        <v>4450</v>
      </c>
      <c r="H8800" t="str">
        <f t="shared" si="137"/>
        <v>无BOM表可用</v>
      </c>
    </row>
    <row r="8801" spans="1:8" x14ac:dyDescent="0.15">
      <c r="A8801" t="s">
        <v>8861</v>
      </c>
      <c r="B8801" t="s">
        <v>4808</v>
      </c>
      <c r="C8801" t="s">
        <v>4808</v>
      </c>
      <c r="D8801">
        <v>103</v>
      </c>
      <c r="E8801" t="s">
        <v>4449</v>
      </c>
      <c r="F8801" t="s">
        <v>4450</v>
      </c>
      <c r="H8801" t="str">
        <f t="shared" si="137"/>
        <v>有BOM表可用</v>
      </c>
    </row>
    <row r="8802" spans="1:8" x14ac:dyDescent="0.15">
      <c r="A8802" t="s">
        <v>8862</v>
      </c>
      <c r="B8802" t="s">
        <v>4613</v>
      </c>
      <c r="C8802" t="s">
        <v>4613</v>
      </c>
      <c r="D8802">
        <v>103</v>
      </c>
      <c r="E8802" t="s">
        <v>4449</v>
      </c>
      <c r="F8802" t="s">
        <v>4450</v>
      </c>
      <c r="H8802" t="str">
        <f t="shared" si="137"/>
        <v>有BOM表可用</v>
      </c>
    </row>
    <row r="8803" spans="1:8" x14ac:dyDescent="0.15">
      <c r="A8803" t="s">
        <v>8863</v>
      </c>
      <c r="B8803" t="s">
        <v>8864</v>
      </c>
      <c r="C8803" t="s">
        <v>8864</v>
      </c>
      <c r="D8803">
        <v>103</v>
      </c>
      <c r="E8803" t="s">
        <v>4449</v>
      </c>
      <c r="F8803" t="s">
        <v>4450</v>
      </c>
      <c r="H8803" t="str">
        <f t="shared" si="137"/>
        <v>有BOM表可用</v>
      </c>
    </row>
    <row r="8804" spans="1:8" x14ac:dyDescent="0.15">
      <c r="A8804" t="s">
        <v>12236</v>
      </c>
      <c r="B8804" t="s">
        <v>656</v>
      </c>
      <c r="C8804" t="s">
        <v>656</v>
      </c>
      <c r="D8804">
        <v>103</v>
      </c>
      <c r="E8804" t="s">
        <v>4453</v>
      </c>
      <c r="F8804" t="s">
        <v>4450</v>
      </c>
      <c r="H8804" t="str">
        <f t="shared" si="137"/>
        <v>无BOM表可用</v>
      </c>
    </row>
    <row r="8805" spans="1:8" x14ac:dyDescent="0.15">
      <c r="A8805" t="s">
        <v>12237</v>
      </c>
      <c r="B8805" t="s">
        <v>12238</v>
      </c>
      <c r="C8805" t="s">
        <v>12238</v>
      </c>
      <c r="D8805">
        <v>103</v>
      </c>
      <c r="E8805" t="s">
        <v>4453</v>
      </c>
      <c r="F8805" t="s">
        <v>4450</v>
      </c>
      <c r="H8805" t="str">
        <f t="shared" si="137"/>
        <v>无BOM表可用</v>
      </c>
    </row>
    <row r="8806" spans="1:8" x14ac:dyDescent="0.15">
      <c r="A8806" t="s">
        <v>12239</v>
      </c>
      <c r="B8806" t="s">
        <v>12238</v>
      </c>
      <c r="C8806" t="s">
        <v>12238</v>
      </c>
      <c r="D8806">
        <v>103</v>
      </c>
      <c r="E8806" t="s">
        <v>4453</v>
      </c>
      <c r="F8806" t="s">
        <v>4457</v>
      </c>
      <c r="H8806" t="str">
        <f t="shared" si="137"/>
        <v>无BOM表不可用</v>
      </c>
    </row>
    <row r="8807" spans="1:8" x14ac:dyDescent="0.15">
      <c r="A8807" t="s">
        <v>12240</v>
      </c>
      <c r="B8807" t="s">
        <v>277</v>
      </c>
      <c r="C8807" t="s">
        <v>277</v>
      </c>
      <c r="D8807">
        <v>103</v>
      </c>
      <c r="E8807" t="s">
        <v>4453</v>
      </c>
      <c r="F8807" t="s">
        <v>4450</v>
      </c>
      <c r="H8807" t="str">
        <f t="shared" si="137"/>
        <v>无BOM表可用</v>
      </c>
    </row>
    <row r="8808" spans="1:8" x14ac:dyDescent="0.15">
      <c r="A8808" t="s">
        <v>12241</v>
      </c>
      <c r="B8808" t="s">
        <v>158</v>
      </c>
      <c r="C8808" t="s">
        <v>158</v>
      </c>
      <c r="D8808">
        <v>103</v>
      </c>
      <c r="E8808" t="s">
        <v>4453</v>
      </c>
      <c r="F8808" t="s">
        <v>4450</v>
      </c>
      <c r="H8808" t="str">
        <f t="shared" si="137"/>
        <v>无BOM表可用</v>
      </c>
    </row>
    <row r="8809" spans="1:8" x14ac:dyDescent="0.15">
      <c r="A8809" t="s">
        <v>12242</v>
      </c>
      <c r="B8809" t="s">
        <v>12243</v>
      </c>
      <c r="C8809" t="s">
        <v>3646</v>
      </c>
      <c r="D8809">
        <v>103</v>
      </c>
      <c r="E8809" t="s">
        <v>4449</v>
      </c>
      <c r="F8809" t="s">
        <v>4450</v>
      </c>
      <c r="H8809" t="str">
        <f t="shared" si="137"/>
        <v>有BOM表可用</v>
      </c>
    </row>
    <row r="8810" spans="1:8" x14ac:dyDescent="0.15">
      <c r="A8810" t="s">
        <v>10663</v>
      </c>
      <c r="B8810" t="s">
        <v>10289</v>
      </c>
      <c r="C8810" t="s">
        <v>10290</v>
      </c>
      <c r="D8810">
        <v>102</v>
      </c>
      <c r="E8810" t="s">
        <v>4453</v>
      </c>
      <c r="F8810" t="s">
        <v>4450</v>
      </c>
      <c r="H8810" t="str">
        <f t="shared" si="137"/>
        <v>无BOM表可用</v>
      </c>
    </row>
    <row r="8811" spans="1:8" x14ac:dyDescent="0.15">
      <c r="A8811" t="s">
        <v>10664</v>
      </c>
      <c r="B8811" t="s">
        <v>8043</v>
      </c>
      <c r="C8811" t="s">
        <v>9147</v>
      </c>
      <c r="D8811">
        <v>102</v>
      </c>
      <c r="E8811" t="s">
        <v>4449</v>
      </c>
      <c r="F8811" t="s">
        <v>4450</v>
      </c>
      <c r="H8811" t="str">
        <f t="shared" si="137"/>
        <v>有BOM表可用</v>
      </c>
    </row>
    <row r="8812" spans="1:8" x14ac:dyDescent="0.15">
      <c r="A8812" t="s">
        <v>10665</v>
      </c>
      <c r="B8812" t="s">
        <v>10292</v>
      </c>
      <c r="C8812" t="s">
        <v>10293</v>
      </c>
      <c r="D8812">
        <v>102</v>
      </c>
      <c r="E8812" t="s">
        <v>4449</v>
      </c>
      <c r="F8812" t="s">
        <v>4450</v>
      </c>
      <c r="H8812" t="str">
        <f t="shared" si="137"/>
        <v>有BOM表可用</v>
      </c>
    </row>
    <row r="8813" spans="1:8" x14ac:dyDescent="0.15">
      <c r="A8813" t="s">
        <v>10666</v>
      </c>
      <c r="B8813" t="s">
        <v>10667</v>
      </c>
      <c r="C8813" t="s">
        <v>10668</v>
      </c>
      <c r="D8813">
        <v>102</v>
      </c>
      <c r="E8813" t="s">
        <v>4449</v>
      </c>
      <c r="F8813" t="s">
        <v>4450</v>
      </c>
      <c r="H8813" t="str">
        <f t="shared" si="137"/>
        <v>有BOM表可用</v>
      </c>
    </row>
    <row r="8814" spans="1:8" x14ac:dyDescent="0.15">
      <c r="A8814" t="s">
        <v>10669</v>
      </c>
      <c r="B8814" t="s">
        <v>9149</v>
      </c>
      <c r="C8814" t="s">
        <v>10670</v>
      </c>
      <c r="D8814">
        <v>102</v>
      </c>
      <c r="E8814" t="s">
        <v>4449</v>
      </c>
      <c r="F8814" t="s">
        <v>4450</v>
      </c>
      <c r="H8814" t="str">
        <f t="shared" si="137"/>
        <v>有BOM表可用</v>
      </c>
    </row>
    <row r="8815" spans="1:8" x14ac:dyDescent="0.15">
      <c r="A8815" t="s">
        <v>10671</v>
      </c>
      <c r="B8815" t="s">
        <v>869</v>
      </c>
      <c r="C8815" t="s">
        <v>9790</v>
      </c>
      <c r="D8815">
        <v>102</v>
      </c>
      <c r="E8815" t="s">
        <v>4449</v>
      </c>
      <c r="F8815" t="s">
        <v>4450</v>
      </c>
      <c r="H8815" t="str">
        <f t="shared" si="137"/>
        <v>有BOM表可用</v>
      </c>
    </row>
    <row r="8816" spans="1:8" x14ac:dyDescent="0.15">
      <c r="A8816" t="s">
        <v>10672</v>
      </c>
      <c r="B8816" t="s">
        <v>67</v>
      </c>
      <c r="C8816" t="s">
        <v>4831</v>
      </c>
      <c r="D8816">
        <v>102</v>
      </c>
      <c r="E8816" t="s">
        <v>4449</v>
      </c>
      <c r="F8816" t="s">
        <v>4450</v>
      </c>
      <c r="H8816" t="str">
        <f t="shared" si="137"/>
        <v>有BOM表可用</v>
      </c>
    </row>
    <row r="8817" spans="1:8" x14ac:dyDescent="0.15">
      <c r="A8817" t="s">
        <v>10673</v>
      </c>
      <c r="B8817" t="s">
        <v>67</v>
      </c>
      <c r="C8817" t="s">
        <v>6819</v>
      </c>
      <c r="D8817">
        <v>102</v>
      </c>
      <c r="E8817" t="s">
        <v>4449</v>
      </c>
      <c r="F8817" t="s">
        <v>4450</v>
      </c>
      <c r="H8817" t="str">
        <f t="shared" si="137"/>
        <v>有BOM表可用</v>
      </c>
    </row>
    <row r="8818" spans="1:8" x14ac:dyDescent="0.15">
      <c r="A8818" t="s">
        <v>10674</v>
      </c>
      <c r="B8818" t="s">
        <v>56</v>
      </c>
      <c r="C8818" t="s">
        <v>4701</v>
      </c>
      <c r="D8818">
        <v>102</v>
      </c>
      <c r="E8818" t="s">
        <v>4449</v>
      </c>
      <c r="F8818" t="s">
        <v>4450</v>
      </c>
      <c r="H8818" t="str">
        <f t="shared" si="137"/>
        <v>有BOM表可用</v>
      </c>
    </row>
    <row r="8819" spans="1:8" x14ac:dyDescent="0.15">
      <c r="A8819" t="s">
        <v>10675</v>
      </c>
      <c r="B8819" t="s">
        <v>10676</v>
      </c>
      <c r="C8819" t="s">
        <v>10677</v>
      </c>
      <c r="D8819">
        <v>102</v>
      </c>
      <c r="E8819" t="s">
        <v>4449</v>
      </c>
      <c r="F8819" t="s">
        <v>4450</v>
      </c>
      <c r="H8819" t="str">
        <f t="shared" si="137"/>
        <v>有BOM表可用</v>
      </c>
    </row>
    <row r="8820" spans="1:8" x14ac:dyDescent="0.15">
      <c r="A8820" t="s">
        <v>10678</v>
      </c>
      <c r="B8820" t="s">
        <v>9154</v>
      </c>
      <c r="C8820" t="s">
        <v>9155</v>
      </c>
      <c r="D8820">
        <v>102</v>
      </c>
      <c r="E8820" t="s">
        <v>4449</v>
      </c>
      <c r="F8820" t="s">
        <v>4450</v>
      </c>
      <c r="H8820" t="str">
        <f t="shared" si="137"/>
        <v>有BOM表可用</v>
      </c>
    </row>
    <row r="8821" spans="1:8" x14ac:dyDescent="0.15">
      <c r="A8821" t="s">
        <v>10679</v>
      </c>
      <c r="B8821" t="s">
        <v>10680</v>
      </c>
      <c r="C8821" t="s">
        <v>10681</v>
      </c>
      <c r="D8821">
        <v>102</v>
      </c>
      <c r="E8821" t="s">
        <v>4449</v>
      </c>
      <c r="F8821" t="s">
        <v>4450</v>
      </c>
      <c r="H8821" t="str">
        <f t="shared" si="137"/>
        <v>有BOM表可用</v>
      </c>
    </row>
    <row r="8822" spans="1:8" x14ac:dyDescent="0.15">
      <c r="A8822" t="s">
        <v>13921</v>
      </c>
      <c r="B8822" t="s">
        <v>13922</v>
      </c>
      <c r="C8822" t="s">
        <v>13922</v>
      </c>
      <c r="D8822">
        <v>107</v>
      </c>
      <c r="E8822" t="s">
        <v>4453</v>
      </c>
      <c r="F8822" t="s">
        <v>4450</v>
      </c>
      <c r="H8822" t="str">
        <f t="shared" si="137"/>
        <v>无BOM表可用</v>
      </c>
    </row>
    <row r="8823" spans="1:8" x14ac:dyDescent="0.15">
      <c r="A8823" t="s">
        <v>13923</v>
      </c>
      <c r="B8823" t="s">
        <v>13924</v>
      </c>
      <c r="C8823" t="s">
        <v>13925</v>
      </c>
      <c r="D8823">
        <v>107</v>
      </c>
      <c r="E8823" t="s">
        <v>4453</v>
      </c>
      <c r="F8823" t="s">
        <v>4450</v>
      </c>
      <c r="H8823" t="str">
        <f t="shared" si="137"/>
        <v>无BOM表可用</v>
      </c>
    </row>
    <row r="8824" spans="1:8" x14ac:dyDescent="0.15">
      <c r="A8824" t="s">
        <v>13926</v>
      </c>
      <c r="B8824" t="s">
        <v>1135</v>
      </c>
      <c r="C8824" t="s">
        <v>1135</v>
      </c>
      <c r="D8824">
        <v>107</v>
      </c>
      <c r="E8824" t="s">
        <v>4453</v>
      </c>
      <c r="F8824" t="s">
        <v>4450</v>
      </c>
      <c r="H8824" t="str">
        <f t="shared" si="137"/>
        <v>无BOM表可用</v>
      </c>
    </row>
    <row r="8825" spans="1:8" x14ac:dyDescent="0.15">
      <c r="A8825" t="s">
        <v>13927</v>
      </c>
      <c r="B8825" t="s">
        <v>13481</v>
      </c>
      <c r="C8825" t="s">
        <v>13481</v>
      </c>
      <c r="D8825">
        <v>107</v>
      </c>
      <c r="E8825" t="s">
        <v>4453</v>
      </c>
      <c r="F8825" t="s">
        <v>4450</v>
      </c>
      <c r="H8825" t="str">
        <f t="shared" si="137"/>
        <v>无BOM表可用</v>
      </c>
    </row>
    <row r="8826" spans="1:8" x14ac:dyDescent="0.15">
      <c r="A8826" t="s">
        <v>13928</v>
      </c>
      <c r="B8826" t="s">
        <v>13483</v>
      </c>
      <c r="C8826" t="s">
        <v>13483</v>
      </c>
      <c r="D8826">
        <v>107</v>
      </c>
      <c r="E8826" t="s">
        <v>4453</v>
      </c>
      <c r="F8826" t="s">
        <v>4450</v>
      </c>
      <c r="H8826" t="str">
        <f t="shared" si="137"/>
        <v>无BOM表可用</v>
      </c>
    </row>
    <row r="8827" spans="1:8" x14ac:dyDescent="0.15">
      <c r="A8827" t="s">
        <v>2800</v>
      </c>
      <c r="B8827" t="s">
        <v>2801</v>
      </c>
      <c r="C8827" t="s">
        <v>2801</v>
      </c>
      <c r="D8827">
        <v>107</v>
      </c>
      <c r="E8827" t="s">
        <v>4453</v>
      </c>
      <c r="F8827" t="s">
        <v>4450</v>
      </c>
      <c r="H8827" t="str">
        <f t="shared" si="137"/>
        <v>无BOM表可用</v>
      </c>
    </row>
    <row r="8828" spans="1:8" x14ac:dyDescent="0.15">
      <c r="A8828" t="s">
        <v>7306</v>
      </c>
      <c r="B8828" t="s">
        <v>7067</v>
      </c>
      <c r="C8828" t="s">
        <v>7068</v>
      </c>
      <c r="D8828">
        <v>103</v>
      </c>
      <c r="E8828" t="s">
        <v>4449</v>
      </c>
      <c r="F8828" t="s">
        <v>4450</v>
      </c>
      <c r="H8828" t="str">
        <f t="shared" si="137"/>
        <v>有BOM表可用</v>
      </c>
    </row>
    <row r="8829" spans="1:8" x14ac:dyDescent="0.15">
      <c r="A8829" t="s">
        <v>7307</v>
      </c>
      <c r="B8829" t="s">
        <v>3217</v>
      </c>
      <c r="C8829" t="s">
        <v>2988</v>
      </c>
      <c r="D8829">
        <v>103</v>
      </c>
      <c r="E8829" t="s">
        <v>4453</v>
      </c>
      <c r="F8829" t="s">
        <v>4450</v>
      </c>
      <c r="H8829" t="str">
        <f t="shared" si="137"/>
        <v>无BOM表可用</v>
      </c>
    </row>
    <row r="8830" spans="1:8" x14ac:dyDescent="0.15">
      <c r="A8830" t="s">
        <v>7308</v>
      </c>
      <c r="B8830" t="s">
        <v>7309</v>
      </c>
      <c r="C8830" t="s">
        <v>2988</v>
      </c>
      <c r="D8830">
        <v>103</v>
      </c>
      <c r="E8830" t="s">
        <v>4449</v>
      </c>
      <c r="F8830" t="s">
        <v>4450</v>
      </c>
      <c r="H8830" t="str">
        <f t="shared" si="137"/>
        <v>有BOM表可用</v>
      </c>
    </row>
    <row r="8831" spans="1:8" x14ac:dyDescent="0.15">
      <c r="A8831" t="s">
        <v>7310</v>
      </c>
      <c r="B8831" t="s">
        <v>6525</v>
      </c>
      <c r="C8831" t="s">
        <v>13</v>
      </c>
      <c r="D8831">
        <v>102</v>
      </c>
      <c r="E8831" t="s">
        <v>4453</v>
      </c>
      <c r="F8831" t="s">
        <v>4450</v>
      </c>
      <c r="H8831" t="str">
        <f t="shared" si="137"/>
        <v>无BOM表可用</v>
      </c>
    </row>
    <row r="8832" spans="1:8" x14ac:dyDescent="0.15">
      <c r="A8832" t="s">
        <v>7311</v>
      </c>
      <c r="B8832" t="s">
        <v>7312</v>
      </c>
      <c r="C8832" t="s">
        <v>13</v>
      </c>
      <c r="D8832">
        <v>102</v>
      </c>
      <c r="E8832" t="s">
        <v>4449</v>
      </c>
      <c r="F8832" t="s">
        <v>4450</v>
      </c>
      <c r="H8832" t="str">
        <f t="shared" si="137"/>
        <v>有BOM表可用</v>
      </c>
    </row>
    <row r="8833" spans="1:8" x14ac:dyDescent="0.15">
      <c r="A8833" t="s">
        <v>7313</v>
      </c>
      <c r="B8833" t="s">
        <v>3074</v>
      </c>
      <c r="C8833" t="s">
        <v>67</v>
      </c>
      <c r="D8833">
        <v>102</v>
      </c>
      <c r="E8833" t="s">
        <v>4449</v>
      </c>
      <c r="F8833" t="s">
        <v>4450</v>
      </c>
      <c r="H8833" t="str">
        <f t="shared" si="137"/>
        <v>有BOM表可用</v>
      </c>
    </row>
    <row r="8834" spans="1:8" x14ac:dyDescent="0.15">
      <c r="A8834" t="s">
        <v>7314</v>
      </c>
      <c r="B8834" t="s">
        <v>1293</v>
      </c>
      <c r="C8834" t="s">
        <v>1170</v>
      </c>
      <c r="D8834">
        <v>102</v>
      </c>
      <c r="E8834" t="s">
        <v>4449</v>
      </c>
      <c r="F8834" t="s">
        <v>4450</v>
      </c>
      <c r="H8834" t="str">
        <f t="shared" si="137"/>
        <v>有BOM表可用</v>
      </c>
    </row>
    <row r="8835" spans="1:8" x14ac:dyDescent="0.15">
      <c r="A8835" t="s">
        <v>7315</v>
      </c>
      <c r="B8835" t="s">
        <v>7268</v>
      </c>
      <c r="C8835" t="s">
        <v>3757</v>
      </c>
      <c r="D8835">
        <v>102</v>
      </c>
      <c r="E8835" t="s">
        <v>4453</v>
      </c>
      <c r="F8835" t="s">
        <v>4450</v>
      </c>
      <c r="H8835" t="str">
        <f t="shared" si="137"/>
        <v>无BOM表可用</v>
      </c>
    </row>
    <row r="8836" spans="1:8" x14ac:dyDescent="0.15">
      <c r="A8836" t="s">
        <v>5866</v>
      </c>
      <c r="B8836" t="s">
        <v>1679</v>
      </c>
      <c r="C8836" t="s">
        <v>1680</v>
      </c>
      <c r="D8836">
        <v>102</v>
      </c>
      <c r="E8836" t="s">
        <v>4449</v>
      </c>
      <c r="F8836" t="s">
        <v>4450</v>
      </c>
      <c r="H8836" t="str">
        <f t="shared" ref="H8836:H8899" si="138">E8836&amp;F8836</f>
        <v>有BOM表可用</v>
      </c>
    </row>
    <row r="8837" spans="1:8" x14ac:dyDescent="0.15">
      <c r="A8837" t="s">
        <v>5867</v>
      </c>
      <c r="B8837" t="s">
        <v>3708</v>
      </c>
      <c r="C8837" t="s">
        <v>27</v>
      </c>
      <c r="D8837">
        <v>102</v>
      </c>
      <c r="E8837" t="s">
        <v>4449</v>
      </c>
      <c r="F8837" t="s">
        <v>4450</v>
      </c>
      <c r="H8837" t="str">
        <f t="shared" si="138"/>
        <v>有BOM表可用</v>
      </c>
    </row>
    <row r="8838" spans="1:8" x14ac:dyDescent="0.15">
      <c r="A8838" t="s">
        <v>5868</v>
      </c>
      <c r="B8838" t="s">
        <v>37</v>
      </c>
      <c r="C8838" t="s">
        <v>36</v>
      </c>
      <c r="D8838">
        <v>102</v>
      </c>
      <c r="E8838" t="s">
        <v>4449</v>
      </c>
      <c r="F8838" t="s">
        <v>4450</v>
      </c>
      <c r="H8838" t="str">
        <f t="shared" si="138"/>
        <v>有BOM表可用</v>
      </c>
    </row>
    <row r="8839" spans="1:8" x14ac:dyDescent="0.15">
      <c r="A8839" t="s">
        <v>5869</v>
      </c>
      <c r="B8839" t="s">
        <v>5870</v>
      </c>
      <c r="C8839" t="s">
        <v>36</v>
      </c>
      <c r="D8839">
        <v>102</v>
      </c>
      <c r="E8839" t="s">
        <v>4453</v>
      </c>
      <c r="F8839" t="s">
        <v>4450</v>
      </c>
      <c r="H8839" t="str">
        <f t="shared" si="138"/>
        <v>无BOM表可用</v>
      </c>
    </row>
    <row r="8840" spans="1:8" x14ac:dyDescent="0.15">
      <c r="A8840" t="s">
        <v>5871</v>
      </c>
      <c r="B8840" t="s">
        <v>1108</v>
      </c>
      <c r="C8840" t="s">
        <v>1109</v>
      </c>
      <c r="D8840">
        <v>102</v>
      </c>
      <c r="E8840" t="s">
        <v>4453</v>
      </c>
      <c r="F8840" t="s">
        <v>4450</v>
      </c>
      <c r="H8840" t="str">
        <f t="shared" si="138"/>
        <v>无BOM表可用</v>
      </c>
    </row>
    <row r="8841" spans="1:8" x14ac:dyDescent="0.15">
      <c r="A8841" t="s">
        <v>5872</v>
      </c>
      <c r="B8841" t="s">
        <v>4252</v>
      </c>
      <c r="C8841" t="s">
        <v>3700</v>
      </c>
      <c r="D8841">
        <v>102</v>
      </c>
      <c r="E8841" t="s">
        <v>4453</v>
      </c>
      <c r="F8841" t="s">
        <v>4450</v>
      </c>
      <c r="H8841" t="str">
        <f t="shared" si="138"/>
        <v>无BOM表可用</v>
      </c>
    </row>
    <row r="8842" spans="1:8" x14ac:dyDescent="0.15">
      <c r="A8842" t="s">
        <v>5873</v>
      </c>
      <c r="B8842" t="s">
        <v>2719</v>
      </c>
      <c r="C8842" t="s">
        <v>2690</v>
      </c>
      <c r="D8842">
        <v>102</v>
      </c>
      <c r="E8842" t="s">
        <v>4449</v>
      </c>
      <c r="F8842" t="s">
        <v>4450</v>
      </c>
      <c r="H8842" t="str">
        <f t="shared" si="138"/>
        <v>有BOM表可用</v>
      </c>
    </row>
    <row r="8843" spans="1:8" x14ac:dyDescent="0.15">
      <c r="A8843" t="s">
        <v>7319</v>
      </c>
      <c r="B8843" t="s">
        <v>7320</v>
      </c>
      <c r="C8843" t="s">
        <v>7321</v>
      </c>
      <c r="D8843">
        <v>103</v>
      </c>
      <c r="E8843" t="s">
        <v>4449</v>
      </c>
      <c r="F8843" t="s">
        <v>4450</v>
      </c>
      <c r="H8843" t="str">
        <f t="shared" si="138"/>
        <v>有BOM表可用</v>
      </c>
    </row>
    <row r="8844" spans="1:8" x14ac:dyDescent="0.15">
      <c r="A8844" t="s">
        <v>3647</v>
      </c>
      <c r="B8844" t="s">
        <v>3648</v>
      </c>
      <c r="C8844" t="s">
        <v>63</v>
      </c>
      <c r="D8844">
        <v>103</v>
      </c>
      <c r="E8844" t="s">
        <v>4449</v>
      </c>
      <c r="F8844" t="s">
        <v>4450</v>
      </c>
      <c r="H8844" t="str">
        <f t="shared" si="138"/>
        <v>有BOM表可用</v>
      </c>
    </row>
    <row r="8845" spans="1:8" x14ac:dyDescent="0.15">
      <c r="A8845" t="s">
        <v>13510</v>
      </c>
      <c r="B8845" t="s">
        <v>13511</v>
      </c>
      <c r="C8845" t="s">
        <v>13511</v>
      </c>
      <c r="D8845">
        <v>103</v>
      </c>
      <c r="E8845" t="s">
        <v>4453</v>
      </c>
      <c r="F8845" t="s">
        <v>4450</v>
      </c>
      <c r="H8845" t="str">
        <f t="shared" si="138"/>
        <v>无BOM表可用</v>
      </c>
    </row>
    <row r="8846" spans="1:8" x14ac:dyDescent="0.15">
      <c r="A8846" t="s">
        <v>13512</v>
      </c>
      <c r="B8846" t="s">
        <v>7701</v>
      </c>
      <c r="C8846" t="s">
        <v>7701</v>
      </c>
      <c r="D8846">
        <v>103</v>
      </c>
      <c r="E8846" t="s">
        <v>4453</v>
      </c>
      <c r="F8846" t="s">
        <v>4450</v>
      </c>
      <c r="H8846" t="str">
        <f t="shared" si="138"/>
        <v>无BOM表可用</v>
      </c>
    </row>
    <row r="8847" spans="1:8" x14ac:dyDescent="0.15">
      <c r="A8847" t="s">
        <v>13513</v>
      </c>
      <c r="B8847" t="s">
        <v>13514</v>
      </c>
      <c r="C8847" t="s">
        <v>13514</v>
      </c>
      <c r="D8847">
        <v>103</v>
      </c>
      <c r="E8847" t="s">
        <v>4453</v>
      </c>
      <c r="F8847" t="s">
        <v>4450</v>
      </c>
      <c r="H8847" t="str">
        <f t="shared" si="138"/>
        <v>无BOM表可用</v>
      </c>
    </row>
    <row r="8848" spans="1:8" x14ac:dyDescent="0.15">
      <c r="A8848" t="s">
        <v>13515</v>
      </c>
      <c r="B8848" t="s">
        <v>7911</v>
      </c>
      <c r="C8848" t="s">
        <v>7911</v>
      </c>
      <c r="D8848">
        <v>103</v>
      </c>
      <c r="E8848" t="s">
        <v>4453</v>
      </c>
      <c r="F8848" t="s">
        <v>4450</v>
      </c>
      <c r="H8848" t="str">
        <f t="shared" si="138"/>
        <v>无BOM表可用</v>
      </c>
    </row>
    <row r="8849" spans="1:8" x14ac:dyDescent="0.15">
      <c r="A8849" t="s">
        <v>13516</v>
      </c>
      <c r="B8849" t="s">
        <v>13517</v>
      </c>
      <c r="C8849" t="s">
        <v>13517</v>
      </c>
      <c r="D8849">
        <v>103</v>
      </c>
      <c r="E8849" t="s">
        <v>4453</v>
      </c>
      <c r="F8849" t="s">
        <v>4450</v>
      </c>
      <c r="H8849" t="str">
        <f t="shared" si="138"/>
        <v>无BOM表可用</v>
      </c>
    </row>
    <row r="8850" spans="1:8" x14ac:dyDescent="0.15">
      <c r="A8850" t="s">
        <v>13518</v>
      </c>
      <c r="B8850" t="s">
        <v>8463</v>
      </c>
      <c r="C8850" t="s">
        <v>8463</v>
      </c>
      <c r="D8850">
        <v>103</v>
      </c>
      <c r="E8850" t="s">
        <v>4453</v>
      </c>
      <c r="F8850" t="s">
        <v>4450</v>
      </c>
      <c r="H8850" t="str">
        <f t="shared" si="138"/>
        <v>无BOM表可用</v>
      </c>
    </row>
    <row r="8851" spans="1:8" x14ac:dyDescent="0.15">
      <c r="A8851" t="s">
        <v>17400</v>
      </c>
      <c r="B8851" t="s">
        <v>12788</v>
      </c>
      <c r="C8851" t="s">
        <v>11145</v>
      </c>
      <c r="D8851">
        <v>107</v>
      </c>
      <c r="E8851" t="s">
        <v>4453</v>
      </c>
      <c r="F8851" t="s">
        <v>4450</v>
      </c>
      <c r="H8851" t="str">
        <f t="shared" si="138"/>
        <v>无BOM表可用</v>
      </c>
    </row>
    <row r="8852" spans="1:8" x14ac:dyDescent="0.15">
      <c r="A8852" t="s">
        <v>17401</v>
      </c>
      <c r="B8852" t="s">
        <v>12791</v>
      </c>
      <c r="C8852" t="s">
        <v>15221</v>
      </c>
      <c r="D8852">
        <v>107</v>
      </c>
      <c r="E8852" t="s">
        <v>4453</v>
      </c>
      <c r="F8852" t="s">
        <v>4450</v>
      </c>
      <c r="H8852" t="str">
        <f t="shared" si="138"/>
        <v>无BOM表可用</v>
      </c>
    </row>
    <row r="8853" spans="1:8" x14ac:dyDescent="0.15">
      <c r="A8853" t="s">
        <v>17402</v>
      </c>
      <c r="B8853" t="s">
        <v>12886</v>
      </c>
      <c r="C8853" t="s">
        <v>12887</v>
      </c>
      <c r="D8853">
        <v>107</v>
      </c>
      <c r="E8853" t="s">
        <v>4453</v>
      </c>
      <c r="F8853" t="s">
        <v>4450</v>
      </c>
      <c r="H8853" t="str">
        <f t="shared" si="138"/>
        <v>无BOM表可用</v>
      </c>
    </row>
    <row r="8854" spans="1:8" x14ac:dyDescent="0.15">
      <c r="A8854" t="s">
        <v>2343</v>
      </c>
      <c r="B8854" t="s">
        <v>2341</v>
      </c>
      <c r="C8854" t="s">
        <v>198</v>
      </c>
      <c r="D8854">
        <v>107</v>
      </c>
      <c r="E8854" t="s">
        <v>4449</v>
      </c>
      <c r="F8854" t="s">
        <v>4450</v>
      </c>
      <c r="H8854" t="str">
        <f t="shared" si="138"/>
        <v>有BOM表可用</v>
      </c>
    </row>
    <row r="8855" spans="1:8" x14ac:dyDescent="0.15">
      <c r="A8855" t="s">
        <v>2294</v>
      </c>
      <c r="B8855" t="s">
        <v>2293</v>
      </c>
      <c r="C8855" t="s">
        <v>2293</v>
      </c>
      <c r="D8855">
        <v>107</v>
      </c>
      <c r="E8855" t="s">
        <v>4449</v>
      </c>
      <c r="F8855" t="s">
        <v>4450</v>
      </c>
      <c r="H8855" t="str">
        <f t="shared" si="138"/>
        <v>有BOM表可用</v>
      </c>
    </row>
    <row r="8856" spans="1:8" x14ac:dyDescent="0.15">
      <c r="A8856" t="s">
        <v>18462</v>
      </c>
      <c r="B8856" t="s">
        <v>598</v>
      </c>
      <c r="C8856" t="s">
        <v>460</v>
      </c>
      <c r="D8856">
        <v>102</v>
      </c>
      <c r="E8856" t="s">
        <v>4449</v>
      </c>
      <c r="F8856" t="s">
        <v>4450</v>
      </c>
      <c r="H8856" t="str">
        <f t="shared" si="138"/>
        <v>有BOM表可用</v>
      </c>
    </row>
    <row r="8857" spans="1:8" x14ac:dyDescent="0.15">
      <c r="A8857" t="s">
        <v>18463</v>
      </c>
      <c r="B8857" t="s">
        <v>17831</v>
      </c>
      <c r="C8857" t="s">
        <v>18464</v>
      </c>
      <c r="D8857">
        <v>102</v>
      </c>
      <c r="E8857" t="s">
        <v>4453</v>
      </c>
      <c r="F8857" t="s">
        <v>4450</v>
      </c>
      <c r="H8857" t="str">
        <f t="shared" si="138"/>
        <v>无BOM表可用</v>
      </c>
    </row>
    <row r="8858" spans="1:8" x14ac:dyDescent="0.15">
      <c r="A8858" t="s">
        <v>18465</v>
      </c>
      <c r="B8858" t="s">
        <v>167</v>
      </c>
      <c r="C8858" t="s">
        <v>166</v>
      </c>
      <c r="D8858">
        <v>102</v>
      </c>
      <c r="E8858" t="s">
        <v>4449</v>
      </c>
      <c r="F8858" t="s">
        <v>4450</v>
      </c>
      <c r="H8858" t="str">
        <f t="shared" si="138"/>
        <v>有BOM表可用</v>
      </c>
    </row>
    <row r="8859" spans="1:8" x14ac:dyDescent="0.15">
      <c r="A8859" t="s">
        <v>18466</v>
      </c>
      <c r="B8859" t="s">
        <v>3450</v>
      </c>
      <c r="C8859" t="s">
        <v>3450</v>
      </c>
      <c r="D8859">
        <v>102</v>
      </c>
      <c r="E8859" t="s">
        <v>4453</v>
      </c>
      <c r="F8859" t="s">
        <v>4450</v>
      </c>
      <c r="H8859" t="str">
        <f t="shared" si="138"/>
        <v>无BOM表可用</v>
      </c>
    </row>
    <row r="8860" spans="1:8" x14ac:dyDescent="0.15">
      <c r="A8860" t="s">
        <v>16772</v>
      </c>
      <c r="B8860" t="s">
        <v>278</v>
      </c>
      <c r="C8860" t="s">
        <v>278</v>
      </c>
      <c r="D8860">
        <v>102</v>
      </c>
      <c r="E8860" t="s">
        <v>4449</v>
      </c>
      <c r="F8860" t="s">
        <v>4450</v>
      </c>
      <c r="H8860" t="str">
        <f t="shared" si="138"/>
        <v>有BOM表可用</v>
      </c>
    </row>
    <row r="8861" spans="1:8" x14ac:dyDescent="0.15">
      <c r="A8861" t="s">
        <v>16773</v>
      </c>
      <c r="B8861" t="s">
        <v>224</v>
      </c>
      <c r="C8861" t="s">
        <v>224</v>
      </c>
      <c r="D8861">
        <v>102</v>
      </c>
      <c r="E8861" t="s">
        <v>4449</v>
      </c>
      <c r="F8861" t="s">
        <v>4450</v>
      </c>
      <c r="H8861" t="str">
        <f t="shared" si="138"/>
        <v>有BOM表可用</v>
      </c>
    </row>
    <row r="8862" spans="1:8" x14ac:dyDescent="0.15">
      <c r="A8862" t="s">
        <v>16774</v>
      </c>
      <c r="B8862" t="s">
        <v>3788</v>
      </c>
      <c r="C8862" t="s">
        <v>3788</v>
      </c>
      <c r="D8862">
        <v>102</v>
      </c>
      <c r="E8862" t="s">
        <v>4453</v>
      </c>
      <c r="F8862" t="s">
        <v>4450</v>
      </c>
      <c r="H8862" t="str">
        <f t="shared" si="138"/>
        <v>无BOM表可用</v>
      </c>
    </row>
    <row r="8863" spans="1:8" x14ac:dyDescent="0.15">
      <c r="A8863" t="s">
        <v>16775</v>
      </c>
      <c r="B8863" t="s">
        <v>2031</v>
      </c>
      <c r="C8863" t="s">
        <v>2153</v>
      </c>
      <c r="D8863">
        <v>103</v>
      </c>
      <c r="E8863" t="s">
        <v>4453</v>
      </c>
      <c r="F8863" t="s">
        <v>4450</v>
      </c>
      <c r="H8863" t="str">
        <f t="shared" si="138"/>
        <v>无BOM表可用</v>
      </c>
    </row>
    <row r="8864" spans="1:8" x14ac:dyDescent="0.15">
      <c r="A8864" t="s">
        <v>16776</v>
      </c>
      <c r="B8864" t="s">
        <v>16777</v>
      </c>
      <c r="C8864" t="s">
        <v>2153</v>
      </c>
      <c r="D8864">
        <v>103</v>
      </c>
      <c r="E8864" t="s">
        <v>4453</v>
      </c>
      <c r="F8864" t="s">
        <v>4450</v>
      </c>
      <c r="H8864" t="str">
        <f t="shared" si="138"/>
        <v>无BOM表可用</v>
      </c>
    </row>
    <row r="8865" spans="1:8" x14ac:dyDescent="0.15">
      <c r="A8865" t="s">
        <v>2155</v>
      </c>
      <c r="B8865" t="s">
        <v>2152</v>
      </c>
      <c r="C8865" t="s">
        <v>2153</v>
      </c>
      <c r="D8865">
        <v>103</v>
      </c>
      <c r="E8865" t="s">
        <v>4449</v>
      </c>
      <c r="F8865" t="s">
        <v>4450</v>
      </c>
      <c r="H8865" t="str">
        <f t="shared" si="138"/>
        <v>有BOM表可用</v>
      </c>
    </row>
    <row r="8866" spans="1:8" x14ac:dyDescent="0.15">
      <c r="A8866" t="s">
        <v>1755</v>
      </c>
      <c r="B8866" t="s">
        <v>15</v>
      </c>
      <c r="C8866" t="s">
        <v>15</v>
      </c>
      <c r="D8866">
        <v>103</v>
      </c>
      <c r="E8866" t="s">
        <v>4449</v>
      </c>
      <c r="F8866" t="s">
        <v>4450</v>
      </c>
      <c r="H8866" t="str">
        <f t="shared" si="138"/>
        <v>有BOM表可用</v>
      </c>
    </row>
    <row r="8867" spans="1:8" x14ac:dyDescent="0.15">
      <c r="A8867" t="s">
        <v>824</v>
      </c>
      <c r="B8867" t="s">
        <v>825</v>
      </c>
      <c r="C8867" t="s">
        <v>825</v>
      </c>
      <c r="D8867">
        <v>103</v>
      </c>
      <c r="E8867" t="s">
        <v>4449</v>
      </c>
      <c r="F8867" t="s">
        <v>4450</v>
      </c>
      <c r="H8867" t="str">
        <f t="shared" si="138"/>
        <v>有BOM表可用</v>
      </c>
    </row>
    <row r="8868" spans="1:8" x14ac:dyDescent="0.15">
      <c r="A8868" t="s">
        <v>1305</v>
      </c>
      <c r="B8868" t="s">
        <v>407</v>
      </c>
      <c r="C8868" t="s">
        <v>407</v>
      </c>
      <c r="D8868">
        <v>103</v>
      </c>
      <c r="E8868" t="s">
        <v>4449</v>
      </c>
      <c r="F8868" t="s">
        <v>4450</v>
      </c>
      <c r="H8868" t="str">
        <f t="shared" si="138"/>
        <v>有BOM表可用</v>
      </c>
    </row>
    <row r="8869" spans="1:8" x14ac:dyDescent="0.15">
      <c r="A8869" t="s">
        <v>2059</v>
      </c>
      <c r="B8869" t="s">
        <v>2009</v>
      </c>
      <c r="C8869" t="s">
        <v>2010</v>
      </c>
      <c r="D8869">
        <v>103</v>
      </c>
      <c r="E8869" t="s">
        <v>4449</v>
      </c>
      <c r="F8869" t="s">
        <v>4450</v>
      </c>
      <c r="H8869" t="str">
        <f t="shared" si="138"/>
        <v>有BOM表可用</v>
      </c>
    </row>
    <row r="8870" spans="1:8" x14ac:dyDescent="0.15">
      <c r="A8870" t="s">
        <v>17803</v>
      </c>
      <c r="B8870" t="s">
        <v>2010</v>
      </c>
      <c r="C8870" t="s">
        <v>2010</v>
      </c>
      <c r="D8870">
        <v>103</v>
      </c>
      <c r="E8870" t="s">
        <v>4453</v>
      </c>
      <c r="F8870" t="s">
        <v>4450</v>
      </c>
      <c r="H8870" t="str">
        <f t="shared" si="138"/>
        <v>无BOM表可用</v>
      </c>
    </row>
    <row r="8871" spans="1:8" x14ac:dyDescent="0.15">
      <c r="A8871" t="s">
        <v>17804</v>
      </c>
      <c r="B8871" t="s">
        <v>741</v>
      </c>
      <c r="C8871" t="s">
        <v>741</v>
      </c>
      <c r="D8871">
        <v>103</v>
      </c>
      <c r="E8871" t="s">
        <v>4453</v>
      </c>
      <c r="F8871" t="s">
        <v>4450</v>
      </c>
      <c r="H8871" t="str">
        <f t="shared" si="138"/>
        <v>无BOM表可用</v>
      </c>
    </row>
    <row r="8872" spans="1:8" x14ac:dyDescent="0.15">
      <c r="A8872" t="s">
        <v>1314</v>
      </c>
      <c r="B8872" t="s">
        <v>1315</v>
      </c>
      <c r="C8872" t="s">
        <v>6</v>
      </c>
      <c r="D8872">
        <v>103</v>
      </c>
      <c r="E8872" t="s">
        <v>4449</v>
      </c>
      <c r="F8872" t="s">
        <v>4450</v>
      </c>
      <c r="H8872" t="str">
        <f t="shared" si="138"/>
        <v>有BOM表可用</v>
      </c>
    </row>
    <row r="8873" spans="1:8" x14ac:dyDescent="0.15">
      <c r="A8873" t="s">
        <v>1351</v>
      </c>
      <c r="B8873" t="s">
        <v>1352</v>
      </c>
      <c r="C8873" t="s">
        <v>6</v>
      </c>
      <c r="D8873">
        <v>103</v>
      </c>
      <c r="E8873" t="s">
        <v>4449</v>
      </c>
      <c r="F8873" t="s">
        <v>4450</v>
      </c>
      <c r="H8873" t="str">
        <f t="shared" si="138"/>
        <v>有BOM表可用</v>
      </c>
    </row>
    <row r="8874" spans="1:8" x14ac:dyDescent="0.15">
      <c r="A8874" t="s">
        <v>2060</v>
      </c>
      <c r="B8874" t="s">
        <v>2021</v>
      </c>
      <c r="C8874" t="s">
        <v>2019</v>
      </c>
      <c r="D8874">
        <v>103</v>
      </c>
      <c r="E8874" t="s">
        <v>4449</v>
      </c>
      <c r="F8874" t="s">
        <v>4450</v>
      </c>
      <c r="H8874" t="str">
        <f t="shared" si="138"/>
        <v>有BOM表可用</v>
      </c>
    </row>
    <row r="8875" spans="1:8" x14ac:dyDescent="0.15">
      <c r="A8875" t="s">
        <v>15869</v>
      </c>
      <c r="B8875" t="s">
        <v>15870</v>
      </c>
      <c r="C8875" t="s">
        <v>15870</v>
      </c>
      <c r="D8875">
        <v>103</v>
      </c>
      <c r="E8875" t="s">
        <v>4453</v>
      </c>
      <c r="F8875" t="s">
        <v>4450</v>
      </c>
      <c r="H8875" t="str">
        <f t="shared" si="138"/>
        <v>无BOM表可用</v>
      </c>
    </row>
    <row r="8876" spans="1:8" x14ac:dyDescent="0.15">
      <c r="A8876" t="s">
        <v>15871</v>
      </c>
      <c r="B8876" t="s">
        <v>3130</v>
      </c>
      <c r="C8876" t="s">
        <v>3129</v>
      </c>
      <c r="D8876">
        <v>103</v>
      </c>
      <c r="E8876" t="s">
        <v>4453</v>
      </c>
      <c r="F8876" t="s">
        <v>4457</v>
      </c>
      <c r="H8876" t="str">
        <f t="shared" si="138"/>
        <v>无BOM表不可用</v>
      </c>
    </row>
    <row r="8877" spans="1:8" x14ac:dyDescent="0.15">
      <c r="A8877" t="s">
        <v>15872</v>
      </c>
      <c r="B8877" t="s">
        <v>3687</v>
      </c>
      <c r="C8877" t="s">
        <v>3686</v>
      </c>
      <c r="D8877">
        <v>103</v>
      </c>
      <c r="E8877" t="s">
        <v>4449</v>
      </c>
      <c r="F8877" t="s">
        <v>4450</v>
      </c>
      <c r="H8877" t="str">
        <f t="shared" si="138"/>
        <v>有BOM表可用</v>
      </c>
    </row>
    <row r="8878" spans="1:8" x14ac:dyDescent="0.15">
      <c r="A8878" t="s">
        <v>15873</v>
      </c>
      <c r="B8878" t="s">
        <v>3687</v>
      </c>
      <c r="C8878" t="s">
        <v>3686</v>
      </c>
      <c r="D8878">
        <v>103</v>
      </c>
      <c r="E8878" t="s">
        <v>4453</v>
      </c>
      <c r="F8878" t="s">
        <v>4457</v>
      </c>
      <c r="H8878" t="str">
        <f t="shared" si="138"/>
        <v>无BOM表不可用</v>
      </c>
    </row>
    <row r="8879" spans="1:8" x14ac:dyDescent="0.15">
      <c r="A8879" t="s">
        <v>3125</v>
      </c>
      <c r="B8879" t="s">
        <v>3102</v>
      </c>
      <c r="C8879" t="s">
        <v>3101</v>
      </c>
      <c r="D8879">
        <v>103</v>
      </c>
      <c r="E8879" t="s">
        <v>4449</v>
      </c>
      <c r="F8879" t="s">
        <v>4450</v>
      </c>
      <c r="H8879" t="str">
        <f t="shared" si="138"/>
        <v>有BOM表可用</v>
      </c>
    </row>
    <row r="8880" spans="1:8" x14ac:dyDescent="0.15">
      <c r="A8880" t="s">
        <v>13499</v>
      </c>
      <c r="B8880" t="s">
        <v>8282</v>
      </c>
      <c r="C8880" t="s">
        <v>8830</v>
      </c>
      <c r="D8880">
        <v>102</v>
      </c>
      <c r="E8880" t="s">
        <v>4449</v>
      </c>
      <c r="F8880" t="s">
        <v>4450</v>
      </c>
      <c r="H8880" t="str">
        <f t="shared" si="138"/>
        <v>有BOM表可用</v>
      </c>
    </row>
    <row r="8881" spans="1:8" x14ac:dyDescent="0.15">
      <c r="A8881" t="s">
        <v>13500</v>
      </c>
      <c r="B8881" t="s">
        <v>7674</v>
      </c>
      <c r="C8881" t="s">
        <v>7675</v>
      </c>
      <c r="D8881">
        <v>102</v>
      </c>
      <c r="E8881" t="s">
        <v>4449</v>
      </c>
      <c r="F8881" t="s">
        <v>4450</v>
      </c>
      <c r="H8881" t="str">
        <f t="shared" si="138"/>
        <v>有BOM表可用</v>
      </c>
    </row>
    <row r="8882" spans="1:8" x14ac:dyDescent="0.15">
      <c r="A8882" t="s">
        <v>13501</v>
      </c>
      <c r="B8882" t="s">
        <v>8007</v>
      </c>
      <c r="C8882" t="s">
        <v>8008</v>
      </c>
      <c r="D8882">
        <v>102</v>
      </c>
      <c r="E8882" t="s">
        <v>4449</v>
      </c>
      <c r="F8882" t="s">
        <v>4450</v>
      </c>
      <c r="H8882" t="str">
        <f t="shared" si="138"/>
        <v>有BOM表可用</v>
      </c>
    </row>
    <row r="8883" spans="1:8" x14ac:dyDescent="0.15">
      <c r="A8883" t="s">
        <v>12436</v>
      </c>
      <c r="B8883" t="s">
        <v>8216</v>
      </c>
      <c r="C8883" t="s">
        <v>8217</v>
      </c>
      <c r="D8883">
        <v>102</v>
      </c>
      <c r="E8883" t="s">
        <v>4449</v>
      </c>
      <c r="F8883" t="s">
        <v>4450</v>
      </c>
      <c r="H8883" t="str">
        <f t="shared" si="138"/>
        <v>有BOM表可用</v>
      </c>
    </row>
    <row r="8884" spans="1:8" x14ac:dyDescent="0.15">
      <c r="A8884" t="s">
        <v>12473</v>
      </c>
      <c r="B8884" t="s">
        <v>7830</v>
      </c>
      <c r="C8884" t="s">
        <v>7831</v>
      </c>
      <c r="D8884">
        <v>102</v>
      </c>
      <c r="E8884" t="s">
        <v>4449</v>
      </c>
      <c r="F8884" t="s">
        <v>4450</v>
      </c>
      <c r="H8884" t="str">
        <f t="shared" si="138"/>
        <v>有BOM表可用</v>
      </c>
    </row>
    <row r="8885" spans="1:8" x14ac:dyDescent="0.15">
      <c r="A8885" t="s">
        <v>12474</v>
      </c>
      <c r="B8885" t="s">
        <v>8561</v>
      </c>
      <c r="C8885" t="s">
        <v>8562</v>
      </c>
      <c r="D8885">
        <v>102</v>
      </c>
      <c r="E8885" t="s">
        <v>4449</v>
      </c>
      <c r="F8885" t="s">
        <v>4450</v>
      </c>
      <c r="H8885" t="str">
        <f t="shared" si="138"/>
        <v>有BOM表可用</v>
      </c>
    </row>
    <row r="8886" spans="1:8" x14ac:dyDescent="0.15">
      <c r="A8886" t="s">
        <v>12475</v>
      </c>
      <c r="B8886" t="s">
        <v>12476</v>
      </c>
      <c r="C8886" t="s">
        <v>12477</v>
      </c>
      <c r="D8886">
        <v>102</v>
      </c>
      <c r="E8886" t="s">
        <v>4449</v>
      </c>
      <c r="F8886" t="s">
        <v>4450</v>
      </c>
      <c r="H8886" t="str">
        <f t="shared" si="138"/>
        <v>有BOM表可用</v>
      </c>
    </row>
    <row r="8887" spans="1:8" x14ac:dyDescent="0.15">
      <c r="A8887" t="s">
        <v>12478</v>
      </c>
      <c r="B8887" t="s">
        <v>12476</v>
      </c>
      <c r="C8887" t="s">
        <v>12477</v>
      </c>
      <c r="D8887">
        <v>102</v>
      </c>
      <c r="E8887" t="s">
        <v>4449</v>
      </c>
      <c r="F8887" t="s">
        <v>4450</v>
      </c>
      <c r="H8887" t="str">
        <f t="shared" si="138"/>
        <v>有BOM表可用</v>
      </c>
    </row>
    <row r="8888" spans="1:8" x14ac:dyDescent="0.15">
      <c r="A8888" t="s">
        <v>12479</v>
      </c>
      <c r="B8888" t="s">
        <v>7346</v>
      </c>
      <c r="C8888" t="s">
        <v>7347</v>
      </c>
      <c r="D8888">
        <v>102</v>
      </c>
      <c r="E8888" t="s">
        <v>4449</v>
      </c>
      <c r="F8888" t="s">
        <v>4450</v>
      </c>
      <c r="H8888" t="str">
        <f t="shared" si="138"/>
        <v>有BOM表可用</v>
      </c>
    </row>
    <row r="8889" spans="1:8" x14ac:dyDescent="0.15">
      <c r="A8889" t="s">
        <v>12480</v>
      </c>
      <c r="B8889" t="s">
        <v>7352</v>
      </c>
      <c r="C8889" t="s">
        <v>7646</v>
      </c>
      <c r="D8889">
        <v>102</v>
      </c>
      <c r="E8889" t="s">
        <v>4449</v>
      </c>
      <c r="F8889" t="s">
        <v>4450</v>
      </c>
      <c r="H8889" t="str">
        <f t="shared" si="138"/>
        <v>有BOM表可用</v>
      </c>
    </row>
    <row r="8890" spans="1:8" x14ac:dyDescent="0.15">
      <c r="A8890" t="s">
        <v>18114</v>
      </c>
      <c r="B8890" t="s">
        <v>16321</v>
      </c>
      <c r="C8890" t="s">
        <v>16321</v>
      </c>
      <c r="D8890">
        <v>107</v>
      </c>
      <c r="E8890" t="s">
        <v>4453</v>
      </c>
      <c r="F8890" t="s">
        <v>4450</v>
      </c>
      <c r="H8890" t="str">
        <f t="shared" si="138"/>
        <v>无BOM表可用</v>
      </c>
    </row>
    <row r="8891" spans="1:8" x14ac:dyDescent="0.15">
      <c r="A8891" t="s">
        <v>18115</v>
      </c>
      <c r="B8891" t="s">
        <v>11337</v>
      </c>
      <c r="C8891" t="s">
        <v>11337</v>
      </c>
      <c r="D8891">
        <v>107</v>
      </c>
      <c r="E8891" t="s">
        <v>4453</v>
      </c>
      <c r="F8891" t="s">
        <v>4450</v>
      </c>
      <c r="H8891" t="str">
        <f t="shared" si="138"/>
        <v>无BOM表可用</v>
      </c>
    </row>
    <row r="8892" spans="1:8" x14ac:dyDescent="0.15">
      <c r="A8892" t="s">
        <v>17795</v>
      </c>
      <c r="B8892" t="s">
        <v>5884</v>
      </c>
      <c r="C8892" t="s">
        <v>5884</v>
      </c>
      <c r="D8892">
        <v>102</v>
      </c>
      <c r="E8892" t="s">
        <v>4449</v>
      </c>
      <c r="F8892" t="s">
        <v>4450</v>
      </c>
      <c r="H8892" t="str">
        <f t="shared" si="138"/>
        <v>有BOM表可用</v>
      </c>
    </row>
    <row r="8893" spans="1:8" x14ac:dyDescent="0.15">
      <c r="A8893" t="s">
        <v>17796</v>
      </c>
      <c r="B8893" t="s">
        <v>10222</v>
      </c>
      <c r="C8893" t="s">
        <v>4390</v>
      </c>
      <c r="D8893">
        <v>102</v>
      </c>
      <c r="E8893" t="s">
        <v>4453</v>
      </c>
      <c r="F8893" t="s">
        <v>4450</v>
      </c>
      <c r="H8893" t="str">
        <f t="shared" si="138"/>
        <v>无BOM表可用</v>
      </c>
    </row>
    <row r="8894" spans="1:8" x14ac:dyDescent="0.15">
      <c r="A8894" t="s">
        <v>17797</v>
      </c>
      <c r="B8894" t="s">
        <v>2146</v>
      </c>
      <c r="C8894" t="s">
        <v>160</v>
      </c>
      <c r="D8894">
        <v>102</v>
      </c>
      <c r="E8894" t="s">
        <v>4449</v>
      </c>
      <c r="F8894" t="s">
        <v>4450</v>
      </c>
      <c r="H8894" t="str">
        <f t="shared" si="138"/>
        <v>有BOM表可用</v>
      </c>
    </row>
    <row r="8895" spans="1:8" x14ac:dyDescent="0.15">
      <c r="A8895" t="s">
        <v>17798</v>
      </c>
      <c r="B8895" t="s">
        <v>160</v>
      </c>
      <c r="C8895" t="s">
        <v>160</v>
      </c>
      <c r="D8895">
        <v>102</v>
      </c>
      <c r="E8895" t="s">
        <v>4449</v>
      </c>
      <c r="F8895" t="s">
        <v>4450</v>
      </c>
      <c r="H8895" t="str">
        <f t="shared" si="138"/>
        <v>有BOM表可用</v>
      </c>
    </row>
    <row r="8896" spans="1:8" x14ac:dyDescent="0.15">
      <c r="A8896" t="s">
        <v>17799</v>
      </c>
      <c r="B8896" t="s">
        <v>925</v>
      </c>
      <c r="C8896" t="s">
        <v>7321</v>
      </c>
      <c r="D8896">
        <v>102</v>
      </c>
      <c r="E8896" t="s">
        <v>4453</v>
      </c>
      <c r="F8896" t="s">
        <v>4450</v>
      </c>
      <c r="H8896" t="str">
        <f t="shared" si="138"/>
        <v>无BOM表可用</v>
      </c>
    </row>
    <row r="8897" spans="1:8" x14ac:dyDescent="0.15">
      <c r="A8897" t="s">
        <v>17800</v>
      </c>
      <c r="B8897" t="s">
        <v>6</v>
      </c>
      <c r="C8897" t="s">
        <v>7321</v>
      </c>
      <c r="D8897">
        <v>102</v>
      </c>
      <c r="E8897" t="s">
        <v>4449</v>
      </c>
      <c r="F8897" t="s">
        <v>4450</v>
      </c>
      <c r="H8897" t="str">
        <f t="shared" si="138"/>
        <v>有BOM表可用</v>
      </c>
    </row>
    <row r="8898" spans="1:8" x14ac:dyDescent="0.15">
      <c r="A8898" t="s">
        <v>1913</v>
      </c>
      <c r="B8898" t="s">
        <v>1908</v>
      </c>
      <c r="C8898" t="s">
        <v>1909</v>
      </c>
      <c r="D8898">
        <v>103</v>
      </c>
      <c r="E8898" t="s">
        <v>4449</v>
      </c>
      <c r="F8898" t="s">
        <v>4450</v>
      </c>
      <c r="H8898" t="str">
        <f t="shared" si="138"/>
        <v>有BOM表可用</v>
      </c>
    </row>
    <row r="8899" spans="1:8" x14ac:dyDescent="0.15">
      <c r="A8899" t="s">
        <v>18091</v>
      </c>
      <c r="B8899" t="s">
        <v>407</v>
      </c>
      <c r="C8899" t="s">
        <v>407</v>
      </c>
      <c r="D8899">
        <v>103</v>
      </c>
      <c r="E8899" t="s">
        <v>4453</v>
      </c>
      <c r="F8899" t="s">
        <v>4450</v>
      </c>
      <c r="H8899" t="str">
        <f t="shared" si="138"/>
        <v>无BOM表可用</v>
      </c>
    </row>
    <row r="8900" spans="1:8" x14ac:dyDescent="0.15">
      <c r="A8900" t="s">
        <v>18092</v>
      </c>
      <c r="B8900" t="s">
        <v>16557</v>
      </c>
      <c r="C8900" t="s">
        <v>14240</v>
      </c>
      <c r="D8900">
        <v>103</v>
      </c>
      <c r="E8900" t="s">
        <v>4453</v>
      </c>
      <c r="F8900" t="s">
        <v>4450</v>
      </c>
      <c r="H8900" t="str">
        <f t="shared" ref="H8900:H8963" si="139">E8900&amp;F8900</f>
        <v>无BOM表可用</v>
      </c>
    </row>
    <row r="8901" spans="1:8" x14ac:dyDescent="0.15">
      <c r="A8901" t="s">
        <v>18093</v>
      </c>
      <c r="B8901" t="s">
        <v>1787</v>
      </c>
      <c r="C8901" t="s">
        <v>1787</v>
      </c>
      <c r="D8901">
        <v>103</v>
      </c>
      <c r="E8901" t="s">
        <v>4453</v>
      </c>
      <c r="F8901" t="s">
        <v>4450</v>
      </c>
      <c r="H8901" t="str">
        <f t="shared" si="139"/>
        <v>无BOM表可用</v>
      </c>
    </row>
    <row r="8902" spans="1:8" x14ac:dyDescent="0.15">
      <c r="A8902" t="s">
        <v>1948</v>
      </c>
      <c r="B8902" t="s">
        <v>1949</v>
      </c>
      <c r="C8902" t="s">
        <v>1950</v>
      </c>
      <c r="D8902">
        <v>103</v>
      </c>
      <c r="E8902" t="s">
        <v>4449</v>
      </c>
      <c r="F8902" t="s">
        <v>4450</v>
      </c>
      <c r="H8902" t="str">
        <f t="shared" si="139"/>
        <v>有BOM表可用</v>
      </c>
    </row>
    <row r="8903" spans="1:8" x14ac:dyDescent="0.15">
      <c r="A8903" t="s">
        <v>18435</v>
      </c>
      <c r="B8903" t="s">
        <v>17990</v>
      </c>
      <c r="C8903" t="s">
        <v>2319</v>
      </c>
      <c r="D8903">
        <v>103</v>
      </c>
      <c r="E8903" t="s">
        <v>4449</v>
      </c>
      <c r="F8903" t="s">
        <v>4450</v>
      </c>
      <c r="H8903" t="str">
        <f t="shared" si="139"/>
        <v>有BOM表可用</v>
      </c>
    </row>
    <row r="8904" spans="1:8" x14ac:dyDescent="0.15">
      <c r="A8904" t="s">
        <v>18436</v>
      </c>
      <c r="B8904" t="s">
        <v>4707</v>
      </c>
      <c r="C8904" t="s">
        <v>4707</v>
      </c>
      <c r="D8904">
        <v>103</v>
      </c>
      <c r="E8904" t="s">
        <v>4449</v>
      </c>
      <c r="F8904" t="s">
        <v>4450</v>
      </c>
      <c r="H8904" t="str">
        <f t="shared" si="139"/>
        <v>有BOM表可用</v>
      </c>
    </row>
    <row r="8905" spans="1:8" x14ac:dyDescent="0.15">
      <c r="A8905" t="s">
        <v>18437</v>
      </c>
      <c r="B8905" t="s">
        <v>16209</v>
      </c>
      <c r="C8905" t="s">
        <v>16209</v>
      </c>
      <c r="D8905">
        <v>103</v>
      </c>
      <c r="E8905" t="s">
        <v>4453</v>
      </c>
      <c r="F8905" t="s">
        <v>4450</v>
      </c>
      <c r="H8905" t="str">
        <f t="shared" si="139"/>
        <v>无BOM表可用</v>
      </c>
    </row>
    <row r="8906" spans="1:8" x14ac:dyDescent="0.15">
      <c r="A8906" t="s">
        <v>18438</v>
      </c>
      <c r="B8906" t="s">
        <v>18439</v>
      </c>
      <c r="C8906" t="s">
        <v>15586</v>
      </c>
      <c r="D8906">
        <v>103</v>
      </c>
      <c r="E8906" t="s">
        <v>4453</v>
      </c>
      <c r="F8906" t="s">
        <v>4450</v>
      </c>
      <c r="H8906" t="str">
        <f t="shared" si="139"/>
        <v>无BOM表可用</v>
      </c>
    </row>
    <row r="8907" spans="1:8" x14ac:dyDescent="0.15">
      <c r="A8907" t="s">
        <v>6887</v>
      </c>
      <c r="B8907" t="s">
        <v>434</v>
      </c>
      <c r="C8907" t="s">
        <v>434</v>
      </c>
      <c r="D8907">
        <v>103</v>
      </c>
      <c r="E8907" t="s">
        <v>4449</v>
      </c>
      <c r="F8907" t="s">
        <v>4450</v>
      </c>
      <c r="H8907" t="str">
        <f t="shared" si="139"/>
        <v>有BOM表可用</v>
      </c>
    </row>
    <row r="8908" spans="1:8" x14ac:dyDescent="0.15">
      <c r="A8908" t="s">
        <v>1614</v>
      </c>
      <c r="B8908" t="s">
        <v>1615</v>
      </c>
      <c r="C8908" t="s">
        <v>74</v>
      </c>
      <c r="D8908">
        <v>103</v>
      </c>
      <c r="E8908" t="s">
        <v>4449</v>
      </c>
      <c r="F8908" t="s">
        <v>4450</v>
      </c>
      <c r="H8908" t="str">
        <f t="shared" si="139"/>
        <v>有BOM表可用</v>
      </c>
    </row>
    <row r="8909" spans="1:8" x14ac:dyDescent="0.15">
      <c r="A8909" t="s">
        <v>6888</v>
      </c>
      <c r="B8909" t="s">
        <v>2891</v>
      </c>
      <c r="C8909" t="s">
        <v>27</v>
      </c>
      <c r="D8909">
        <v>103</v>
      </c>
      <c r="E8909" t="s">
        <v>4449</v>
      </c>
      <c r="F8909" t="s">
        <v>4450</v>
      </c>
      <c r="H8909" t="str">
        <f t="shared" si="139"/>
        <v>有BOM表可用</v>
      </c>
    </row>
    <row r="8910" spans="1:8" x14ac:dyDescent="0.15">
      <c r="A8910" t="s">
        <v>6889</v>
      </c>
      <c r="B8910" t="s">
        <v>30</v>
      </c>
      <c r="C8910" t="s">
        <v>30</v>
      </c>
      <c r="D8910">
        <v>103</v>
      </c>
      <c r="E8910" t="s">
        <v>4453</v>
      </c>
      <c r="F8910" t="s">
        <v>4450</v>
      </c>
      <c r="H8910" t="str">
        <f t="shared" si="139"/>
        <v>无BOM表可用</v>
      </c>
    </row>
    <row r="8911" spans="1:8" x14ac:dyDescent="0.15">
      <c r="A8911" t="s">
        <v>15467</v>
      </c>
      <c r="B8911" t="s">
        <v>15468</v>
      </c>
      <c r="C8911" t="s">
        <v>9082</v>
      </c>
      <c r="D8911">
        <v>102</v>
      </c>
      <c r="E8911" t="s">
        <v>4449</v>
      </c>
      <c r="F8911" t="s">
        <v>4450</v>
      </c>
      <c r="H8911" t="str">
        <f t="shared" si="139"/>
        <v>有BOM表可用</v>
      </c>
    </row>
    <row r="8912" spans="1:8" x14ac:dyDescent="0.15">
      <c r="A8912" t="s">
        <v>15469</v>
      </c>
      <c r="B8912" t="s">
        <v>15468</v>
      </c>
      <c r="C8912" t="s">
        <v>9082</v>
      </c>
      <c r="D8912">
        <v>102</v>
      </c>
      <c r="E8912" t="s">
        <v>4449</v>
      </c>
      <c r="F8912" t="s">
        <v>4450</v>
      </c>
      <c r="H8912" t="str">
        <f t="shared" si="139"/>
        <v>有BOM表可用</v>
      </c>
    </row>
    <row r="8913" spans="1:8" x14ac:dyDescent="0.15">
      <c r="A8913" t="s">
        <v>16528</v>
      </c>
      <c r="B8913" t="s">
        <v>12150</v>
      </c>
      <c r="C8913" t="s">
        <v>12151</v>
      </c>
      <c r="D8913">
        <v>102</v>
      </c>
      <c r="E8913" t="s">
        <v>4449</v>
      </c>
      <c r="F8913" t="s">
        <v>4450</v>
      </c>
      <c r="H8913" t="str">
        <f t="shared" si="139"/>
        <v>有BOM表可用</v>
      </c>
    </row>
    <row r="8914" spans="1:8" x14ac:dyDescent="0.15">
      <c r="A8914" t="s">
        <v>16529</v>
      </c>
      <c r="B8914" t="s">
        <v>16530</v>
      </c>
      <c r="C8914" t="s">
        <v>5728</v>
      </c>
      <c r="D8914">
        <v>102</v>
      </c>
      <c r="E8914" t="s">
        <v>4449</v>
      </c>
      <c r="F8914" t="s">
        <v>4450</v>
      </c>
      <c r="H8914" t="str">
        <f t="shared" si="139"/>
        <v>有BOM表可用</v>
      </c>
    </row>
    <row r="8915" spans="1:8" x14ac:dyDescent="0.15">
      <c r="A8915" t="s">
        <v>16531</v>
      </c>
      <c r="B8915" t="s">
        <v>15602</v>
      </c>
      <c r="C8915" t="s">
        <v>16532</v>
      </c>
      <c r="D8915">
        <v>102</v>
      </c>
      <c r="E8915" t="s">
        <v>4449</v>
      </c>
      <c r="F8915" t="s">
        <v>4450</v>
      </c>
      <c r="H8915" t="str">
        <f t="shared" si="139"/>
        <v>有BOM表可用</v>
      </c>
    </row>
    <row r="8916" spans="1:8" x14ac:dyDescent="0.15">
      <c r="A8916" t="s">
        <v>16533</v>
      </c>
      <c r="B8916" t="s">
        <v>15602</v>
      </c>
      <c r="C8916" t="s">
        <v>16532</v>
      </c>
      <c r="D8916">
        <v>102</v>
      </c>
      <c r="E8916" t="s">
        <v>4449</v>
      </c>
      <c r="F8916" t="s">
        <v>4450</v>
      </c>
      <c r="H8916" t="str">
        <f t="shared" si="139"/>
        <v>有BOM表可用</v>
      </c>
    </row>
    <row r="8917" spans="1:8" x14ac:dyDescent="0.15">
      <c r="A8917" t="s">
        <v>11656</v>
      </c>
      <c r="B8917" t="s">
        <v>11372</v>
      </c>
      <c r="C8917" t="s">
        <v>11374</v>
      </c>
      <c r="D8917">
        <v>102</v>
      </c>
      <c r="E8917" t="s">
        <v>4449</v>
      </c>
      <c r="F8917" t="s">
        <v>4450</v>
      </c>
      <c r="H8917" t="str">
        <f t="shared" si="139"/>
        <v>有BOM表可用</v>
      </c>
    </row>
    <row r="8918" spans="1:8" x14ac:dyDescent="0.15">
      <c r="A8918" t="s">
        <v>11657</v>
      </c>
      <c r="B8918" t="s">
        <v>336</v>
      </c>
      <c r="C8918" t="s">
        <v>9248</v>
      </c>
      <c r="D8918">
        <v>102</v>
      </c>
      <c r="E8918" t="s">
        <v>4449</v>
      </c>
      <c r="F8918" t="s">
        <v>4450</v>
      </c>
      <c r="H8918" t="str">
        <f t="shared" si="139"/>
        <v>有BOM表可用</v>
      </c>
    </row>
    <row r="8919" spans="1:8" x14ac:dyDescent="0.15">
      <c r="A8919" t="s">
        <v>11658</v>
      </c>
      <c r="B8919" t="s">
        <v>7848</v>
      </c>
      <c r="C8919" t="s">
        <v>5329</v>
      </c>
      <c r="D8919">
        <v>102</v>
      </c>
      <c r="E8919" t="s">
        <v>4449</v>
      </c>
      <c r="F8919" t="s">
        <v>4450</v>
      </c>
      <c r="H8919" t="str">
        <f t="shared" si="139"/>
        <v>有BOM表可用</v>
      </c>
    </row>
    <row r="8920" spans="1:8" x14ac:dyDescent="0.15">
      <c r="A8920" t="s">
        <v>11659</v>
      </c>
      <c r="B8920" t="s">
        <v>7852</v>
      </c>
      <c r="C8920" t="s">
        <v>9051</v>
      </c>
      <c r="D8920">
        <v>102</v>
      </c>
      <c r="E8920" t="s">
        <v>4449</v>
      </c>
      <c r="F8920" t="s">
        <v>4450</v>
      </c>
      <c r="H8920" t="str">
        <f t="shared" si="139"/>
        <v>有BOM表可用</v>
      </c>
    </row>
    <row r="8921" spans="1:8" x14ac:dyDescent="0.15">
      <c r="A8921" t="s">
        <v>17309</v>
      </c>
      <c r="B8921" t="s">
        <v>16816</v>
      </c>
      <c r="C8921" t="s">
        <v>16816</v>
      </c>
      <c r="D8921">
        <v>103</v>
      </c>
      <c r="E8921" t="s">
        <v>4453</v>
      </c>
      <c r="F8921" t="s">
        <v>4450</v>
      </c>
      <c r="H8921" t="str">
        <f t="shared" si="139"/>
        <v>无BOM表可用</v>
      </c>
    </row>
    <row r="8922" spans="1:8" x14ac:dyDescent="0.15">
      <c r="A8922" t="s">
        <v>17310</v>
      </c>
      <c r="B8922" t="s">
        <v>7662</v>
      </c>
      <c r="C8922" t="s">
        <v>7662</v>
      </c>
      <c r="D8922">
        <v>103</v>
      </c>
      <c r="E8922" t="s">
        <v>4453</v>
      </c>
      <c r="F8922" t="s">
        <v>4450</v>
      </c>
      <c r="H8922" t="str">
        <f t="shared" si="139"/>
        <v>无BOM表可用</v>
      </c>
    </row>
    <row r="8923" spans="1:8" x14ac:dyDescent="0.15">
      <c r="A8923" t="s">
        <v>17311</v>
      </c>
      <c r="B8923" t="s">
        <v>14483</v>
      </c>
      <c r="C8923" t="s">
        <v>14483</v>
      </c>
      <c r="D8923">
        <v>103</v>
      </c>
      <c r="E8923" t="s">
        <v>4449</v>
      </c>
      <c r="F8923" t="s">
        <v>4450</v>
      </c>
      <c r="H8923" t="str">
        <f t="shared" si="139"/>
        <v>有BOM表可用</v>
      </c>
    </row>
    <row r="8924" spans="1:8" x14ac:dyDescent="0.15">
      <c r="A8924" t="s">
        <v>17312</v>
      </c>
      <c r="B8924" t="s">
        <v>14485</v>
      </c>
      <c r="C8924" t="s">
        <v>14485</v>
      </c>
      <c r="D8924">
        <v>103</v>
      </c>
      <c r="E8924" t="s">
        <v>4449</v>
      </c>
      <c r="F8924" t="s">
        <v>4450</v>
      </c>
      <c r="H8924" t="str">
        <f t="shared" si="139"/>
        <v>有BOM表可用</v>
      </c>
    </row>
    <row r="8925" spans="1:8" x14ac:dyDescent="0.15">
      <c r="A8925" t="s">
        <v>17742</v>
      </c>
      <c r="B8925" t="s">
        <v>14487</v>
      </c>
      <c r="C8925" t="s">
        <v>14487</v>
      </c>
      <c r="D8925">
        <v>103</v>
      </c>
      <c r="E8925" t="s">
        <v>4449</v>
      </c>
      <c r="F8925" t="s">
        <v>4450</v>
      </c>
      <c r="H8925" t="str">
        <f t="shared" si="139"/>
        <v>有BOM表可用</v>
      </c>
    </row>
    <row r="8926" spans="1:8" x14ac:dyDescent="0.15">
      <c r="A8926" t="s">
        <v>17743</v>
      </c>
      <c r="B8926" t="s">
        <v>15773</v>
      </c>
      <c r="C8926" t="s">
        <v>15773</v>
      </c>
      <c r="D8926">
        <v>103</v>
      </c>
      <c r="E8926" t="s">
        <v>4453</v>
      </c>
      <c r="F8926" t="s">
        <v>4450</v>
      </c>
      <c r="H8926" t="str">
        <f t="shared" si="139"/>
        <v>无BOM表可用</v>
      </c>
    </row>
    <row r="8927" spans="1:8" x14ac:dyDescent="0.15">
      <c r="A8927" t="s">
        <v>11636</v>
      </c>
      <c r="B8927" t="s">
        <v>3112</v>
      </c>
      <c r="C8927" t="s">
        <v>38</v>
      </c>
      <c r="D8927">
        <v>102</v>
      </c>
      <c r="E8927" t="s">
        <v>4453</v>
      </c>
      <c r="F8927" t="s">
        <v>4450</v>
      </c>
      <c r="H8927" t="str">
        <f t="shared" si="139"/>
        <v>无BOM表可用</v>
      </c>
    </row>
    <row r="8928" spans="1:8" x14ac:dyDescent="0.15">
      <c r="A8928" t="s">
        <v>11637</v>
      </c>
      <c r="B8928" t="s">
        <v>6272</v>
      </c>
      <c r="C8928" t="s">
        <v>6272</v>
      </c>
      <c r="D8928">
        <v>102</v>
      </c>
      <c r="E8928" t="s">
        <v>4453</v>
      </c>
      <c r="F8928" t="s">
        <v>4450</v>
      </c>
      <c r="H8928" t="str">
        <f t="shared" si="139"/>
        <v>无BOM表可用</v>
      </c>
    </row>
    <row r="8929" spans="1:8" x14ac:dyDescent="0.15">
      <c r="A8929" t="s">
        <v>11638</v>
      </c>
      <c r="B8929" t="s">
        <v>11639</v>
      </c>
      <c r="C8929" t="s">
        <v>2172</v>
      </c>
      <c r="D8929">
        <v>102</v>
      </c>
      <c r="E8929" t="s">
        <v>4453</v>
      </c>
      <c r="F8929" t="s">
        <v>4450</v>
      </c>
      <c r="H8929" t="str">
        <f t="shared" si="139"/>
        <v>无BOM表可用</v>
      </c>
    </row>
    <row r="8930" spans="1:8" x14ac:dyDescent="0.15">
      <c r="A8930" t="s">
        <v>11640</v>
      </c>
      <c r="B8930" t="s">
        <v>6260</v>
      </c>
      <c r="C8930" t="s">
        <v>6260</v>
      </c>
      <c r="D8930">
        <v>102</v>
      </c>
      <c r="E8930" t="s">
        <v>4453</v>
      </c>
      <c r="F8930" t="s">
        <v>4450</v>
      </c>
      <c r="H8930" t="str">
        <f t="shared" si="139"/>
        <v>无BOM表可用</v>
      </c>
    </row>
    <row r="8931" spans="1:8" x14ac:dyDescent="0.15">
      <c r="A8931" t="s">
        <v>10766</v>
      </c>
      <c r="B8931" t="s">
        <v>7</v>
      </c>
      <c r="C8931" t="s">
        <v>7</v>
      </c>
      <c r="D8931">
        <v>103</v>
      </c>
      <c r="E8931" t="s">
        <v>4453</v>
      </c>
      <c r="F8931" t="s">
        <v>4450</v>
      </c>
      <c r="H8931" t="str">
        <f t="shared" si="139"/>
        <v>无BOM表可用</v>
      </c>
    </row>
    <row r="8932" spans="1:8" x14ac:dyDescent="0.15">
      <c r="A8932" t="s">
        <v>10767</v>
      </c>
      <c r="B8932" t="s">
        <v>10768</v>
      </c>
      <c r="C8932" t="s">
        <v>10769</v>
      </c>
      <c r="D8932">
        <v>103</v>
      </c>
      <c r="E8932" t="s">
        <v>4453</v>
      </c>
      <c r="F8932" t="s">
        <v>4450</v>
      </c>
      <c r="H8932" t="str">
        <f t="shared" si="139"/>
        <v>无BOM表可用</v>
      </c>
    </row>
    <row r="8933" spans="1:8" x14ac:dyDescent="0.15">
      <c r="A8933" t="s">
        <v>10770</v>
      </c>
      <c r="B8933" t="s">
        <v>9923</v>
      </c>
      <c r="C8933" t="s">
        <v>301</v>
      </c>
      <c r="D8933">
        <v>103</v>
      </c>
      <c r="E8933" t="s">
        <v>4453</v>
      </c>
      <c r="F8933" t="s">
        <v>4450</v>
      </c>
      <c r="H8933" t="str">
        <f t="shared" si="139"/>
        <v>无BOM表可用</v>
      </c>
    </row>
    <row r="8934" spans="1:8" x14ac:dyDescent="0.15">
      <c r="A8934" t="s">
        <v>10771</v>
      </c>
      <c r="B8934" t="s">
        <v>10772</v>
      </c>
      <c r="C8934" t="s">
        <v>10772</v>
      </c>
      <c r="D8934">
        <v>103</v>
      </c>
      <c r="E8934" t="s">
        <v>4453</v>
      </c>
      <c r="F8934" t="s">
        <v>4450</v>
      </c>
      <c r="H8934" t="str">
        <f t="shared" si="139"/>
        <v>无BOM表可用</v>
      </c>
    </row>
    <row r="8935" spans="1:8" x14ac:dyDescent="0.15">
      <c r="A8935" t="s">
        <v>2413</v>
      </c>
      <c r="B8935" t="s">
        <v>77</v>
      </c>
      <c r="C8935" t="s">
        <v>77</v>
      </c>
      <c r="D8935">
        <v>103</v>
      </c>
      <c r="E8935" t="s">
        <v>4449</v>
      </c>
      <c r="F8935" t="s">
        <v>4450</v>
      </c>
      <c r="H8935" t="str">
        <f t="shared" si="139"/>
        <v>有BOM表可用</v>
      </c>
    </row>
    <row r="8936" spans="1:8" x14ac:dyDescent="0.15">
      <c r="A8936" t="s">
        <v>501</v>
      </c>
      <c r="B8936" t="s">
        <v>3804</v>
      </c>
      <c r="C8936" t="s">
        <v>77</v>
      </c>
      <c r="D8936">
        <v>103</v>
      </c>
      <c r="E8936" t="s">
        <v>4449</v>
      </c>
      <c r="F8936" t="s">
        <v>4450</v>
      </c>
      <c r="H8936" t="str">
        <f t="shared" si="139"/>
        <v>有BOM表可用</v>
      </c>
    </row>
    <row r="8937" spans="1:8" x14ac:dyDescent="0.15">
      <c r="A8937" t="s">
        <v>17294</v>
      </c>
      <c r="B8937" t="s">
        <v>11931</v>
      </c>
      <c r="C8937" t="s">
        <v>11931</v>
      </c>
      <c r="D8937">
        <v>103</v>
      </c>
      <c r="E8937" t="s">
        <v>4453</v>
      </c>
      <c r="F8937" t="s">
        <v>4457</v>
      </c>
      <c r="H8937" t="str">
        <f t="shared" si="139"/>
        <v>无BOM表不可用</v>
      </c>
    </row>
    <row r="8938" spans="1:8" x14ac:dyDescent="0.15">
      <c r="A8938" t="s">
        <v>17295</v>
      </c>
      <c r="B8938" t="s">
        <v>2782</v>
      </c>
      <c r="C8938" t="s">
        <v>2782</v>
      </c>
      <c r="D8938">
        <v>103</v>
      </c>
      <c r="E8938" t="s">
        <v>4453</v>
      </c>
      <c r="F8938" t="s">
        <v>4457</v>
      </c>
      <c r="H8938" t="str">
        <f t="shared" si="139"/>
        <v>无BOM表不可用</v>
      </c>
    </row>
    <row r="8939" spans="1:8" x14ac:dyDescent="0.15">
      <c r="A8939" t="s">
        <v>17296</v>
      </c>
      <c r="B8939" t="s">
        <v>17297</v>
      </c>
      <c r="C8939" t="s">
        <v>17297</v>
      </c>
      <c r="D8939">
        <v>103</v>
      </c>
      <c r="E8939" t="s">
        <v>4453</v>
      </c>
      <c r="F8939" t="s">
        <v>4457</v>
      </c>
      <c r="H8939" t="str">
        <f t="shared" si="139"/>
        <v>无BOM表不可用</v>
      </c>
    </row>
    <row r="8940" spans="1:8" x14ac:dyDescent="0.15">
      <c r="A8940" t="s">
        <v>17298</v>
      </c>
      <c r="B8940" t="s">
        <v>652</v>
      </c>
      <c r="C8940" t="s">
        <v>68</v>
      </c>
      <c r="D8940">
        <v>103</v>
      </c>
      <c r="E8940" t="s">
        <v>4449</v>
      </c>
      <c r="F8940" t="s">
        <v>4450</v>
      </c>
      <c r="H8940" t="str">
        <f t="shared" si="139"/>
        <v>有BOM表可用</v>
      </c>
    </row>
    <row r="8941" spans="1:8" x14ac:dyDescent="0.15">
      <c r="A8941" t="s">
        <v>17299</v>
      </c>
      <c r="B8941" t="s">
        <v>15697</v>
      </c>
      <c r="C8941" t="s">
        <v>15698</v>
      </c>
      <c r="D8941">
        <v>103</v>
      </c>
      <c r="E8941" t="s">
        <v>4449</v>
      </c>
      <c r="F8941" t="s">
        <v>4450</v>
      </c>
      <c r="H8941" t="str">
        <f t="shared" si="139"/>
        <v>有BOM表可用</v>
      </c>
    </row>
    <row r="8942" spans="1:8" x14ac:dyDescent="0.15">
      <c r="A8942" t="s">
        <v>17300</v>
      </c>
      <c r="B8942" t="s">
        <v>657</v>
      </c>
      <c r="C8942" t="s">
        <v>656</v>
      </c>
      <c r="D8942">
        <v>103</v>
      </c>
      <c r="E8942" t="s">
        <v>4449</v>
      </c>
      <c r="F8942" t="s">
        <v>4450</v>
      </c>
      <c r="H8942" t="str">
        <f t="shared" si="139"/>
        <v>有BOM表可用</v>
      </c>
    </row>
    <row r="8943" spans="1:8" x14ac:dyDescent="0.15">
      <c r="A8943" t="s">
        <v>13153</v>
      </c>
      <c r="B8943" t="s">
        <v>11080</v>
      </c>
      <c r="C8943" t="s">
        <v>11237</v>
      </c>
      <c r="D8943">
        <v>102</v>
      </c>
      <c r="E8943" t="s">
        <v>4449</v>
      </c>
      <c r="F8943" t="s">
        <v>4450</v>
      </c>
      <c r="H8943" t="str">
        <f t="shared" si="139"/>
        <v>有BOM表可用</v>
      </c>
    </row>
    <row r="8944" spans="1:8" x14ac:dyDescent="0.15">
      <c r="A8944" t="s">
        <v>13154</v>
      </c>
      <c r="B8944" t="s">
        <v>13155</v>
      </c>
      <c r="C8944" t="s">
        <v>13156</v>
      </c>
      <c r="D8944">
        <v>102</v>
      </c>
      <c r="E8944" t="s">
        <v>4449</v>
      </c>
      <c r="F8944" t="s">
        <v>4450</v>
      </c>
      <c r="H8944" t="str">
        <f t="shared" si="139"/>
        <v>有BOM表可用</v>
      </c>
    </row>
    <row r="8945" spans="1:8" x14ac:dyDescent="0.15">
      <c r="A8945" t="s">
        <v>13157</v>
      </c>
      <c r="B8945" t="s">
        <v>12360</v>
      </c>
      <c r="C8945" t="s">
        <v>12363</v>
      </c>
      <c r="D8945">
        <v>102</v>
      </c>
      <c r="E8945" t="s">
        <v>4453</v>
      </c>
      <c r="F8945" t="s">
        <v>4450</v>
      </c>
      <c r="H8945" t="str">
        <f t="shared" si="139"/>
        <v>无BOM表可用</v>
      </c>
    </row>
    <row r="8946" spans="1:8" x14ac:dyDescent="0.15">
      <c r="A8946" t="s">
        <v>13158</v>
      </c>
      <c r="B8946" t="s">
        <v>11242</v>
      </c>
      <c r="C8946" t="s">
        <v>11243</v>
      </c>
      <c r="D8946">
        <v>102</v>
      </c>
      <c r="E8946" t="s">
        <v>4449</v>
      </c>
      <c r="F8946" t="s">
        <v>4450</v>
      </c>
      <c r="H8946" t="str">
        <f t="shared" si="139"/>
        <v>有BOM表可用</v>
      </c>
    </row>
    <row r="8947" spans="1:8" x14ac:dyDescent="0.15">
      <c r="A8947" t="s">
        <v>13159</v>
      </c>
      <c r="B8947" t="s">
        <v>12651</v>
      </c>
      <c r="C8947" t="s">
        <v>12652</v>
      </c>
      <c r="D8947">
        <v>102</v>
      </c>
      <c r="E8947" t="s">
        <v>4449</v>
      </c>
      <c r="F8947" t="s">
        <v>4450</v>
      </c>
      <c r="H8947" t="str">
        <f t="shared" si="139"/>
        <v>有BOM表可用</v>
      </c>
    </row>
    <row r="8948" spans="1:8" x14ac:dyDescent="0.15">
      <c r="A8948" t="s">
        <v>13160</v>
      </c>
      <c r="B8948" t="s">
        <v>13161</v>
      </c>
      <c r="C8948" t="s">
        <v>10983</v>
      </c>
      <c r="D8948">
        <v>102</v>
      </c>
      <c r="E8948" t="s">
        <v>4449</v>
      </c>
      <c r="F8948" t="s">
        <v>4450</v>
      </c>
      <c r="H8948" t="str">
        <f t="shared" si="139"/>
        <v>有BOM表可用</v>
      </c>
    </row>
    <row r="8949" spans="1:8" x14ac:dyDescent="0.15">
      <c r="A8949" t="s">
        <v>13162</v>
      </c>
      <c r="B8949" t="s">
        <v>9323</v>
      </c>
      <c r="C8949" t="s">
        <v>13163</v>
      </c>
      <c r="D8949">
        <v>102</v>
      </c>
      <c r="E8949" t="s">
        <v>4449</v>
      </c>
      <c r="F8949" t="s">
        <v>4450</v>
      </c>
      <c r="H8949" t="str">
        <f t="shared" si="139"/>
        <v>有BOM表可用</v>
      </c>
    </row>
    <row r="8950" spans="1:8" x14ac:dyDescent="0.15">
      <c r="A8950" t="s">
        <v>4130</v>
      </c>
      <c r="B8950" t="s">
        <v>4131</v>
      </c>
      <c r="C8950" t="s">
        <v>4131</v>
      </c>
      <c r="D8950">
        <v>103</v>
      </c>
      <c r="E8950" t="s">
        <v>4449</v>
      </c>
      <c r="F8950" t="s">
        <v>4450</v>
      </c>
      <c r="H8950" t="str">
        <f t="shared" si="139"/>
        <v>有BOM表可用</v>
      </c>
    </row>
    <row r="8951" spans="1:8" x14ac:dyDescent="0.15">
      <c r="A8951" t="s">
        <v>17784</v>
      </c>
      <c r="B8951" t="s">
        <v>8823</v>
      </c>
      <c r="C8951" t="s">
        <v>4131</v>
      </c>
      <c r="D8951">
        <v>103</v>
      </c>
      <c r="E8951" t="s">
        <v>4453</v>
      </c>
      <c r="F8951" t="s">
        <v>4450</v>
      </c>
      <c r="H8951" t="str">
        <f t="shared" si="139"/>
        <v>无BOM表可用</v>
      </c>
    </row>
    <row r="8952" spans="1:8" x14ac:dyDescent="0.15">
      <c r="A8952" t="s">
        <v>17785</v>
      </c>
      <c r="B8952" t="s">
        <v>17786</v>
      </c>
      <c r="C8952" t="s">
        <v>16884</v>
      </c>
      <c r="D8952">
        <v>103</v>
      </c>
      <c r="E8952" t="s">
        <v>4453</v>
      </c>
      <c r="F8952" t="s">
        <v>4450</v>
      </c>
      <c r="H8952" t="str">
        <f t="shared" si="139"/>
        <v>无BOM表可用</v>
      </c>
    </row>
    <row r="8953" spans="1:8" x14ac:dyDescent="0.15">
      <c r="A8953" t="s">
        <v>17787</v>
      </c>
      <c r="B8953" t="s">
        <v>16884</v>
      </c>
      <c r="C8953" t="s">
        <v>16884</v>
      </c>
      <c r="D8953">
        <v>103</v>
      </c>
      <c r="E8953" t="s">
        <v>4453</v>
      </c>
      <c r="F8953" t="s">
        <v>4450</v>
      </c>
      <c r="H8953" t="str">
        <f t="shared" si="139"/>
        <v>无BOM表可用</v>
      </c>
    </row>
    <row r="8954" spans="1:8" x14ac:dyDescent="0.15">
      <c r="A8954" t="s">
        <v>17788</v>
      </c>
      <c r="B8954" t="s">
        <v>17789</v>
      </c>
      <c r="C8954" t="s">
        <v>17789</v>
      </c>
      <c r="D8954">
        <v>103</v>
      </c>
      <c r="E8954" t="s">
        <v>4453</v>
      </c>
      <c r="F8954" t="s">
        <v>4450</v>
      </c>
      <c r="H8954" t="str">
        <f t="shared" si="139"/>
        <v>无BOM表可用</v>
      </c>
    </row>
    <row r="8955" spans="1:8" x14ac:dyDescent="0.15">
      <c r="A8955" t="s">
        <v>17790</v>
      </c>
      <c r="B8955" t="s">
        <v>7995</v>
      </c>
      <c r="C8955" t="s">
        <v>7995</v>
      </c>
      <c r="D8955">
        <v>103</v>
      </c>
      <c r="E8955" t="s">
        <v>4449</v>
      </c>
      <c r="F8955" t="s">
        <v>4450</v>
      </c>
      <c r="H8955" t="str">
        <f t="shared" si="139"/>
        <v>有BOM表可用</v>
      </c>
    </row>
    <row r="8956" spans="1:8" x14ac:dyDescent="0.15">
      <c r="A8956" t="s">
        <v>17791</v>
      </c>
      <c r="B8956" t="s">
        <v>16673</v>
      </c>
      <c r="C8956" t="s">
        <v>16673</v>
      </c>
      <c r="D8956">
        <v>103</v>
      </c>
      <c r="E8956" t="s">
        <v>4453</v>
      </c>
      <c r="F8956" t="s">
        <v>4450</v>
      </c>
      <c r="H8956" t="str">
        <f t="shared" si="139"/>
        <v>无BOM表可用</v>
      </c>
    </row>
    <row r="8957" spans="1:8" x14ac:dyDescent="0.15">
      <c r="A8957" t="s">
        <v>17792</v>
      </c>
      <c r="B8957" t="s">
        <v>17462</v>
      </c>
      <c r="C8957" t="s">
        <v>2918</v>
      </c>
      <c r="D8957">
        <v>103</v>
      </c>
      <c r="E8957" t="s">
        <v>4449</v>
      </c>
      <c r="F8957" t="s">
        <v>4450</v>
      </c>
      <c r="H8957" t="str">
        <f t="shared" si="139"/>
        <v>有BOM表可用</v>
      </c>
    </row>
    <row r="8958" spans="1:8" x14ac:dyDescent="0.15">
      <c r="A8958" t="s">
        <v>17089</v>
      </c>
      <c r="B8958" t="s">
        <v>17090</v>
      </c>
      <c r="C8958" t="s">
        <v>17091</v>
      </c>
      <c r="D8958">
        <v>107</v>
      </c>
      <c r="E8958" t="s">
        <v>4453</v>
      </c>
      <c r="F8958" t="s">
        <v>4450</v>
      </c>
      <c r="H8958" t="str">
        <f t="shared" si="139"/>
        <v>无BOM表可用</v>
      </c>
    </row>
    <row r="8959" spans="1:8" x14ac:dyDescent="0.15">
      <c r="A8959" t="s">
        <v>17092</v>
      </c>
      <c r="B8959" t="s">
        <v>17093</v>
      </c>
      <c r="C8959" t="s">
        <v>15971</v>
      </c>
      <c r="D8959">
        <v>107</v>
      </c>
      <c r="E8959" t="s">
        <v>4453</v>
      </c>
      <c r="F8959" t="s">
        <v>4450</v>
      </c>
      <c r="H8959" t="str">
        <f t="shared" si="139"/>
        <v>无BOM表可用</v>
      </c>
    </row>
    <row r="8960" spans="1:8" x14ac:dyDescent="0.15">
      <c r="A8960" t="s">
        <v>4311</v>
      </c>
      <c r="B8960" t="s">
        <v>4312</v>
      </c>
      <c r="C8960" t="s">
        <v>4091</v>
      </c>
      <c r="D8960">
        <v>107</v>
      </c>
      <c r="E8960" t="s">
        <v>4453</v>
      </c>
      <c r="F8960" t="s">
        <v>4450</v>
      </c>
      <c r="H8960" t="str">
        <f t="shared" si="139"/>
        <v>无BOM表可用</v>
      </c>
    </row>
    <row r="8961" spans="1:8" x14ac:dyDescent="0.15">
      <c r="A8961" t="s">
        <v>713</v>
      </c>
      <c r="B8961" t="s">
        <v>714</v>
      </c>
      <c r="C8961" t="s">
        <v>498</v>
      </c>
      <c r="D8961">
        <v>103</v>
      </c>
      <c r="E8961" t="s">
        <v>4449</v>
      </c>
      <c r="F8961" t="s">
        <v>4450</v>
      </c>
      <c r="H8961" t="str">
        <f t="shared" si="139"/>
        <v>有BOM表可用</v>
      </c>
    </row>
    <row r="8962" spans="1:8" x14ac:dyDescent="0.15">
      <c r="A8962" t="s">
        <v>497</v>
      </c>
      <c r="B8962" t="s">
        <v>3802</v>
      </c>
      <c r="C8962" t="s">
        <v>498</v>
      </c>
      <c r="D8962">
        <v>103</v>
      </c>
      <c r="E8962" t="s">
        <v>4449</v>
      </c>
      <c r="F8962" t="s">
        <v>4450</v>
      </c>
      <c r="H8962" t="str">
        <f t="shared" si="139"/>
        <v>有BOM表可用</v>
      </c>
    </row>
    <row r="8963" spans="1:8" x14ac:dyDescent="0.15">
      <c r="A8963" t="s">
        <v>3034</v>
      </c>
      <c r="B8963" t="s">
        <v>3036</v>
      </c>
      <c r="C8963" t="s">
        <v>3035</v>
      </c>
      <c r="D8963">
        <v>103</v>
      </c>
      <c r="E8963" t="s">
        <v>4449</v>
      </c>
      <c r="F8963" t="s">
        <v>4450</v>
      </c>
      <c r="H8963" t="str">
        <f t="shared" si="139"/>
        <v>有BOM表可用</v>
      </c>
    </row>
    <row r="8964" spans="1:8" x14ac:dyDescent="0.15">
      <c r="A8964" t="s">
        <v>3216</v>
      </c>
      <c r="B8964" t="s">
        <v>3217</v>
      </c>
      <c r="C8964" t="s">
        <v>2988</v>
      </c>
      <c r="D8964">
        <v>103</v>
      </c>
      <c r="E8964" t="s">
        <v>4449</v>
      </c>
      <c r="F8964" t="s">
        <v>4450</v>
      </c>
      <c r="H8964" t="str">
        <f t="shared" ref="H8964:H9027" si="140">E8964&amp;F8964</f>
        <v>有BOM表可用</v>
      </c>
    </row>
    <row r="8965" spans="1:8" x14ac:dyDescent="0.15">
      <c r="A8965" t="s">
        <v>7479</v>
      </c>
      <c r="B8965" t="s">
        <v>5974</v>
      </c>
      <c r="C8965" t="s">
        <v>13</v>
      </c>
      <c r="D8965">
        <v>102</v>
      </c>
      <c r="E8965" t="s">
        <v>4453</v>
      </c>
      <c r="F8965" t="s">
        <v>4450</v>
      </c>
      <c r="H8965" t="str">
        <f t="shared" si="140"/>
        <v>无BOM表可用</v>
      </c>
    </row>
    <row r="8966" spans="1:8" x14ac:dyDescent="0.15">
      <c r="A8966" t="s">
        <v>7480</v>
      </c>
      <c r="B8966" t="s">
        <v>4341</v>
      </c>
      <c r="C8966" t="s">
        <v>13</v>
      </c>
      <c r="D8966">
        <v>102</v>
      </c>
      <c r="E8966" t="s">
        <v>4453</v>
      </c>
      <c r="F8966" t="s">
        <v>4450</v>
      </c>
      <c r="H8966" t="str">
        <f t="shared" si="140"/>
        <v>无BOM表可用</v>
      </c>
    </row>
    <row r="8967" spans="1:8" x14ac:dyDescent="0.15">
      <c r="A8967" t="s">
        <v>7481</v>
      </c>
      <c r="B8967" t="s">
        <v>5654</v>
      </c>
      <c r="C8967" t="s">
        <v>336</v>
      </c>
      <c r="D8967">
        <v>102</v>
      </c>
      <c r="E8967" t="s">
        <v>4453</v>
      </c>
      <c r="F8967" t="s">
        <v>4450</v>
      </c>
      <c r="H8967" t="str">
        <f t="shared" si="140"/>
        <v>无BOM表可用</v>
      </c>
    </row>
    <row r="8968" spans="1:8" x14ac:dyDescent="0.15">
      <c r="A8968" t="s">
        <v>7482</v>
      </c>
      <c r="B8968" t="s">
        <v>67</v>
      </c>
      <c r="C8968" t="s">
        <v>67</v>
      </c>
      <c r="D8968">
        <v>102</v>
      </c>
      <c r="E8968" t="s">
        <v>4449</v>
      </c>
      <c r="F8968" t="s">
        <v>4450</v>
      </c>
      <c r="H8968" t="str">
        <f t="shared" si="140"/>
        <v>有BOM表可用</v>
      </c>
    </row>
    <row r="8969" spans="1:8" x14ac:dyDescent="0.15">
      <c r="A8969" t="s">
        <v>7483</v>
      </c>
      <c r="B8969" t="s">
        <v>7484</v>
      </c>
      <c r="C8969" t="s">
        <v>67</v>
      </c>
      <c r="D8969">
        <v>102</v>
      </c>
      <c r="E8969" t="s">
        <v>4449</v>
      </c>
      <c r="F8969" t="s">
        <v>4450</v>
      </c>
      <c r="H8969" t="str">
        <f t="shared" si="140"/>
        <v>有BOM表可用</v>
      </c>
    </row>
    <row r="8970" spans="1:8" x14ac:dyDescent="0.15">
      <c r="A8970" t="s">
        <v>7485</v>
      </c>
      <c r="B8970" t="s">
        <v>1485</v>
      </c>
      <c r="C8970" t="s">
        <v>67</v>
      </c>
      <c r="D8970">
        <v>102</v>
      </c>
      <c r="E8970" t="s">
        <v>4453</v>
      </c>
      <c r="F8970" t="s">
        <v>4450</v>
      </c>
      <c r="H8970" t="str">
        <f t="shared" si="140"/>
        <v>无BOM表可用</v>
      </c>
    </row>
    <row r="8971" spans="1:8" x14ac:dyDescent="0.15">
      <c r="A8971" t="s">
        <v>7486</v>
      </c>
      <c r="B8971" t="s">
        <v>3624</v>
      </c>
      <c r="C8971" t="s">
        <v>67</v>
      </c>
      <c r="D8971">
        <v>102</v>
      </c>
      <c r="E8971" t="s">
        <v>4453</v>
      </c>
      <c r="F8971" t="s">
        <v>4450</v>
      </c>
      <c r="H8971" t="str">
        <f t="shared" si="140"/>
        <v>无BOM表可用</v>
      </c>
    </row>
    <row r="8972" spans="1:8" x14ac:dyDescent="0.15">
      <c r="A8972" t="s">
        <v>7487</v>
      </c>
      <c r="B8972" t="s">
        <v>7183</v>
      </c>
      <c r="C8972" t="s">
        <v>3757</v>
      </c>
      <c r="D8972">
        <v>102</v>
      </c>
      <c r="E8972" t="s">
        <v>4449</v>
      </c>
      <c r="F8972" t="s">
        <v>4450</v>
      </c>
      <c r="H8972" t="str">
        <f t="shared" si="140"/>
        <v>有BOM表可用</v>
      </c>
    </row>
    <row r="8973" spans="1:8" x14ac:dyDescent="0.15">
      <c r="A8973" t="s">
        <v>6303</v>
      </c>
      <c r="B8973" t="s">
        <v>1087</v>
      </c>
      <c r="C8973" t="s">
        <v>1088</v>
      </c>
      <c r="D8973">
        <v>102</v>
      </c>
      <c r="E8973" t="s">
        <v>4449</v>
      </c>
      <c r="F8973" t="s">
        <v>4450</v>
      </c>
      <c r="H8973" t="str">
        <f t="shared" si="140"/>
        <v>有BOM表可用</v>
      </c>
    </row>
    <row r="8974" spans="1:8" x14ac:dyDescent="0.15">
      <c r="A8974" t="s">
        <v>6304</v>
      </c>
      <c r="B8974" t="s">
        <v>1088</v>
      </c>
      <c r="C8974" t="s">
        <v>1088</v>
      </c>
      <c r="D8974">
        <v>102</v>
      </c>
      <c r="E8974" t="s">
        <v>4453</v>
      </c>
      <c r="F8974" t="s">
        <v>4450</v>
      </c>
      <c r="H8974" t="str">
        <f t="shared" si="140"/>
        <v>无BOM表可用</v>
      </c>
    </row>
    <row r="8975" spans="1:8" x14ac:dyDescent="0.15">
      <c r="A8975" t="s">
        <v>6305</v>
      </c>
      <c r="B8975" t="s">
        <v>72</v>
      </c>
      <c r="C8975" t="s">
        <v>72</v>
      </c>
      <c r="D8975">
        <v>102</v>
      </c>
      <c r="E8975" t="s">
        <v>4453</v>
      </c>
      <c r="F8975" t="s">
        <v>4450</v>
      </c>
      <c r="H8975" t="str">
        <f t="shared" si="140"/>
        <v>无BOM表可用</v>
      </c>
    </row>
    <row r="8976" spans="1:8" x14ac:dyDescent="0.15">
      <c r="A8976" t="s">
        <v>6306</v>
      </c>
      <c r="B8976" t="s">
        <v>3750</v>
      </c>
      <c r="C8976" t="s">
        <v>363</v>
      </c>
      <c r="D8976">
        <v>102</v>
      </c>
      <c r="E8976" t="s">
        <v>4449</v>
      </c>
      <c r="F8976" t="s">
        <v>4450</v>
      </c>
      <c r="H8976" t="str">
        <f t="shared" si="140"/>
        <v>有BOM表可用</v>
      </c>
    </row>
    <row r="8977" spans="1:8" x14ac:dyDescent="0.15">
      <c r="A8977" t="s">
        <v>6307</v>
      </c>
      <c r="B8977" t="s">
        <v>1973</v>
      </c>
      <c r="C8977" t="s">
        <v>363</v>
      </c>
      <c r="D8977">
        <v>102</v>
      </c>
      <c r="E8977" t="s">
        <v>4453</v>
      </c>
      <c r="F8977" t="s">
        <v>4450</v>
      </c>
      <c r="H8977" t="str">
        <f t="shared" si="140"/>
        <v>无BOM表可用</v>
      </c>
    </row>
    <row r="8978" spans="1:8" x14ac:dyDescent="0.15">
      <c r="A8978" t="s">
        <v>1704</v>
      </c>
      <c r="B8978" t="s">
        <v>1705</v>
      </c>
      <c r="C8978" t="s">
        <v>1691</v>
      </c>
      <c r="D8978">
        <v>103</v>
      </c>
      <c r="E8978" t="s">
        <v>4449</v>
      </c>
      <c r="F8978" t="s">
        <v>4450</v>
      </c>
      <c r="H8978" t="str">
        <f t="shared" si="140"/>
        <v>有BOM表可用</v>
      </c>
    </row>
    <row r="8979" spans="1:8" x14ac:dyDescent="0.15">
      <c r="A8979" t="s">
        <v>408</v>
      </c>
      <c r="B8979" t="s">
        <v>409</v>
      </c>
      <c r="C8979" t="s">
        <v>79</v>
      </c>
      <c r="D8979">
        <v>103</v>
      </c>
      <c r="E8979" t="s">
        <v>4449</v>
      </c>
      <c r="F8979" t="s">
        <v>4450</v>
      </c>
      <c r="H8979" t="str">
        <f t="shared" si="140"/>
        <v>有BOM表可用</v>
      </c>
    </row>
    <row r="8980" spans="1:8" x14ac:dyDescent="0.15">
      <c r="A8980" t="s">
        <v>1062</v>
      </c>
      <c r="B8980" t="s">
        <v>751</v>
      </c>
      <c r="C8980" t="s">
        <v>751</v>
      </c>
      <c r="D8980">
        <v>103</v>
      </c>
      <c r="E8980" t="s">
        <v>4449</v>
      </c>
      <c r="F8980" t="s">
        <v>4450</v>
      </c>
      <c r="H8980" t="str">
        <f t="shared" si="140"/>
        <v>有BOM表可用</v>
      </c>
    </row>
    <row r="8981" spans="1:8" x14ac:dyDescent="0.15">
      <c r="A8981" t="s">
        <v>749</v>
      </c>
      <c r="B8981" t="s">
        <v>750</v>
      </c>
      <c r="C8981" t="s">
        <v>751</v>
      </c>
      <c r="D8981">
        <v>103</v>
      </c>
      <c r="E8981" t="s">
        <v>4449</v>
      </c>
      <c r="F8981" t="s">
        <v>4450</v>
      </c>
      <c r="H8981" t="str">
        <f t="shared" si="140"/>
        <v>有BOM表可用</v>
      </c>
    </row>
    <row r="8982" spans="1:8" x14ac:dyDescent="0.15">
      <c r="A8982" t="s">
        <v>2127</v>
      </c>
      <c r="B8982" t="s">
        <v>2128</v>
      </c>
      <c r="C8982" t="s">
        <v>2124</v>
      </c>
      <c r="D8982">
        <v>103</v>
      </c>
      <c r="E8982" t="s">
        <v>4449</v>
      </c>
      <c r="F8982" t="s">
        <v>4450</v>
      </c>
      <c r="H8982" t="str">
        <f t="shared" si="140"/>
        <v>有BOM表可用</v>
      </c>
    </row>
    <row r="8983" spans="1:8" x14ac:dyDescent="0.15">
      <c r="A8983" t="s">
        <v>12641</v>
      </c>
      <c r="B8983" t="s">
        <v>10733</v>
      </c>
      <c r="C8983" t="s">
        <v>2124</v>
      </c>
      <c r="D8983">
        <v>103</v>
      </c>
      <c r="E8983" t="s">
        <v>4453</v>
      </c>
      <c r="F8983" t="s">
        <v>4450</v>
      </c>
      <c r="H8983" t="str">
        <f t="shared" si="140"/>
        <v>无BOM表可用</v>
      </c>
    </row>
    <row r="8984" spans="1:8" x14ac:dyDescent="0.15">
      <c r="A8984" t="s">
        <v>15653</v>
      </c>
      <c r="B8984" t="s">
        <v>11842</v>
      </c>
      <c r="C8984" t="s">
        <v>10864</v>
      </c>
      <c r="D8984">
        <v>102</v>
      </c>
      <c r="E8984" t="s">
        <v>4449</v>
      </c>
      <c r="F8984" t="s">
        <v>4450</v>
      </c>
      <c r="H8984" t="str">
        <f t="shared" si="140"/>
        <v>有BOM表可用</v>
      </c>
    </row>
    <row r="8985" spans="1:8" x14ac:dyDescent="0.15">
      <c r="A8985" t="s">
        <v>15654</v>
      </c>
      <c r="B8985" t="s">
        <v>12090</v>
      </c>
      <c r="C8985" t="s">
        <v>11561</v>
      </c>
      <c r="D8985">
        <v>102</v>
      </c>
      <c r="E8985" t="s">
        <v>4449</v>
      </c>
      <c r="F8985" t="s">
        <v>4450</v>
      </c>
      <c r="H8985" t="str">
        <f t="shared" si="140"/>
        <v>有BOM表可用</v>
      </c>
    </row>
    <row r="8986" spans="1:8" x14ac:dyDescent="0.15">
      <c r="A8986" t="s">
        <v>15655</v>
      </c>
      <c r="B8986" t="s">
        <v>15656</v>
      </c>
      <c r="C8986" t="s">
        <v>9082</v>
      </c>
      <c r="D8986">
        <v>102</v>
      </c>
      <c r="E8986" t="s">
        <v>4449</v>
      </c>
      <c r="F8986" t="s">
        <v>4450</v>
      </c>
      <c r="H8986" t="str">
        <f t="shared" si="140"/>
        <v>有BOM表可用</v>
      </c>
    </row>
    <row r="8987" spans="1:8" x14ac:dyDescent="0.15">
      <c r="A8987" t="s">
        <v>15657</v>
      </c>
      <c r="B8987" t="s">
        <v>11958</v>
      </c>
      <c r="C8987" t="s">
        <v>10864</v>
      </c>
      <c r="D8987">
        <v>102</v>
      </c>
      <c r="E8987" t="s">
        <v>4449</v>
      </c>
      <c r="F8987" t="s">
        <v>4450</v>
      </c>
      <c r="H8987" t="str">
        <f t="shared" si="140"/>
        <v>有BOM表可用</v>
      </c>
    </row>
    <row r="8988" spans="1:8" x14ac:dyDescent="0.15">
      <c r="A8988" t="s">
        <v>15658</v>
      </c>
      <c r="B8988" t="s">
        <v>15659</v>
      </c>
      <c r="C8988" t="s">
        <v>10864</v>
      </c>
      <c r="D8988">
        <v>102</v>
      </c>
      <c r="E8988" t="s">
        <v>4449</v>
      </c>
      <c r="F8988" t="s">
        <v>4450</v>
      </c>
      <c r="H8988" t="str">
        <f t="shared" si="140"/>
        <v>有BOM表可用</v>
      </c>
    </row>
    <row r="8989" spans="1:8" x14ac:dyDescent="0.15">
      <c r="A8989" t="s">
        <v>15660</v>
      </c>
      <c r="B8989" t="s">
        <v>15661</v>
      </c>
      <c r="C8989" t="s">
        <v>10864</v>
      </c>
      <c r="D8989">
        <v>102</v>
      </c>
      <c r="E8989" t="s">
        <v>4449</v>
      </c>
      <c r="F8989" t="s">
        <v>4450</v>
      </c>
      <c r="H8989" t="str">
        <f t="shared" si="140"/>
        <v>有BOM表可用</v>
      </c>
    </row>
    <row r="8990" spans="1:8" x14ac:dyDescent="0.15">
      <c r="A8990" t="s">
        <v>15662</v>
      </c>
      <c r="B8990" t="s">
        <v>14092</v>
      </c>
      <c r="C8990" t="s">
        <v>10864</v>
      </c>
      <c r="D8990">
        <v>102</v>
      </c>
      <c r="E8990" t="s">
        <v>4449</v>
      </c>
      <c r="F8990" t="s">
        <v>4450</v>
      </c>
      <c r="H8990" t="str">
        <f t="shared" si="140"/>
        <v>有BOM表可用</v>
      </c>
    </row>
    <row r="8991" spans="1:8" x14ac:dyDescent="0.15">
      <c r="A8991" t="s">
        <v>15663</v>
      </c>
      <c r="B8991" t="s">
        <v>10868</v>
      </c>
      <c r="C8991" t="s">
        <v>10864</v>
      </c>
      <c r="D8991">
        <v>102</v>
      </c>
      <c r="E8991" t="s">
        <v>4449</v>
      </c>
      <c r="F8991" t="s">
        <v>4450</v>
      </c>
      <c r="H8991" t="str">
        <f t="shared" si="140"/>
        <v>有BOM表可用</v>
      </c>
    </row>
    <row r="8992" spans="1:8" x14ac:dyDescent="0.15">
      <c r="A8992" t="s">
        <v>15702</v>
      </c>
      <c r="B8992" t="s">
        <v>11904</v>
      </c>
      <c r="C8992" t="s">
        <v>13549</v>
      </c>
      <c r="D8992">
        <v>102</v>
      </c>
      <c r="E8992" t="s">
        <v>4449</v>
      </c>
      <c r="F8992" t="s">
        <v>4450</v>
      </c>
      <c r="H8992" t="str">
        <f t="shared" si="140"/>
        <v>有BOM表可用</v>
      </c>
    </row>
    <row r="8993" spans="1:8" x14ac:dyDescent="0.15">
      <c r="A8993" t="s">
        <v>15703</v>
      </c>
      <c r="B8993" t="s">
        <v>12253</v>
      </c>
      <c r="C8993" t="s">
        <v>12254</v>
      </c>
      <c r="D8993">
        <v>102</v>
      </c>
      <c r="E8993" t="s">
        <v>4449</v>
      </c>
      <c r="F8993" t="s">
        <v>4450</v>
      </c>
      <c r="H8993" t="str">
        <f t="shared" si="140"/>
        <v>有BOM表可用</v>
      </c>
    </row>
    <row r="8994" spans="1:8" x14ac:dyDescent="0.15">
      <c r="A8994" t="s">
        <v>11457</v>
      </c>
      <c r="B8994" t="s">
        <v>10082</v>
      </c>
      <c r="C8994" t="s">
        <v>9246</v>
      </c>
      <c r="D8994">
        <v>102</v>
      </c>
      <c r="E8994" t="s">
        <v>4449</v>
      </c>
      <c r="F8994" t="s">
        <v>4450</v>
      </c>
      <c r="H8994" t="str">
        <f t="shared" si="140"/>
        <v>有BOM表可用</v>
      </c>
    </row>
    <row r="8995" spans="1:8" x14ac:dyDescent="0.15">
      <c r="A8995" t="s">
        <v>11458</v>
      </c>
      <c r="B8995" t="s">
        <v>7852</v>
      </c>
      <c r="C8995" t="s">
        <v>11459</v>
      </c>
      <c r="D8995">
        <v>102</v>
      </c>
      <c r="E8995" t="s">
        <v>4449</v>
      </c>
      <c r="F8995" t="s">
        <v>4450</v>
      </c>
      <c r="H8995" t="str">
        <f t="shared" si="140"/>
        <v>有BOM表可用</v>
      </c>
    </row>
    <row r="8996" spans="1:8" x14ac:dyDescent="0.15">
      <c r="A8996" t="s">
        <v>11460</v>
      </c>
      <c r="B8996" t="s">
        <v>11461</v>
      </c>
      <c r="C8996" t="s">
        <v>11462</v>
      </c>
      <c r="D8996">
        <v>102</v>
      </c>
      <c r="E8996" t="s">
        <v>4449</v>
      </c>
      <c r="F8996" t="s">
        <v>4450</v>
      </c>
      <c r="H8996" t="str">
        <f t="shared" si="140"/>
        <v>有BOM表可用</v>
      </c>
    </row>
    <row r="8997" spans="1:8" x14ac:dyDescent="0.15">
      <c r="A8997" t="s">
        <v>17110</v>
      </c>
      <c r="B8997" t="s">
        <v>13397</v>
      </c>
      <c r="C8997" t="s">
        <v>13397</v>
      </c>
      <c r="D8997">
        <v>103</v>
      </c>
      <c r="E8997" t="s">
        <v>4453</v>
      </c>
      <c r="F8997" t="s">
        <v>4450</v>
      </c>
      <c r="H8997" t="str">
        <f t="shared" si="140"/>
        <v>无BOM表可用</v>
      </c>
    </row>
    <row r="8998" spans="1:8" x14ac:dyDescent="0.15">
      <c r="A8998" t="s">
        <v>17111</v>
      </c>
      <c r="B8998" t="s">
        <v>16233</v>
      </c>
      <c r="C8998" t="s">
        <v>16233</v>
      </c>
      <c r="D8998">
        <v>103</v>
      </c>
      <c r="E8998" t="s">
        <v>4453</v>
      </c>
      <c r="F8998" t="s">
        <v>4450</v>
      </c>
      <c r="H8998" t="str">
        <f t="shared" si="140"/>
        <v>无BOM表可用</v>
      </c>
    </row>
    <row r="8999" spans="1:8" x14ac:dyDescent="0.15">
      <c r="A8999" t="s">
        <v>17112</v>
      </c>
      <c r="B8999" t="s">
        <v>17113</v>
      </c>
      <c r="C8999" t="s">
        <v>17113</v>
      </c>
      <c r="D8999">
        <v>103</v>
      </c>
      <c r="E8999" t="s">
        <v>4453</v>
      </c>
      <c r="F8999" t="s">
        <v>4450</v>
      </c>
      <c r="H8999" t="str">
        <f t="shared" si="140"/>
        <v>无BOM表可用</v>
      </c>
    </row>
    <row r="9000" spans="1:8" x14ac:dyDescent="0.15">
      <c r="A9000" t="s">
        <v>17114</v>
      </c>
      <c r="B9000" t="s">
        <v>15022</v>
      </c>
      <c r="C9000" t="s">
        <v>15022</v>
      </c>
      <c r="D9000">
        <v>103</v>
      </c>
      <c r="E9000" t="s">
        <v>4453</v>
      </c>
      <c r="F9000" t="s">
        <v>4450</v>
      </c>
      <c r="H9000" t="str">
        <f t="shared" si="140"/>
        <v>无BOM表可用</v>
      </c>
    </row>
    <row r="9001" spans="1:8" x14ac:dyDescent="0.15">
      <c r="A9001" t="s">
        <v>17115</v>
      </c>
      <c r="B9001" t="s">
        <v>15302</v>
      </c>
      <c r="C9001" t="s">
        <v>15302</v>
      </c>
      <c r="D9001">
        <v>103</v>
      </c>
      <c r="E9001" t="s">
        <v>4453</v>
      </c>
      <c r="F9001" t="s">
        <v>4450</v>
      </c>
      <c r="H9001" t="str">
        <f t="shared" si="140"/>
        <v>无BOM表可用</v>
      </c>
    </row>
    <row r="9002" spans="1:8" x14ac:dyDescent="0.15">
      <c r="A9002" t="s">
        <v>17116</v>
      </c>
      <c r="B9002" t="s">
        <v>15773</v>
      </c>
      <c r="C9002" t="s">
        <v>15773</v>
      </c>
      <c r="D9002">
        <v>103</v>
      </c>
      <c r="E9002" t="s">
        <v>4449</v>
      </c>
      <c r="F9002" t="s">
        <v>4450</v>
      </c>
      <c r="H9002" t="str">
        <f t="shared" si="140"/>
        <v>有BOM表可用</v>
      </c>
    </row>
    <row r="9003" spans="1:8" x14ac:dyDescent="0.15">
      <c r="A9003" t="s">
        <v>17117</v>
      </c>
      <c r="B9003" t="s">
        <v>15308</v>
      </c>
      <c r="C9003" t="s">
        <v>15308</v>
      </c>
      <c r="D9003">
        <v>103</v>
      </c>
      <c r="E9003" t="s">
        <v>4449</v>
      </c>
      <c r="F9003" t="s">
        <v>4450</v>
      </c>
      <c r="H9003" t="str">
        <f t="shared" si="140"/>
        <v>有BOM表可用</v>
      </c>
    </row>
    <row r="9004" spans="1:8" x14ac:dyDescent="0.15">
      <c r="A9004" t="s">
        <v>17118</v>
      </c>
      <c r="B9004" t="s">
        <v>17119</v>
      </c>
      <c r="C9004" t="s">
        <v>17119</v>
      </c>
      <c r="D9004">
        <v>103</v>
      </c>
      <c r="E9004" t="s">
        <v>4449</v>
      </c>
      <c r="F9004" t="s">
        <v>4450</v>
      </c>
      <c r="H9004" t="str">
        <f t="shared" si="140"/>
        <v>有BOM表可用</v>
      </c>
    </row>
    <row r="9005" spans="1:8" x14ac:dyDescent="0.15">
      <c r="A9005" t="s">
        <v>11423</v>
      </c>
      <c r="B9005" t="s">
        <v>4621</v>
      </c>
      <c r="C9005" t="s">
        <v>730</v>
      </c>
      <c r="D9005">
        <v>102</v>
      </c>
      <c r="E9005" t="s">
        <v>4449</v>
      </c>
      <c r="F9005" t="s">
        <v>4450</v>
      </c>
      <c r="H9005" t="str">
        <f t="shared" si="140"/>
        <v>有BOM表可用</v>
      </c>
    </row>
    <row r="9006" spans="1:8" x14ac:dyDescent="0.15">
      <c r="A9006" t="s">
        <v>11424</v>
      </c>
      <c r="B9006" t="s">
        <v>5534</v>
      </c>
      <c r="C9006" t="s">
        <v>730</v>
      </c>
      <c r="D9006">
        <v>102</v>
      </c>
      <c r="E9006" t="s">
        <v>4453</v>
      </c>
      <c r="F9006" t="s">
        <v>4450</v>
      </c>
      <c r="H9006" t="str">
        <f t="shared" si="140"/>
        <v>无BOM表可用</v>
      </c>
    </row>
    <row r="9007" spans="1:8" x14ac:dyDescent="0.15">
      <c r="A9007" t="s">
        <v>11425</v>
      </c>
      <c r="B9007" t="s">
        <v>8027</v>
      </c>
      <c r="C9007" t="s">
        <v>8027</v>
      </c>
      <c r="D9007">
        <v>102</v>
      </c>
      <c r="E9007" t="s">
        <v>4453</v>
      </c>
      <c r="F9007" t="s">
        <v>4450</v>
      </c>
      <c r="H9007" t="str">
        <f t="shared" si="140"/>
        <v>无BOM表可用</v>
      </c>
    </row>
    <row r="9008" spans="1:8" x14ac:dyDescent="0.15">
      <c r="A9008" t="s">
        <v>11426</v>
      </c>
      <c r="B9008" t="s">
        <v>6352</v>
      </c>
      <c r="C9008" t="s">
        <v>6352</v>
      </c>
      <c r="D9008">
        <v>102</v>
      </c>
      <c r="E9008" t="s">
        <v>4453</v>
      </c>
      <c r="F9008" t="s">
        <v>4450</v>
      </c>
      <c r="H9008" t="str">
        <f t="shared" si="140"/>
        <v>无BOM表可用</v>
      </c>
    </row>
    <row r="9009" spans="1:8" x14ac:dyDescent="0.15">
      <c r="A9009" t="s">
        <v>7535</v>
      </c>
      <c r="B9009" t="s">
        <v>1293</v>
      </c>
      <c r="C9009" t="s">
        <v>1170</v>
      </c>
      <c r="D9009">
        <v>103</v>
      </c>
      <c r="E9009" t="s">
        <v>4449</v>
      </c>
      <c r="F9009" t="s">
        <v>4450</v>
      </c>
      <c r="H9009" t="str">
        <f t="shared" si="140"/>
        <v>有BOM表可用</v>
      </c>
    </row>
    <row r="9010" spans="1:8" x14ac:dyDescent="0.15">
      <c r="A9010" t="s">
        <v>9794</v>
      </c>
      <c r="B9010" t="s">
        <v>440</v>
      </c>
      <c r="C9010" t="s">
        <v>440</v>
      </c>
      <c r="D9010">
        <v>103</v>
      </c>
      <c r="E9010" t="s">
        <v>4453</v>
      </c>
      <c r="F9010" t="s">
        <v>4450</v>
      </c>
      <c r="H9010" t="str">
        <f t="shared" si="140"/>
        <v>无BOM表可用</v>
      </c>
    </row>
    <row r="9011" spans="1:8" x14ac:dyDescent="0.15">
      <c r="A9011" t="s">
        <v>9795</v>
      </c>
      <c r="B9011" t="s">
        <v>7848</v>
      </c>
      <c r="C9011" t="s">
        <v>7848</v>
      </c>
      <c r="D9011">
        <v>103</v>
      </c>
      <c r="E9011" t="s">
        <v>4449</v>
      </c>
      <c r="F9011" t="s">
        <v>4450</v>
      </c>
      <c r="H9011" t="str">
        <f t="shared" si="140"/>
        <v>有BOM表可用</v>
      </c>
    </row>
    <row r="9012" spans="1:8" x14ac:dyDescent="0.15">
      <c r="A9012" t="s">
        <v>5442</v>
      </c>
      <c r="B9012" t="s">
        <v>5443</v>
      </c>
      <c r="C9012" t="s">
        <v>77</v>
      </c>
      <c r="D9012">
        <v>103</v>
      </c>
      <c r="E9012" t="s">
        <v>4449</v>
      </c>
      <c r="F9012" t="s">
        <v>4450</v>
      </c>
      <c r="H9012" t="str">
        <f t="shared" si="140"/>
        <v>有BOM表可用</v>
      </c>
    </row>
    <row r="9013" spans="1:8" x14ac:dyDescent="0.15">
      <c r="A9013" t="s">
        <v>2410</v>
      </c>
      <c r="B9013" t="s">
        <v>2379</v>
      </c>
      <c r="C9013" t="s">
        <v>77</v>
      </c>
      <c r="D9013">
        <v>103</v>
      </c>
      <c r="E9013" t="s">
        <v>4449</v>
      </c>
      <c r="F9013" t="s">
        <v>4450</v>
      </c>
      <c r="H9013" t="str">
        <f t="shared" si="140"/>
        <v>有BOM表可用</v>
      </c>
    </row>
    <row r="9014" spans="1:8" x14ac:dyDescent="0.15">
      <c r="A9014" t="s">
        <v>5444</v>
      </c>
      <c r="B9014" t="s">
        <v>5445</v>
      </c>
      <c r="C9014" t="s">
        <v>5445</v>
      </c>
      <c r="D9014">
        <v>103</v>
      </c>
      <c r="E9014" t="s">
        <v>4453</v>
      </c>
      <c r="F9014" t="s">
        <v>4450</v>
      </c>
      <c r="H9014" t="str">
        <f t="shared" si="140"/>
        <v>无BOM表可用</v>
      </c>
    </row>
    <row r="9015" spans="1:8" x14ac:dyDescent="0.15">
      <c r="A9015" t="s">
        <v>5446</v>
      </c>
      <c r="B9015" t="s">
        <v>5447</v>
      </c>
      <c r="C9015" t="s">
        <v>675</v>
      </c>
      <c r="D9015">
        <v>103</v>
      </c>
      <c r="E9015" t="s">
        <v>4453</v>
      </c>
      <c r="F9015" t="s">
        <v>4450</v>
      </c>
      <c r="H9015" t="str">
        <f t="shared" si="140"/>
        <v>无BOM表可用</v>
      </c>
    </row>
    <row r="9016" spans="1:8" x14ac:dyDescent="0.15">
      <c r="A9016" t="s">
        <v>2944</v>
      </c>
      <c r="B9016" t="s">
        <v>2945</v>
      </c>
      <c r="C9016" t="s">
        <v>2750</v>
      </c>
      <c r="D9016">
        <v>103</v>
      </c>
      <c r="E9016" t="s">
        <v>4449</v>
      </c>
      <c r="F9016" t="s">
        <v>4457</v>
      </c>
      <c r="H9016" t="str">
        <f t="shared" si="140"/>
        <v>有BOM表不可用</v>
      </c>
    </row>
    <row r="9017" spans="1:8" x14ac:dyDescent="0.15">
      <c r="A9017" t="s">
        <v>2749</v>
      </c>
      <c r="B9017" t="s">
        <v>2750</v>
      </c>
      <c r="C9017" t="s">
        <v>2750</v>
      </c>
      <c r="D9017">
        <v>103</v>
      </c>
      <c r="E9017" t="s">
        <v>4449</v>
      </c>
      <c r="F9017" t="s">
        <v>4450</v>
      </c>
      <c r="H9017" t="str">
        <f t="shared" si="140"/>
        <v>有BOM表可用</v>
      </c>
    </row>
    <row r="9018" spans="1:8" x14ac:dyDescent="0.15">
      <c r="A9018" t="s">
        <v>717</v>
      </c>
      <c r="B9018" t="s">
        <v>718</v>
      </c>
      <c r="C9018" t="s">
        <v>51</v>
      </c>
      <c r="D9018">
        <v>103</v>
      </c>
      <c r="E9018" t="s">
        <v>4449</v>
      </c>
      <c r="F9018" t="s">
        <v>4450</v>
      </c>
      <c r="H9018" t="str">
        <f t="shared" si="140"/>
        <v>有BOM表可用</v>
      </c>
    </row>
    <row r="9019" spans="1:8" x14ac:dyDescent="0.15">
      <c r="A9019" t="s">
        <v>3729</v>
      </c>
      <c r="B9019" t="s">
        <v>3730</v>
      </c>
      <c r="C9019" t="s">
        <v>3730</v>
      </c>
      <c r="D9019">
        <v>103</v>
      </c>
      <c r="E9019" t="s">
        <v>4453</v>
      </c>
      <c r="F9019" t="s">
        <v>4450</v>
      </c>
      <c r="H9019" t="str">
        <f t="shared" si="140"/>
        <v>无BOM表可用</v>
      </c>
    </row>
    <row r="9020" spans="1:8" x14ac:dyDescent="0.15">
      <c r="A9020" t="s">
        <v>6271</v>
      </c>
      <c r="B9020" t="s">
        <v>6272</v>
      </c>
      <c r="C9020" t="s">
        <v>6272</v>
      </c>
      <c r="D9020">
        <v>103</v>
      </c>
      <c r="E9020" t="s">
        <v>4453</v>
      </c>
      <c r="F9020" t="s">
        <v>4450</v>
      </c>
      <c r="H9020" t="str">
        <f t="shared" si="140"/>
        <v>无BOM表可用</v>
      </c>
    </row>
    <row r="9021" spans="1:8" x14ac:dyDescent="0.15">
      <c r="A9021" t="s">
        <v>6273</v>
      </c>
      <c r="B9021" t="s">
        <v>5504</v>
      </c>
      <c r="C9021" t="s">
        <v>5504</v>
      </c>
      <c r="D9021">
        <v>103</v>
      </c>
      <c r="E9021" t="s">
        <v>4453</v>
      </c>
      <c r="F9021" t="s">
        <v>4450</v>
      </c>
      <c r="H9021" t="str">
        <f t="shared" si="140"/>
        <v>无BOM表可用</v>
      </c>
    </row>
    <row r="9022" spans="1:8" x14ac:dyDescent="0.15">
      <c r="A9022" t="s">
        <v>17099</v>
      </c>
      <c r="B9022" t="s">
        <v>102</v>
      </c>
      <c r="C9022" t="s">
        <v>102</v>
      </c>
      <c r="D9022">
        <v>103</v>
      </c>
      <c r="E9022" t="s">
        <v>4449</v>
      </c>
      <c r="F9022" t="s">
        <v>4450</v>
      </c>
      <c r="H9022" t="str">
        <f t="shared" si="140"/>
        <v>有BOM表可用</v>
      </c>
    </row>
    <row r="9023" spans="1:8" x14ac:dyDescent="0.15">
      <c r="A9023" t="s">
        <v>17100</v>
      </c>
      <c r="B9023" t="s">
        <v>655</v>
      </c>
      <c r="C9023" t="s">
        <v>654</v>
      </c>
      <c r="D9023">
        <v>103</v>
      </c>
      <c r="E9023" t="s">
        <v>4449</v>
      </c>
      <c r="F9023" t="s">
        <v>4450</v>
      </c>
      <c r="H9023" t="str">
        <f t="shared" si="140"/>
        <v>有BOM表可用</v>
      </c>
    </row>
    <row r="9024" spans="1:8" x14ac:dyDescent="0.15">
      <c r="A9024" t="s">
        <v>19133</v>
      </c>
      <c r="B9024" t="s">
        <v>2574</v>
      </c>
      <c r="C9024" t="s">
        <v>460</v>
      </c>
      <c r="D9024">
        <v>102</v>
      </c>
      <c r="E9024" t="s">
        <v>4449</v>
      </c>
      <c r="F9024" t="s">
        <v>4450</v>
      </c>
      <c r="H9024" t="str">
        <f t="shared" si="140"/>
        <v>有BOM表可用</v>
      </c>
    </row>
    <row r="9025" spans="1:8" x14ac:dyDescent="0.15">
      <c r="A9025" t="s">
        <v>19134</v>
      </c>
      <c r="B9025" t="s">
        <v>2627</v>
      </c>
      <c r="C9025" t="s">
        <v>460</v>
      </c>
      <c r="D9025">
        <v>102</v>
      </c>
      <c r="E9025" t="s">
        <v>4449</v>
      </c>
      <c r="F9025" t="s">
        <v>4450</v>
      </c>
      <c r="H9025" t="str">
        <f t="shared" si="140"/>
        <v>有BOM表可用</v>
      </c>
    </row>
    <row r="9026" spans="1:8" x14ac:dyDescent="0.15">
      <c r="A9026" t="s">
        <v>19135</v>
      </c>
      <c r="B9026" t="s">
        <v>812</v>
      </c>
      <c r="C9026" t="s">
        <v>812</v>
      </c>
      <c r="D9026">
        <v>102</v>
      </c>
      <c r="E9026" t="s">
        <v>4449</v>
      </c>
      <c r="F9026" t="s">
        <v>4450</v>
      </c>
      <c r="H9026" t="str">
        <f t="shared" si="140"/>
        <v>有BOM表可用</v>
      </c>
    </row>
    <row r="9027" spans="1:8" x14ac:dyDescent="0.15">
      <c r="A9027" t="s">
        <v>19136</v>
      </c>
      <c r="B9027" t="s">
        <v>2861</v>
      </c>
      <c r="C9027" t="s">
        <v>42</v>
      </c>
      <c r="D9027">
        <v>102</v>
      </c>
      <c r="E9027" t="s">
        <v>4453</v>
      </c>
      <c r="F9027" t="s">
        <v>4450</v>
      </c>
      <c r="H9027" t="str">
        <f t="shared" si="140"/>
        <v>无BOM表可用</v>
      </c>
    </row>
    <row r="9028" spans="1:8" x14ac:dyDescent="0.15">
      <c r="A9028" t="s">
        <v>19137</v>
      </c>
      <c r="B9028" t="s">
        <v>2580</v>
      </c>
      <c r="C9028" t="s">
        <v>2581</v>
      </c>
      <c r="D9028">
        <v>102</v>
      </c>
      <c r="E9028" t="s">
        <v>4449</v>
      </c>
      <c r="F9028" t="s">
        <v>4450</v>
      </c>
      <c r="H9028" t="str">
        <f t="shared" ref="H9028:H9091" si="141">E9028&amp;F9028</f>
        <v>有BOM表可用</v>
      </c>
    </row>
    <row r="9029" spans="1:8" x14ac:dyDescent="0.15">
      <c r="A9029" t="s">
        <v>18942</v>
      </c>
      <c r="B9029" t="s">
        <v>925</v>
      </c>
      <c r="C9029" t="s">
        <v>10273</v>
      </c>
      <c r="D9029">
        <v>102</v>
      </c>
      <c r="E9029" t="s">
        <v>4453</v>
      </c>
      <c r="F9029" t="s">
        <v>4450</v>
      </c>
      <c r="H9029" t="str">
        <f t="shared" si="141"/>
        <v>无BOM表可用</v>
      </c>
    </row>
    <row r="9030" spans="1:8" x14ac:dyDescent="0.15">
      <c r="A9030" t="s">
        <v>1788</v>
      </c>
      <c r="B9030" t="s">
        <v>1789</v>
      </c>
      <c r="C9030" t="s">
        <v>1790</v>
      </c>
      <c r="D9030">
        <v>103</v>
      </c>
      <c r="E9030" t="s">
        <v>4449</v>
      </c>
      <c r="F9030" t="s">
        <v>4450</v>
      </c>
      <c r="H9030" t="str">
        <f t="shared" si="141"/>
        <v>有BOM表可用</v>
      </c>
    </row>
    <row r="9031" spans="1:8" x14ac:dyDescent="0.15">
      <c r="A9031" t="s">
        <v>882</v>
      </c>
      <c r="B9031" t="s">
        <v>843</v>
      </c>
      <c r="C9031" t="s">
        <v>843</v>
      </c>
      <c r="D9031">
        <v>103</v>
      </c>
      <c r="E9031" t="s">
        <v>4449</v>
      </c>
      <c r="F9031" t="s">
        <v>4450</v>
      </c>
      <c r="H9031" t="str">
        <f t="shared" si="141"/>
        <v>有BOM表可用</v>
      </c>
    </row>
    <row r="9032" spans="1:8" x14ac:dyDescent="0.15">
      <c r="A9032" t="s">
        <v>1363</v>
      </c>
      <c r="B9032" t="s">
        <v>437</v>
      </c>
      <c r="C9032" t="s">
        <v>437</v>
      </c>
      <c r="D9032">
        <v>103</v>
      </c>
      <c r="E9032" t="s">
        <v>4449</v>
      </c>
      <c r="F9032" t="s">
        <v>4450</v>
      </c>
      <c r="H9032" t="str">
        <f t="shared" si="141"/>
        <v>有BOM表可用</v>
      </c>
    </row>
    <row r="9033" spans="1:8" x14ac:dyDescent="0.15">
      <c r="A9033" t="s">
        <v>3128</v>
      </c>
      <c r="B9033" t="s">
        <v>3130</v>
      </c>
      <c r="C9033" t="s">
        <v>3129</v>
      </c>
      <c r="D9033">
        <v>103</v>
      </c>
      <c r="E9033" t="s">
        <v>4449</v>
      </c>
      <c r="F9033" t="s">
        <v>4450</v>
      </c>
      <c r="H9033" t="str">
        <f t="shared" si="141"/>
        <v>有BOM表可用</v>
      </c>
    </row>
    <row r="9034" spans="1:8" x14ac:dyDescent="0.15">
      <c r="A9034" t="s">
        <v>18870</v>
      </c>
      <c r="B9034" t="s">
        <v>8783</v>
      </c>
      <c r="C9034" t="s">
        <v>8784</v>
      </c>
      <c r="D9034">
        <v>103</v>
      </c>
      <c r="E9034" t="s">
        <v>4449</v>
      </c>
      <c r="F9034" t="s">
        <v>4450</v>
      </c>
      <c r="H9034" t="str">
        <f t="shared" si="141"/>
        <v>有BOM表可用</v>
      </c>
    </row>
    <row r="9035" spans="1:8" x14ac:dyDescent="0.15">
      <c r="A9035" t="s">
        <v>18871</v>
      </c>
      <c r="B9035" t="s">
        <v>8078</v>
      </c>
      <c r="C9035" t="s">
        <v>8079</v>
      </c>
      <c r="D9035">
        <v>103</v>
      </c>
      <c r="E9035" t="s">
        <v>4449</v>
      </c>
      <c r="F9035" t="s">
        <v>4450</v>
      </c>
      <c r="H9035" t="str">
        <f t="shared" si="141"/>
        <v>有BOM表可用</v>
      </c>
    </row>
    <row r="9036" spans="1:8" x14ac:dyDescent="0.15">
      <c r="A9036" t="s">
        <v>18872</v>
      </c>
      <c r="B9036" t="s">
        <v>3352</v>
      </c>
      <c r="C9036" t="s">
        <v>2856</v>
      </c>
      <c r="D9036">
        <v>103</v>
      </c>
      <c r="E9036" t="s">
        <v>4449</v>
      </c>
      <c r="F9036" t="s">
        <v>4450</v>
      </c>
      <c r="H9036" t="str">
        <f t="shared" si="141"/>
        <v>有BOM表可用</v>
      </c>
    </row>
    <row r="9037" spans="1:8" x14ac:dyDescent="0.15">
      <c r="A9037" t="s">
        <v>18873</v>
      </c>
      <c r="B9037" t="s">
        <v>3165</v>
      </c>
      <c r="C9037" t="s">
        <v>3164</v>
      </c>
      <c r="D9037">
        <v>103</v>
      </c>
      <c r="E9037" t="s">
        <v>4453</v>
      </c>
      <c r="F9037" t="s">
        <v>4457</v>
      </c>
      <c r="H9037" t="str">
        <f t="shared" si="141"/>
        <v>无BOM表不可用</v>
      </c>
    </row>
    <row r="9038" spans="1:8" x14ac:dyDescent="0.15">
      <c r="A9038" t="s">
        <v>18812</v>
      </c>
      <c r="B9038" t="s">
        <v>1921</v>
      </c>
      <c r="C9038" t="s">
        <v>8670</v>
      </c>
      <c r="D9038">
        <v>102</v>
      </c>
      <c r="E9038" t="s">
        <v>4449</v>
      </c>
      <c r="F9038" t="s">
        <v>4450</v>
      </c>
      <c r="H9038" t="str">
        <f t="shared" si="141"/>
        <v>有BOM表可用</v>
      </c>
    </row>
    <row r="9039" spans="1:8" x14ac:dyDescent="0.15">
      <c r="A9039" t="s">
        <v>18813</v>
      </c>
      <c r="B9039" t="s">
        <v>7874</v>
      </c>
      <c r="C9039" t="s">
        <v>7875</v>
      </c>
      <c r="D9039">
        <v>102</v>
      </c>
      <c r="E9039" t="s">
        <v>4449</v>
      </c>
      <c r="F9039" t="s">
        <v>4450</v>
      </c>
      <c r="H9039" t="str">
        <f t="shared" si="141"/>
        <v>有BOM表可用</v>
      </c>
    </row>
    <row r="9040" spans="1:8" x14ac:dyDescent="0.15">
      <c r="A9040" t="s">
        <v>18814</v>
      </c>
      <c r="B9040" t="s">
        <v>7877</v>
      </c>
      <c r="C9040" t="s">
        <v>7878</v>
      </c>
      <c r="D9040">
        <v>102</v>
      </c>
      <c r="E9040" t="s">
        <v>4449</v>
      </c>
      <c r="F9040" t="s">
        <v>4450</v>
      </c>
      <c r="H9040" t="str">
        <f t="shared" si="141"/>
        <v>有BOM表可用</v>
      </c>
    </row>
    <row r="9041" spans="1:8" x14ac:dyDescent="0.15">
      <c r="A9041" t="s">
        <v>18771</v>
      </c>
      <c r="B9041" t="s">
        <v>6956</v>
      </c>
      <c r="C9041" t="s">
        <v>6957</v>
      </c>
      <c r="D9041">
        <v>102</v>
      </c>
      <c r="E9041" t="s">
        <v>4449</v>
      </c>
      <c r="F9041" t="s">
        <v>4450</v>
      </c>
      <c r="H9041" t="str">
        <f t="shared" si="141"/>
        <v>有BOM表可用</v>
      </c>
    </row>
    <row r="9042" spans="1:8" x14ac:dyDescent="0.15">
      <c r="A9042" t="s">
        <v>18794</v>
      </c>
      <c r="B9042" t="s">
        <v>8556</v>
      </c>
      <c r="C9042" t="s">
        <v>8557</v>
      </c>
      <c r="D9042">
        <v>102</v>
      </c>
      <c r="E9042" t="s">
        <v>4449</v>
      </c>
      <c r="F9042" t="s">
        <v>4450</v>
      </c>
      <c r="H9042" t="str">
        <f t="shared" si="141"/>
        <v>有BOM表可用</v>
      </c>
    </row>
    <row r="9043" spans="1:8" x14ac:dyDescent="0.15">
      <c r="A9043" t="s">
        <v>18795</v>
      </c>
      <c r="B9043" t="s">
        <v>12753</v>
      </c>
      <c r="C9043" t="s">
        <v>12754</v>
      </c>
      <c r="D9043">
        <v>102</v>
      </c>
      <c r="E9043" t="s">
        <v>4449</v>
      </c>
      <c r="F9043" t="s">
        <v>4450</v>
      </c>
      <c r="H9043" t="str">
        <f t="shared" si="141"/>
        <v>有BOM表可用</v>
      </c>
    </row>
    <row r="9044" spans="1:8" x14ac:dyDescent="0.15">
      <c r="A9044" t="s">
        <v>18796</v>
      </c>
      <c r="B9044" t="s">
        <v>8331</v>
      </c>
      <c r="C9044" t="s">
        <v>8332</v>
      </c>
      <c r="D9044">
        <v>102</v>
      </c>
      <c r="E9044" t="s">
        <v>4449</v>
      </c>
      <c r="F9044" t="s">
        <v>4450</v>
      </c>
      <c r="H9044" t="str">
        <f t="shared" si="141"/>
        <v>有BOM表可用</v>
      </c>
    </row>
    <row r="9045" spans="1:8" x14ac:dyDescent="0.15">
      <c r="A9045" t="s">
        <v>18797</v>
      </c>
      <c r="B9045" t="s">
        <v>7457</v>
      </c>
      <c r="C9045" t="s">
        <v>10763</v>
      </c>
      <c r="D9045">
        <v>102</v>
      </c>
      <c r="E9045" t="s">
        <v>4449</v>
      </c>
      <c r="F9045" t="s">
        <v>4450</v>
      </c>
      <c r="H9045" t="str">
        <f t="shared" si="141"/>
        <v>有BOM表可用</v>
      </c>
    </row>
    <row r="9046" spans="1:8" x14ac:dyDescent="0.15">
      <c r="A9046" t="s">
        <v>18798</v>
      </c>
      <c r="B9046" t="s">
        <v>7346</v>
      </c>
      <c r="C9046" t="s">
        <v>8644</v>
      </c>
      <c r="D9046">
        <v>102</v>
      </c>
      <c r="E9046" t="s">
        <v>4449</v>
      </c>
      <c r="F9046" t="s">
        <v>4450</v>
      </c>
      <c r="H9046" t="str">
        <f t="shared" si="141"/>
        <v>有BOM表可用</v>
      </c>
    </row>
    <row r="9047" spans="1:8" x14ac:dyDescent="0.15">
      <c r="A9047" t="s">
        <v>18799</v>
      </c>
      <c r="B9047" t="s">
        <v>7349</v>
      </c>
      <c r="C9047" t="s">
        <v>8569</v>
      </c>
      <c r="D9047">
        <v>102</v>
      </c>
      <c r="E9047" t="s">
        <v>4449</v>
      </c>
      <c r="F9047" t="s">
        <v>4450</v>
      </c>
      <c r="H9047" t="str">
        <f t="shared" si="141"/>
        <v>有BOM表可用</v>
      </c>
    </row>
    <row r="9048" spans="1:8" x14ac:dyDescent="0.15">
      <c r="A9048" t="s">
        <v>19085</v>
      </c>
      <c r="B9048" t="s">
        <v>13874</v>
      </c>
      <c r="C9048" t="s">
        <v>13874</v>
      </c>
      <c r="D9048">
        <v>107</v>
      </c>
      <c r="E9048" t="s">
        <v>4453</v>
      </c>
      <c r="F9048" t="s">
        <v>4450</v>
      </c>
      <c r="H9048" t="str">
        <f t="shared" si="141"/>
        <v>无BOM表可用</v>
      </c>
    </row>
    <row r="9049" spans="1:8" x14ac:dyDescent="0.15">
      <c r="A9049" t="s">
        <v>19086</v>
      </c>
      <c r="B9049" t="s">
        <v>15123</v>
      </c>
      <c r="C9049" t="s">
        <v>15123</v>
      </c>
      <c r="D9049">
        <v>107</v>
      </c>
      <c r="E9049" t="s">
        <v>4453</v>
      </c>
      <c r="F9049" t="s">
        <v>4450</v>
      </c>
      <c r="H9049" t="str">
        <f t="shared" si="141"/>
        <v>无BOM表可用</v>
      </c>
    </row>
    <row r="9050" spans="1:8" x14ac:dyDescent="0.15">
      <c r="A9050" t="s">
        <v>19087</v>
      </c>
      <c r="B9050" t="s">
        <v>13350</v>
      </c>
      <c r="C9050" t="s">
        <v>13350</v>
      </c>
      <c r="D9050">
        <v>107</v>
      </c>
      <c r="E9050" t="s">
        <v>4453</v>
      </c>
      <c r="F9050" t="s">
        <v>4450</v>
      </c>
      <c r="H9050" t="str">
        <f t="shared" si="141"/>
        <v>无BOM表可用</v>
      </c>
    </row>
    <row r="9051" spans="1:8" x14ac:dyDescent="0.15">
      <c r="A9051" t="s">
        <v>19088</v>
      </c>
      <c r="B9051" t="s">
        <v>13350</v>
      </c>
      <c r="C9051" t="s">
        <v>13350</v>
      </c>
      <c r="D9051">
        <v>107</v>
      </c>
      <c r="E9051" t="s">
        <v>4453</v>
      </c>
      <c r="F9051" t="s">
        <v>4450</v>
      </c>
      <c r="H9051" t="str">
        <f t="shared" si="141"/>
        <v>无BOM表可用</v>
      </c>
    </row>
    <row r="9052" spans="1:8" x14ac:dyDescent="0.15">
      <c r="A9052" t="s">
        <v>19089</v>
      </c>
      <c r="B9052" t="s">
        <v>11553</v>
      </c>
      <c r="C9052" t="s">
        <v>11553</v>
      </c>
      <c r="D9052">
        <v>107</v>
      </c>
      <c r="E9052" t="s">
        <v>4453</v>
      </c>
      <c r="F9052" t="s">
        <v>4450</v>
      </c>
      <c r="H9052" t="str">
        <f t="shared" si="141"/>
        <v>无BOM表可用</v>
      </c>
    </row>
    <row r="9053" spans="1:8" x14ac:dyDescent="0.15">
      <c r="A9053" t="s">
        <v>18993</v>
      </c>
      <c r="B9053" t="s">
        <v>2010</v>
      </c>
      <c r="C9053" t="s">
        <v>160</v>
      </c>
      <c r="D9053">
        <v>102</v>
      </c>
      <c r="E9053" t="s">
        <v>4449</v>
      </c>
      <c r="F9053" t="s">
        <v>4450</v>
      </c>
      <c r="H9053" t="str">
        <f t="shared" si="141"/>
        <v>有BOM表可用</v>
      </c>
    </row>
    <row r="9054" spans="1:8" x14ac:dyDescent="0.15">
      <c r="A9054" t="s">
        <v>18994</v>
      </c>
      <c r="B9054" t="s">
        <v>2014</v>
      </c>
      <c r="C9054" t="s">
        <v>11953</v>
      </c>
      <c r="D9054">
        <v>102</v>
      </c>
      <c r="E9054" t="s">
        <v>4453</v>
      </c>
      <c r="F9054" t="s">
        <v>4450</v>
      </c>
      <c r="H9054" t="str">
        <f t="shared" si="141"/>
        <v>无BOM表可用</v>
      </c>
    </row>
    <row r="9055" spans="1:8" x14ac:dyDescent="0.15">
      <c r="A9055" t="s">
        <v>18995</v>
      </c>
      <c r="B9055" t="s">
        <v>1323</v>
      </c>
      <c r="C9055" t="s">
        <v>7321</v>
      </c>
      <c r="D9055">
        <v>102</v>
      </c>
      <c r="E9055" t="s">
        <v>4449</v>
      </c>
      <c r="F9055" t="s">
        <v>4450</v>
      </c>
      <c r="H9055" t="str">
        <f t="shared" si="141"/>
        <v>有BOM表可用</v>
      </c>
    </row>
    <row r="9056" spans="1:8" x14ac:dyDescent="0.15">
      <c r="A9056" t="s">
        <v>18996</v>
      </c>
      <c r="B9056" t="s">
        <v>600</v>
      </c>
      <c r="C9056" t="s">
        <v>7321</v>
      </c>
      <c r="D9056">
        <v>102</v>
      </c>
      <c r="E9056" t="s">
        <v>4449</v>
      </c>
      <c r="F9056" t="s">
        <v>4450</v>
      </c>
      <c r="H9056" t="str">
        <f t="shared" si="141"/>
        <v>有BOM表可用</v>
      </c>
    </row>
    <row r="9057" spans="1:8" x14ac:dyDescent="0.15">
      <c r="A9057" t="s">
        <v>1918</v>
      </c>
      <c r="B9057" t="s">
        <v>1917</v>
      </c>
      <c r="C9057" t="s">
        <v>1909</v>
      </c>
      <c r="D9057">
        <v>103</v>
      </c>
      <c r="E9057" t="s">
        <v>4449</v>
      </c>
      <c r="F9057" t="s">
        <v>4450</v>
      </c>
      <c r="H9057" t="str">
        <f t="shared" si="141"/>
        <v>有BOM表可用</v>
      </c>
    </row>
    <row r="9058" spans="1:8" x14ac:dyDescent="0.15">
      <c r="A9058" t="s">
        <v>19062</v>
      </c>
      <c r="B9058" t="s">
        <v>407</v>
      </c>
      <c r="C9058" t="s">
        <v>407</v>
      </c>
      <c r="D9058">
        <v>103</v>
      </c>
      <c r="E9058" t="s">
        <v>4453</v>
      </c>
      <c r="F9058" t="s">
        <v>4450</v>
      </c>
      <c r="H9058" t="str">
        <f t="shared" si="141"/>
        <v>无BOM表可用</v>
      </c>
    </row>
    <row r="9059" spans="1:8" x14ac:dyDescent="0.15">
      <c r="A9059" t="s">
        <v>19063</v>
      </c>
      <c r="B9059" t="s">
        <v>583</v>
      </c>
      <c r="C9059" t="s">
        <v>583</v>
      </c>
      <c r="D9059">
        <v>103</v>
      </c>
      <c r="E9059" t="s">
        <v>4453</v>
      </c>
      <c r="F9059" t="s">
        <v>4450</v>
      </c>
      <c r="H9059" t="str">
        <f t="shared" si="141"/>
        <v>无BOM表可用</v>
      </c>
    </row>
    <row r="9060" spans="1:8" x14ac:dyDescent="0.15">
      <c r="A9060" t="s">
        <v>1927</v>
      </c>
      <c r="B9060" t="s">
        <v>690</v>
      </c>
      <c r="C9060" t="s">
        <v>690</v>
      </c>
      <c r="D9060">
        <v>103</v>
      </c>
      <c r="E9060" t="s">
        <v>4449</v>
      </c>
      <c r="F9060" t="s">
        <v>4450</v>
      </c>
      <c r="H9060" t="str">
        <f t="shared" si="141"/>
        <v>有BOM表可用</v>
      </c>
    </row>
    <row r="9061" spans="1:8" x14ac:dyDescent="0.15">
      <c r="A9061" t="s">
        <v>932</v>
      </c>
      <c r="B9061" t="s">
        <v>928</v>
      </c>
      <c r="C9061" t="s">
        <v>82</v>
      </c>
      <c r="D9061">
        <v>103</v>
      </c>
      <c r="E9061" t="s">
        <v>4449</v>
      </c>
      <c r="F9061" t="s">
        <v>4450</v>
      </c>
      <c r="H9061" t="str">
        <f t="shared" si="141"/>
        <v>有BOM表可用</v>
      </c>
    </row>
    <row r="9062" spans="1:8" x14ac:dyDescent="0.15">
      <c r="A9062" t="s">
        <v>1539</v>
      </c>
      <c r="B9062" t="s">
        <v>1540</v>
      </c>
      <c r="C9062" t="s">
        <v>91</v>
      </c>
      <c r="D9062">
        <v>103</v>
      </c>
      <c r="E9062" t="s">
        <v>4449</v>
      </c>
      <c r="F9062" t="s">
        <v>4450</v>
      </c>
      <c r="H9062" t="str">
        <f t="shared" si="141"/>
        <v>有BOM表可用</v>
      </c>
    </row>
    <row r="9063" spans="1:8" x14ac:dyDescent="0.15">
      <c r="A9063" t="s">
        <v>19064</v>
      </c>
      <c r="B9063" t="s">
        <v>1950</v>
      </c>
      <c r="C9063" t="s">
        <v>1950</v>
      </c>
      <c r="D9063">
        <v>103</v>
      </c>
      <c r="E9063" t="s">
        <v>4453</v>
      </c>
      <c r="F9063" t="s">
        <v>4450</v>
      </c>
      <c r="H9063" t="str">
        <f t="shared" si="141"/>
        <v>无BOM表可用</v>
      </c>
    </row>
    <row r="9064" spans="1:8" x14ac:dyDescent="0.15">
      <c r="A9064" t="s">
        <v>19117</v>
      </c>
      <c r="B9064" t="s">
        <v>5250</v>
      </c>
      <c r="C9064" t="s">
        <v>854</v>
      </c>
      <c r="D9064">
        <v>103</v>
      </c>
      <c r="E9064" t="s">
        <v>4453</v>
      </c>
      <c r="F9064" t="s">
        <v>4450</v>
      </c>
      <c r="H9064" t="str">
        <f t="shared" si="141"/>
        <v>无BOM表可用</v>
      </c>
    </row>
    <row r="9065" spans="1:8" x14ac:dyDescent="0.15">
      <c r="A9065" t="s">
        <v>19118</v>
      </c>
      <c r="B9065" t="s">
        <v>19119</v>
      </c>
      <c r="C9065" t="s">
        <v>19119</v>
      </c>
      <c r="D9065">
        <v>103</v>
      </c>
      <c r="E9065" t="s">
        <v>4453</v>
      </c>
      <c r="F9065" t="s">
        <v>4450</v>
      </c>
      <c r="H9065" t="str">
        <f t="shared" si="141"/>
        <v>无BOM表可用</v>
      </c>
    </row>
    <row r="9066" spans="1:8" x14ac:dyDescent="0.15">
      <c r="A9066" t="s">
        <v>8910</v>
      </c>
      <c r="B9066" t="s">
        <v>1129</v>
      </c>
      <c r="C9066" t="s">
        <v>434</v>
      </c>
      <c r="D9066">
        <v>103</v>
      </c>
      <c r="E9066" t="s">
        <v>4449</v>
      </c>
      <c r="F9066" t="s">
        <v>4450</v>
      </c>
      <c r="H9066" t="str">
        <f t="shared" si="141"/>
        <v>有BOM表可用</v>
      </c>
    </row>
    <row r="9067" spans="1:8" x14ac:dyDescent="0.15">
      <c r="A9067" t="s">
        <v>8911</v>
      </c>
      <c r="B9067" t="s">
        <v>5422</v>
      </c>
      <c r="C9067" t="s">
        <v>5423</v>
      </c>
      <c r="D9067">
        <v>103</v>
      </c>
      <c r="E9067" t="s">
        <v>4453</v>
      </c>
      <c r="F9067" t="s">
        <v>4450</v>
      </c>
      <c r="H9067" t="str">
        <f t="shared" si="141"/>
        <v>无BOM表可用</v>
      </c>
    </row>
    <row r="9068" spans="1:8" x14ac:dyDescent="0.15">
      <c r="A9068" t="s">
        <v>8912</v>
      </c>
      <c r="B9068" t="s">
        <v>4815</v>
      </c>
      <c r="C9068" t="s">
        <v>4816</v>
      </c>
      <c r="D9068">
        <v>103</v>
      </c>
      <c r="E9068" t="s">
        <v>4453</v>
      </c>
      <c r="F9068" t="s">
        <v>4457</v>
      </c>
      <c r="H9068" t="str">
        <f t="shared" si="141"/>
        <v>无BOM表不可用</v>
      </c>
    </row>
    <row r="9069" spans="1:8" x14ac:dyDescent="0.15">
      <c r="A9069" t="s">
        <v>8913</v>
      </c>
      <c r="B9069" t="s">
        <v>7777</v>
      </c>
      <c r="C9069" t="s">
        <v>7778</v>
      </c>
      <c r="D9069">
        <v>102</v>
      </c>
      <c r="E9069" t="s">
        <v>4449</v>
      </c>
      <c r="F9069" t="s">
        <v>4450</v>
      </c>
      <c r="H9069" t="str">
        <f t="shared" si="141"/>
        <v>有BOM表可用</v>
      </c>
    </row>
    <row r="9070" spans="1:8" x14ac:dyDescent="0.15">
      <c r="A9070" t="s">
        <v>8914</v>
      </c>
      <c r="B9070" t="s">
        <v>4632</v>
      </c>
      <c r="C9070" t="s">
        <v>4633</v>
      </c>
      <c r="D9070">
        <v>102</v>
      </c>
      <c r="E9070" t="s">
        <v>4449</v>
      </c>
      <c r="F9070" t="s">
        <v>4450</v>
      </c>
      <c r="H9070" t="str">
        <f t="shared" si="141"/>
        <v>有BOM表可用</v>
      </c>
    </row>
    <row r="9071" spans="1:8" x14ac:dyDescent="0.15">
      <c r="A9071" t="s">
        <v>8915</v>
      </c>
      <c r="B9071" t="s">
        <v>4820</v>
      </c>
      <c r="C9071" t="s">
        <v>4529</v>
      </c>
      <c r="D9071">
        <v>102</v>
      </c>
      <c r="E9071" t="s">
        <v>4449</v>
      </c>
      <c r="F9071" t="s">
        <v>4450</v>
      </c>
      <c r="H9071" t="str">
        <f t="shared" si="141"/>
        <v>有BOM表可用</v>
      </c>
    </row>
    <row r="9072" spans="1:8" x14ac:dyDescent="0.15">
      <c r="A9072" t="s">
        <v>8916</v>
      </c>
      <c r="B9072" t="s">
        <v>4671</v>
      </c>
      <c r="C9072" t="s">
        <v>4529</v>
      </c>
      <c r="D9072">
        <v>102</v>
      </c>
      <c r="E9072" t="s">
        <v>4449</v>
      </c>
      <c r="F9072" t="s">
        <v>4450</v>
      </c>
      <c r="H9072" t="str">
        <f t="shared" si="141"/>
        <v>有BOM表可用</v>
      </c>
    </row>
    <row r="9073" spans="1:8" x14ac:dyDescent="0.15">
      <c r="A9073" t="s">
        <v>8917</v>
      </c>
      <c r="B9073" t="s">
        <v>4671</v>
      </c>
      <c r="C9073" t="s">
        <v>4529</v>
      </c>
      <c r="D9073">
        <v>102</v>
      </c>
      <c r="E9073" t="s">
        <v>4449</v>
      </c>
      <c r="F9073" t="s">
        <v>4450</v>
      </c>
      <c r="H9073" t="str">
        <f t="shared" si="141"/>
        <v>有BOM表可用</v>
      </c>
    </row>
    <row r="9074" spans="1:8" x14ac:dyDescent="0.15">
      <c r="A9074" t="s">
        <v>18789</v>
      </c>
      <c r="B9074" t="s">
        <v>7442</v>
      </c>
      <c r="C9074" t="s">
        <v>7443</v>
      </c>
      <c r="D9074">
        <v>102</v>
      </c>
      <c r="E9074" t="s">
        <v>4449</v>
      </c>
      <c r="F9074" t="s">
        <v>4450</v>
      </c>
      <c r="H9074" t="str">
        <f t="shared" si="141"/>
        <v>有BOM表可用</v>
      </c>
    </row>
    <row r="9075" spans="1:8" x14ac:dyDescent="0.15">
      <c r="A9075" t="s">
        <v>18790</v>
      </c>
      <c r="B9075" t="s">
        <v>10754</v>
      </c>
      <c r="C9075" t="s">
        <v>10755</v>
      </c>
      <c r="D9075">
        <v>102</v>
      </c>
      <c r="E9075" t="s">
        <v>4449</v>
      </c>
      <c r="F9075" t="s">
        <v>4450</v>
      </c>
      <c r="H9075" t="str">
        <f t="shared" si="141"/>
        <v>有BOM表可用</v>
      </c>
    </row>
    <row r="9076" spans="1:8" x14ac:dyDescent="0.15">
      <c r="A9076" t="s">
        <v>18791</v>
      </c>
      <c r="B9076" t="s">
        <v>7450</v>
      </c>
      <c r="C9076" t="s">
        <v>6471</v>
      </c>
      <c r="D9076">
        <v>102</v>
      </c>
      <c r="E9076" t="s">
        <v>4449</v>
      </c>
      <c r="F9076" t="s">
        <v>4450</v>
      </c>
      <c r="H9076" t="str">
        <f t="shared" si="141"/>
        <v>有BOM表可用</v>
      </c>
    </row>
    <row r="9077" spans="1:8" x14ac:dyDescent="0.15">
      <c r="A9077" t="s">
        <v>18792</v>
      </c>
      <c r="B9077" t="s">
        <v>7450</v>
      </c>
      <c r="C9077" t="s">
        <v>4654</v>
      </c>
      <c r="D9077">
        <v>102</v>
      </c>
      <c r="E9077" t="s">
        <v>4449</v>
      </c>
      <c r="F9077" t="s">
        <v>4450</v>
      </c>
      <c r="H9077" t="str">
        <f t="shared" si="141"/>
        <v>有BOM表可用</v>
      </c>
    </row>
    <row r="9078" spans="1:8" x14ac:dyDescent="0.15">
      <c r="A9078" t="s">
        <v>18793</v>
      </c>
      <c r="B9078" t="s">
        <v>7450</v>
      </c>
      <c r="C9078" t="s">
        <v>4654</v>
      </c>
      <c r="D9078">
        <v>102</v>
      </c>
      <c r="E9078" t="s">
        <v>4449</v>
      </c>
      <c r="F9078" t="s">
        <v>4450</v>
      </c>
      <c r="H9078" t="str">
        <f t="shared" si="141"/>
        <v>有BOM表可用</v>
      </c>
    </row>
    <row r="9079" spans="1:8" x14ac:dyDescent="0.15">
      <c r="A9079" t="s">
        <v>18772</v>
      </c>
      <c r="B9079" t="s">
        <v>7058</v>
      </c>
      <c r="C9079" t="s">
        <v>9203</v>
      </c>
      <c r="D9079">
        <v>102</v>
      </c>
      <c r="E9079" t="s">
        <v>4449</v>
      </c>
      <c r="F9079" t="s">
        <v>4450</v>
      </c>
      <c r="H9079" t="str">
        <f t="shared" si="141"/>
        <v>有BOM表可用</v>
      </c>
    </row>
    <row r="9080" spans="1:8" x14ac:dyDescent="0.15">
      <c r="A9080" t="s">
        <v>18773</v>
      </c>
      <c r="B9080" t="s">
        <v>6709</v>
      </c>
      <c r="C9080" t="s">
        <v>6710</v>
      </c>
      <c r="D9080">
        <v>102</v>
      </c>
      <c r="E9080" t="s">
        <v>4449</v>
      </c>
      <c r="F9080" t="s">
        <v>4450</v>
      </c>
      <c r="H9080" t="str">
        <f t="shared" si="141"/>
        <v>有BOM表可用</v>
      </c>
    </row>
    <row r="9081" spans="1:8" x14ac:dyDescent="0.15">
      <c r="A9081" t="s">
        <v>18985</v>
      </c>
      <c r="B9081" t="s">
        <v>18986</v>
      </c>
      <c r="C9081" t="s">
        <v>18987</v>
      </c>
      <c r="D9081">
        <v>107</v>
      </c>
      <c r="E9081" t="s">
        <v>4453</v>
      </c>
      <c r="F9081" t="s">
        <v>4450</v>
      </c>
      <c r="H9081" t="str">
        <f t="shared" si="141"/>
        <v>无BOM表可用</v>
      </c>
    </row>
    <row r="9082" spans="1:8" x14ac:dyDescent="0.15">
      <c r="A9082" t="s">
        <v>18988</v>
      </c>
      <c r="B9082" t="s">
        <v>18989</v>
      </c>
      <c r="C9082" t="s">
        <v>18990</v>
      </c>
      <c r="D9082">
        <v>107</v>
      </c>
      <c r="E9082" t="s">
        <v>4453</v>
      </c>
      <c r="F9082" t="s">
        <v>4450</v>
      </c>
      <c r="H9082" t="str">
        <f t="shared" si="141"/>
        <v>无BOM表可用</v>
      </c>
    </row>
    <row r="9083" spans="1:8" x14ac:dyDescent="0.15">
      <c r="A9083" t="s">
        <v>18991</v>
      </c>
      <c r="B9083" t="s">
        <v>13343</v>
      </c>
      <c r="C9083" t="s">
        <v>13343</v>
      </c>
      <c r="D9083">
        <v>107</v>
      </c>
      <c r="E9083" t="s">
        <v>4453</v>
      </c>
      <c r="F9083" t="s">
        <v>4450</v>
      </c>
      <c r="H9083" t="str">
        <f t="shared" si="141"/>
        <v>无BOM表可用</v>
      </c>
    </row>
    <row r="9084" spans="1:8" x14ac:dyDescent="0.15">
      <c r="A9084" t="s">
        <v>14439</v>
      </c>
      <c r="B9084" t="s">
        <v>14440</v>
      </c>
      <c r="C9084" t="s">
        <v>4925</v>
      </c>
      <c r="D9084">
        <v>102</v>
      </c>
      <c r="E9084" t="s">
        <v>4449</v>
      </c>
      <c r="F9084" t="s">
        <v>4450</v>
      </c>
      <c r="H9084" t="str">
        <f t="shared" si="141"/>
        <v>有BOM表可用</v>
      </c>
    </row>
    <row r="9085" spans="1:8" x14ac:dyDescent="0.15">
      <c r="A9085" t="s">
        <v>3428</v>
      </c>
      <c r="B9085" t="s">
        <v>3429</v>
      </c>
      <c r="C9085" t="s">
        <v>3429</v>
      </c>
      <c r="D9085">
        <v>103</v>
      </c>
      <c r="E9085" t="s">
        <v>4449</v>
      </c>
      <c r="F9085" t="s">
        <v>4450</v>
      </c>
      <c r="H9085" t="str">
        <f t="shared" si="141"/>
        <v>有BOM表可用</v>
      </c>
    </row>
    <row r="9086" spans="1:8" x14ac:dyDescent="0.15">
      <c r="A9086" t="s">
        <v>11871</v>
      </c>
      <c r="B9086" t="s">
        <v>11872</v>
      </c>
      <c r="C9086" t="s">
        <v>11872</v>
      </c>
      <c r="D9086">
        <v>103</v>
      </c>
      <c r="E9086" t="s">
        <v>4453</v>
      </c>
      <c r="F9086" t="s">
        <v>4450</v>
      </c>
      <c r="H9086" t="str">
        <f t="shared" si="141"/>
        <v>无BOM表可用</v>
      </c>
    </row>
    <row r="9087" spans="1:8" x14ac:dyDescent="0.15">
      <c r="A9087" t="s">
        <v>11873</v>
      </c>
      <c r="B9087" t="s">
        <v>11592</v>
      </c>
      <c r="C9087" t="s">
        <v>11592</v>
      </c>
      <c r="D9087">
        <v>103</v>
      </c>
      <c r="E9087" t="s">
        <v>4453</v>
      </c>
      <c r="F9087" t="s">
        <v>4450</v>
      </c>
      <c r="H9087" t="str">
        <f t="shared" si="141"/>
        <v>无BOM表可用</v>
      </c>
    </row>
    <row r="9088" spans="1:8" x14ac:dyDescent="0.15">
      <c r="A9088" t="s">
        <v>11874</v>
      </c>
      <c r="B9088" t="s">
        <v>8274</v>
      </c>
      <c r="C9088" t="s">
        <v>2872</v>
      </c>
      <c r="D9088">
        <v>103</v>
      </c>
      <c r="E9088" t="s">
        <v>4449</v>
      </c>
      <c r="F9088" t="s">
        <v>4450</v>
      </c>
      <c r="H9088" t="str">
        <f t="shared" si="141"/>
        <v>有BOM表可用</v>
      </c>
    </row>
    <row r="9089" spans="1:8" x14ac:dyDescent="0.15">
      <c r="A9089" t="s">
        <v>11875</v>
      </c>
      <c r="B9089" t="s">
        <v>11876</v>
      </c>
      <c r="C9089" t="s">
        <v>11876</v>
      </c>
      <c r="D9089">
        <v>103</v>
      </c>
      <c r="E9089" t="s">
        <v>4449</v>
      </c>
      <c r="F9089" t="s">
        <v>4450</v>
      </c>
      <c r="H9089" t="str">
        <f t="shared" si="141"/>
        <v>有BOM表可用</v>
      </c>
    </row>
    <row r="9090" spans="1:8" x14ac:dyDescent="0.15">
      <c r="A9090" t="s">
        <v>6103</v>
      </c>
      <c r="B9090" t="s">
        <v>202</v>
      </c>
      <c r="C9090" t="s">
        <v>202</v>
      </c>
      <c r="D9090">
        <v>102</v>
      </c>
      <c r="E9090" t="s">
        <v>4449</v>
      </c>
      <c r="F9090" t="s">
        <v>4450</v>
      </c>
      <c r="H9090" t="str">
        <f t="shared" si="141"/>
        <v>有BOM表可用</v>
      </c>
    </row>
    <row r="9091" spans="1:8" x14ac:dyDescent="0.15">
      <c r="A9091" t="s">
        <v>6104</v>
      </c>
      <c r="B9091" t="s">
        <v>6105</v>
      </c>
      <c r="C9091" t="s">
        <v>6105</v>
      </c>
      <c r="D9091">
        <v>102</v>
      </c>
      <c r="E9091" t="s">
        <v>4453</v>
      </c>
      <c r="F9091" t="s">
        <v>4450</v>
      </c>
      <c r="H9091" t="str">
        <f t="shared" si="141"/>
        <v>无BOM表可用</v>
      </c>
    </row>
    <row r="9092" spans="1:8" x14ac:dyDescent="0.15">
      <c r="A9092" t="s">
        <v>9371</v>
      </c>
      <c r="B9092" t="s">
        <v>9372</v>
      </c>
      <c r="C9092" t="s">
        <v>9372</v>
      </c>
      <c r="D9092">
        <v>103</v>
      </c>
      <c r="E9092" t="s">
        <v>4453</v>
      </c>
      <c r="F9092" t="s">
        <v>4450</v>
      </c>
      <c r="H9092" t="str">
        <f t="shared" ref="H9092:H9155" si="142">E9092&amp;F9092</f>
        <v>无BOM表可用</v>
      </c>
    </row>
    <row r="9093" spans="1:8" x14ac:dyDescent="0.15">
      <c r="A9093" t="s">
        <v>9373</v>
      </c>
      <c r="B9093" t="s">
        <v>9374</v>
      </c>
      <c r="C9093" t="s">
        <v>9375</v>
      </c>
      <c r="D9093">
        <v>103</v>
      </c>
      <c r="E9093" t="s">
        <v>4453</v>
      </c>
      <c r="F9093" t="s">
        <v>4450</v>
      </c>
      <c r="H9093" t="str">
        <f t="shared" si="142"/>
        <v>无BOM表可用</v>
      </c>
    </row>
    <row r="9094" spans="1:8" x14ac:dyDescent="0.15">
      <c r="A9094" t="s">
        <v>5210</v>
      </c>
      <c r="B9094" t="s">
        <v>5211</v>
      </c>
      <c r="C9094" t="s">
        <v>730</v>
      </c>
      <c r="D9094">
        <v>103</v>
      </c>
      <c r="E9094" t="s">
        <v>4449</v>
      </c>
      <c r="F9094" t="s">
        <v>4450</v>
      </c>
      <c r="H9094" t="str">
        <f t="shared" si="142"/>
        <v>有BOM表可用</v>
      </c>
    </row>
    <row r="9095" spans="1:8" x14ac:dyDescent="0.15">
      <c r="A9095" t="s">
        <v>5212</v>
      </c>
      <c r="B9095" t="s">
        <v>5213</v>
      </c>
      <c r="C9095" t="s">
        <v>730</v>
      </c>
      <c r="D9095">
        <v>103</v>
      </c>
      <c r="E9095" t="s">
        <v>4449</v>
      </c>
      <c r="F9095" t="s">
        <v>4450</v>
      </c>
      <c r="H9095" t="str">
        <f t="shared" si="142"/>
        <v>有BOM表可用</v>
      </c>
    </row>
    <row r="9096" spans="1:8" x14ac:dyDescent="0.15">
      <c r="A9096" t="s">
        <v>11251</v>
      </c>
      <c r="B9096" t="s">
        <v>11252</v>
      </c>
      <c r="C9096" t="s">
        <v>1073</v>
      </c>
      <c r="D9096">
        <v>103</v>
      </c>
      <c r="E9096" t="s">
        <v>4453</v>
      </c>
      <c r="F9096" t="s">
        <v>4450</v>
      </c>
      <c r="H9096" t="str">
        <f t="shared" si="142"/>
        <v>无BOM表可用</v>
      </c>
    </row>
    <row r="9097" spans="1:8" x14ac:dyDescent="0.15">
      <c r="A9097" t="s">
        <v>3469</v>
      </c>
      <c r="B9097" t="s">
        <v>3470</v>
      </c>
      <c r="C9097" t="s">
        <v>80</v>
      </c>
      <c r="D9097">
        <v>103</v>
      </c>
      <c r="E9097" t="s">
        <v>4449</v>
      </c>
      <c r="F9097" t="s">
        <v>4450</v>
      </c>
      <c r="H9097" t="str">
        <f t="shared" si="142"/>
        <v>有BOM表可用</v>
      </c>
    </row>
    <row r="9098" spans="1:8" x14ac:dyDescent="0.15">
      <c r="A9098" t="s">
        <v>4336</v>
      </c>
      <c r="B9098" t="s">
        <v>4337</v>
      </c>
      <c r="C9098" t="s">
        <v>80</v>
      </c>
      <c r="D9098">
        <v>103</v>
      </c>
      <c r="E9098" t="s">
        <v>4449</v>
      </c>
      <c r="F9098" t="s">
        <v>4450</v>
      </c>
      <c r="H9098" t="str">
        <f t="shared" si="142"/>
        <v>有BOM表可用</v>
      </c>
    </row>
    <row r="9099" spans="1:8" x14ac:dyDescent="0.15">
      <c r="A9099" t="s">
        <v>2430</v>
      </c>
      <c r="B9099" t="s">
        <v>2431</v>
      </c>
      <c r="C9099" t="s">
        <v>50</v>
      </c>
      <c r="D9099">
        <v>103</v>
      </c>
      <c r="E9099" t="s">
        <v>4449</v>
      </c>
      <c r="F9099" t="s">
        <v>4450</v>
      </c>
      <c r="H9099" t="str">
        <f t="shared" si="142"/>
        <v>有BOM表可用</v>
      </c>
    </row>
    <row r="9100" spans="1:8" x14ac:dyDescent="0.15">
      <c r="A9100" t="s">
        <v>11253</v>
      </c>
      <c r="B9100" t="s">
        <v>2283</v>
      </c>
      <c r="C9100" t="s">
        <v>50</v>
      </c>
      <c r="D9100">
        <v>103</v>
      </c>
      <c r="E9100" t="s">
        <v>4453</v>
      </c>
      <c r="F9100" t="s">
        <v>4450</v>
      </c>
      <c r="H9100" t="str">
        <f t="shared" si="142"/>
        <v>无BOM表可用</v>
      </c>
    </row>
    <row r="9101" spans="1:8" x14ac:dyDescent="0.15">
      <c r="A9101" t="s">
        <v>227</v>
      </c>
      <c r="B9101" t="s">
        <v>229</v>
      </c>
      <c r="C9101" t="s">
        <v>228</v>
      </c>
      <c r="D9101">
        <v>103</v>
      </c>
      <c r="E9101" t="s">
        <v>4449</v>
      </c>
      <c r="F9101" t="s">
        <v>4450</v>
      </c>
      <c r="H9101" t="str">
        <f t="shared" si="142"/>
        <v>有BOM表可用</v>
      </c>
    </row>
    <row r="9102" spans="1:8" x14ac:dyDescent="0.15">
      <c r="A9102" t="s">
        <v>8585</v>
      </c>
      <c r="B9102" t="s">
        <v>3028</v>
      </c>
      <c r="C9102" t="s">
        <v>3028</v>
      </c>
      <c r="D9102">
        <v>103</v>
      </c>
      <c r="E9102" t="s">
        <v>4453</v>
      </c>
      <c r="F9102" t="s">
        <v>4450</v>
      </c>
      <c r="H9102" t="str">
        <f t="shared" si="142"/>
        <v>无BOM表可用</v>
      </c>
    </row>
    <row r="9103" spans="1:8" x14ac:dyDescent="0.15">
      <c r="A9103" t="s">
        <v>8586</v>
      </c>
      <c r="B9103" t="s">
        <v>4948</v>
      </c>
      <c r="C9103" t="s">
        <v>4948</v>
      </c>
      <c r="D9103">
        <v>103</v>
      </c>
      <c r="E9103" t="s">
        <v>4449</v>
      </c>
      <c r="F9103" t="s">
        <v>4450</v>
      </c>
      <c r="H9103" t="str">
        <f t="shared" si="142"/>
        <v>有BOM表可用</v>
      </c>
    </row>
    <row r="9104" spans="1:8" x14ac:dyDescent="0.15">
      <c r="A9104" t="s">
        <v>8587</v>
      </c>
      <c r="B9104" t="s">
        <v>4771</v>
      </c>
      <c r="C9104" t="s">
        <v>4772</v>
      </c>
      <c r="D9104">
        <v>103</v>
      </c>
      <c r="E9104" t="s">
        <v>4449</v>
      </c>
      <c r="F9104" t="s">
        <v>4450</v>
      </c>
      <c r="H9104" t="str">
        <f t="shared" si="142"/>
        <v>有BOM表可用</v>
      </c>
    </row>
    <row r="9105" spans="1:8" x14ac:dyDescent="0.15">
      <c r="A9105" t="s">
        <v>8588</v>
      </c>
      <c r="B9105" t="s">
        <v>4772</v>
      </c>
      <c r="C9105" t="s">
        <v>4772</v>
      </c>
      <c r="D9105">
        <v>103</v>
      </c>
      <c r="E9105" t="s">
        <v>4453</v>
      </c>
      <c r="F9105" t="s">
        <v>4457</v>
      </c>
      <c r="H9105" t="str">
        <f t="shared" si="142"/>
        <v>无BOM表不可用</v>
      </c>
    </row>
    <row r="9106" spans="1:8" x14ac:dyDescent="0.15">
      <c r="A9106" t="s">
        <v>3357</v>
      </c>
      <c r="B9106" t="s">
        <v>401</v>
      </c>
      <c r="C9106" t="s">
        <v>3093</v>
      </c>
      <c r="D9106">
        <v>103</v>
      </c>
      <c r="E9106" t="s">
        <v>4449</v>
      </c>
      <c r="F9106" t="s">
        <v>4450</v>
      </c>
      <c r="H9106" t="str">
        <f t="shared" si="142"/>
        <v>有BOM表可用</v>
      </c>
    </row>
    <row r="9107" spans="1:8" x14ac:dyDescent="0.15">
      <c r="A9107" t="s">
        <v>8589</v>
      </c>
      <c r="B9107" t="s">
        <v>4775</v>
      </c>
      <c r="C9107" t="s">
        <v>7871</v>
      </c>
      <c r="D9107">
        <v>103</v>
      </c>
      <c r="E9107" t="s">
        <v>4453</v>
      </c>
      <c r="F9107" t="s">
        <v>4457</v>
      </c>
      <c r="H9107" t="str">
        <f t="shared" si="142"/>
        <v>无BOM表不可用</v>
      </c>
    </row>
    <row r="9108" spans="1:8" x14ac:dyDescent="0.15">
      <c r="A9108" t="s">
        <v>8590</v>
      </c>
      <c r="B9108" t="s">
        <v>4951</v>
      </c>
      <c r="C9108" t="s">
        <v>4951</v>
      </c>
      <c r="D9108">
        <v>103</v>
      </c>
      <c r="E9108" t="s">
        <v>4453</v>
      </c>
      <c r="F9108" t="s">
        <v>4457</v>
      </c>
      <c r="H9108" t="str">
        <f t="shared" si="142"/>
        <v>无BOM表不可用</v>
      </c>
    </row>
    <row r="9109" spans="1:8" x14ac:dyDescent="0.15">
      <c r="A9109" t="s">
        <v>9339</v>
      </c>
      <c r="B9109" t="s">
        <v>9340</v>
      </c>
      <c r="C9109" t="s">
        <v>8251</v>
      </c>
      <c r="D9109">
        <v>102</v>
      </c>
      <c r="E9109" t="s">
        <v>4449</v>
      </c>
      <c r="F9109" t="s">
        <v>4450</v>
      </c>
      <c r="H9109" t="str">
        <f t="shared" si="142"/>
        <v>有BOM表可用</v>
      </c>
    </row>
    <row r="9110" spans="1:8" x14ac:dyDescent="0.15">
      <c r="A9110" t="s">
        <v>9341</v>
      </c>
      <c r="B9110" t="s">
        <v>8493</v>
      </c>
      <c r="C9110" t="s">
        <v>9342</v>
      </c>
      <c r="D9110">
        <v>102</v>
      </c>
      <c r="E9110" t="s">
        <v>4449</v>
      </c>
      <c r="F9110" t="s">
        <v>4450</v>
      </c>
      <c r="H9110" t="str">
        <f t="shared" si="142"/>
        <v>有BOM表可用</v>
      </c>
    </row>
    <row r="9111" spans="1:8" x14ac:dyDescent="0.15">
      <c r="A9111" t="s">
        <v>9343</v>
      </c>
      <c r="B9111" t="s">
        <v>5122</v>
      </c>
      <c r="C9111" t="s">
        <v>9344</v>
      </c>
      <c r="D9111">
        <v>102</v>
      </c>
      <c r="E9111" t="s">
        <v>4449</v>
      </c>
      <c r="F9111" t="s">
        <v>4450</v>
      </c>
      <c r="H9111" t="str">
        <f t="shared" si="142"/>
        <v>有BOM表可用</v>
      </c>
    </row>
    <row r="9112" spans="1:8" x14ac:dyDescent="0.15">
      <c r="A9112" t="s">
        <v>8609</v>
      </c>
      <c r="B9112" t="s">
        <v>8445</v>
      </c>
      <c r="C9112" t="s">
        <v>8610</v>
      </c>
      <c r="D9112">
        <v>102</v>
      </c>
      <c r="E9112" t="s">
        <v>4449</v>
      </c>
      <c r="F9112" t="s">
        <v>4450</v>
      </c>
      <c r="H9112" t="str">
        <f t="shared" si="142"/>
        <v>有BOM表可用</v>
      </c>
    </row>
    <row r="9113" spans="1:8" x14ac:dyDescent="0.15">
      <c r="A9113" t="s">
        <v>8611</v>
      </c>
      <c r="B9113" t="s">
        <v>8612</v>
      </c>
      <c r="C9113" t="s">
        <v>8613</v>
      </c>
      <c r="D9113">
        <v>102</v>
      </c>
      <c r="E9113" t="s">
        <v>4449</v>
      </c>
      <c r="F9113" t="s">
        <v>4450</v>
      </c>
      <c r="H9113" t="str">
        <f t="shared" si="142"/>
        <v>有BOM表可用</v>
      </c>
    </row>
    <row r="9114" spans="1:8" x14ac:dyDescent="0.15">
      <c r="A9114" t="s">
        <v>8614</v>
      </c>
      <c r="B9114" t="s">
        <v>8615</v>
      </c>
      <c r="C9114" t="s">
        <v>8616</v>
      </c>
      <c r="D9114">
        <v>102</v>
      </c>
      <c r="E9114" t="s">
        <v>4449</v>
      </c>
      <c r="F9114" t="s">
        <v>4450</v>
      </c>
      <c r="H9114" t="str">
        <f t="shared" si="142"/>
        <v>有BOM表可用</v>
      </c>
    </row>
    <row r="9115" spans="1:8" x14ac:dyDescent="0.15">
      <c r="A9115" t="s">
        <v>8617</v>
      </c>
      <c r="B9115" t="s">
        <v>8618</v>
      </c>
      <c r="C9115" t="s">
        <v>8619</v>
      </c>
      <c r="D9115">
        <v>102</v>
      </c>
      <c r="E9115" t="s">
        <v>4449</v>
      </c>
      <c r="F9115" t="s">
        <v>4450</v>
      </c>
      <c r="H9115" t="str">
        <f t="shared" si="142"/>
        <v>有BOM表可用</v>
      </c>
    </row>
    <row r="9116" spans="1:8" x14ac:dyDescent="0.15">
      <c r="A9116" t="s">
        <v>11869</v>
      </c>
      <c r="B9116" t="s">
        <v>11870</v>
      </c>
      <c r="C9116" t="s">
        <v>11870</v>
      </c>
      <c r="D9116">
        <v>103</v>
      </c>
      <c r="E9116" t="s">
        <v>4453</v>
      </c>
      <c r="F9116" t="s">
        <v>4450</v>
      </c>
      <c r="H9116" t="str">
        <f t="shared" si="142"/>
        <v>无BOM表可用</v>
      </c>
    </row>
    <row r="9117" spans="1:8" x14ac:dyDescent="0.15">
      <c r="A9117" t="s">
        <v>13243</v>
      </c>
      <c r="B9117" t="s">
        <v>13244</v>
      </c>
      <c r="C9117" t="s">
        <v>13244</v>
      </c>
      <c r="D9117">
        <v>107</v>
      </c>
      <c r="E9117" t="s">
        <v>4453</v>
      </c>
      <c r="F9117" t="s">
        <v>4450</v>
      </c>
      <c r="H9117" t="str">
        <f t="shared" si="142"/>
        <v>无BOM表可用</v>
      </c>
    </row>
    <row r="9118" spans="1:8" x14ac:dyDescent="0.15">
      <c r="A9118" t="s">
        <v>13245</v>
      </c>
      <c r="B9118" t="s">
        <v>7991</v>
      </c>
      <c r="C9118" t="s">
        <v>7858</v>
      </c>
      <c r="D9118">
        <v>103</v>
      </c>
      <c r="E9118" t="s">
        <v>4449</v>
      </c>
      <c r="F9118" t="s">
        <v>4450</v>
      </c>
      <c r="H9118" t="str">
        <f t="shared" si="142"/>
        <v>有BOM表可用</v>
      </c>
    </row>
    <row r="9119" spans="1:8" x14ac:dyDescent="0.15">
      <c r="A9119" t="s">
        <v>13246</v>
      </c>
      <c r="B9119" t="s">
        <v>13247</v>
      </c>
      <c r="C9119" t="s">
        <v>13247</v>
      </c>
      <c r="D9119">
        <v>103</v>
      </c>
      <c r="E9119" t="s">
        <v>4453</v>
      </c>
      <c r="F9119" t="s">
        <v>4450</v>
      </c>
      <c r="H9119" t="str">
        <f t="shared" si="142"/>
        <v>无BOM表可用</v>
      </c>
    </row>
    <row r="9120" spans="1:8" x14ac:dyDescent="0.15">
      <c r="A9120" t="s">
        <v>13248</v>
      </c>
      <c r="B9120" t="s">
        <v>12606</v>
      </c>
      <c r="C9120" t="s">
        <v>12606</v>
      </c>
      <c r="D9120">
        <v>103</v>
      </c>
      <c r="E9120" t="s">
        <v>4449</v>
      </c>
      <c r="F9120" t="s">
        <v>4450</v>
      </c>
      <c r="H9120" t="str">
        <f t="shared" si="142"/>
        <v>有BOM表可用</v>
      </c>
    </row>
    <row r="9121" spans="1:8" x14ac:dyDescent="0.15">
      <c r="A9121" t="s">
        <v>13249</v>
      </c>
      <c r="B9121" t="s">
        <v>13250</v>
      </c>
      <c r="C9121" t="s">
        <v>13250</v>
      </c>
      <c r="D9121">
        <v>103</v>
      </c>
      <c r="E9121" t="s">
        <v>4453</v>
      </c>
      <c r="F9121" t="s">
        <v>4450</v>
      </c>
      <c r="H9121" t="str">
        <f t="shared" si="142"/>
        <v>无BOM表可用</v>
      </c>
    </row>
    <row r="9122" spans="1:8" x14ac:dyDescent="0.15">
      <c r="A9122" t="s">
        <v>6125</v>
      </c>
      <c r="B9122" t="s">
        <v>2512</v>
      </c>
      <c r="C9122" t="s">
        <v>2510</v>
      </c>
      <c r="D9122">
        <v>102</v>
      </c>
      <c r="E9122" t="s">
        <v>4449</v>
      </c>
      <c r="F9122" t="s">
        <v>4450</v>
      </c>
      <c r="H9122" t="str">
        <f t="shared" si="142"/>
        <v>有BOM表可用</v>
      </c>
    </row>
    <row r="9123" spans="1:8" x14ac:dyDescent="0.15">
      <c r="A9123" t="s">
        <v>6126</v>
      </c>
      <c r="B9123" t="s">
        <v>2612</v>
      </c>
      <c r="C9123" t="s">
        <v>11</v>
      </c>
      <c r="D9123">
        <v>102</v>
      </c>
      <c r="E9123" t="s">
        <v>4449</v>
      </c>
      <c r="F9123" t="s">
        <v>4450</v>
      </c>
      <c r="H9123" t="str">
        <f t="shared" si="142"/>
        <v>有BOM表可用</v>
      </c>
    </row>
    <row r="9124" spans="1:8" x14ac:dyDescent="0.15">
      <c r="A9124" t="s">
        <v>6127</v>
      </c>
      <c r="B9124" t="s">
        <v>11</v>
      </c>
      <c r="C9124" t="s">
        <v>11</v>
      </c>
      <c r="D9124">
        <v>102</v>
      </c>
      <c r="E9124" t="s">
        <v>4449</v>
      </c>
      <c r="F9124" t="s">
        <v>4450</v>
      </c>
      <c r="H9124" t="str">
        <f t="shared" si="142"/>
        <v>有BOM表可用</v>
      </c>
    </row>
    <row r="9125" spans="1:8" x14ac:dyDescent="0.15">
      <c r="A9125" t="s">
        <v>6128</v>
      </c>
      <c r="B9125" t="s">
        <v>631</v>
      </c>
      <c r="C9125" t="s">
        <v>8</v>
      </c>
      <c r="D9125">
        <v>102</v>
      </c>
      <c r="E9125" t="s">
        <v>4449</v>
      </c>
      <c r="F9125" t="s">
        <v>4450</v>
      </c>
      <c r="H9125" t="str">
        <f t="shared" si="142"/>
        <v>有BOM表可用</v>
      </c>
    </row>
    <row r="9126" spans="1:8" x14ac:dyDescent="0.15">
      <c r="A9126" t="s">
        <v>6129</v>
      </c>
      <c r="B9126" t="s">
        <v>6130</v>
      </c>
      <c r="C9126" t="s">
        <v>6130</v>
      </c>
      <c r="D9126">
        <v>102</v>
      </c>
      <c r="E9126" t="s">
        <v>4449</v>
      </c>
      <c r="F9126" t="s">
        <v>4450</v>
      </c>
      <c r="H9126" t="str">
        <f t="shared" si="142"/>
        <v>有BOM表可用</v>
      </c>
    </row>
    <row r="9127" spans="1:8" x14ac:dyDescent="0.15">
      <c r="A9127" t="s">
        <v>14498</v>
      </c>
      <c r="B9127" t="s">
        <v>444</v>
      </c>
      <c r="C9127" t="s">
        <v>78</v>
      </c>
      <c r="D9127">
        <v>102</v>
      </c>
      <c r="E9127" t="s">
        <v>4449</v>
      </c>
      <c r="F9127" t="s">
        <v>4450</v>
      </c>
      <c r="H9127" t="str">
        <f t="shared" si="142"/>
        <v>有BOM表可用</v>
      </c>
    </row>
    <row r="9128" spans="1:8" x14ac:dyDescent="0.15">
      <c r="A9128" t="s">
        <v>14499</v>
      </c>
      <c r="B9128" t="s">
        <v>78</v>
      </c>
      <c r="C9128" t="s">
        <v>78</v>
      </c>
      <c r="D9128">
        <v>102</v>
      </c>
      <c r="E9128" t="s">
        <v>4449</v>
      </c>
      <c r="F9128" t="s">
        <v>4450</v>
      </c>
      <c r="H9128" t="str">
        <f t="shared" si="142"/>
        <v>有BOM表可用</v>
      </c>
    </row>
    <row r="9129" spans="1:8" x14ac:dyDescent="0.15">
      <c r="A9129" t="s">
        <v>14500</v>
      </c>
      <c r="B9129" t="s">
        <v>8035</v>
      </c>
      <c r="C9129" t="s">
        <v>363</v>
      </c>
      <c r="D9129">
        <v>102</v>
      </c>
      <c r="E9129" t="s">
        <v>4453</v>
      </c>
      <c r="F9129" t="s">
        <v>4450</v>
      </c>
      <c r="H9129" t="str">
        <f t="shared" si="142"/>
        <v>无BOM表可用</v>
      </c>
    </row>
    <row r="9130" spans="1:8" x14ac:dyDescent="0.15">
      <c r="A9130" t="s">
        <v>14501</v>
      </c>
      <c r="B9130" t="s">
        <v>14502</v>
      </c>
      <c r="C9130" t="s">
        <v>363</v>
      </c>
      <c r="D9130">
        <v>102</v>
      </c>
      <c r="E9130" t="s">
        <v>4453</v>
      </c>
      <c r="F9130" t="s">
        <v>4450</v>
      </c>
      <c r="H9130" t="str">
        <f t="shared" si="142"/>
        <v>无BOM表可用</v>
      </c>
    </row>
    <row r="9131" spans="1:8" x14ac:dyDescent="0.15">
      <c r="A9131" t="s">
        <v>14503</v>
      </c>
      <c r="B9131" t="s">
        <v>925</v>
      </c>
      <c r="C9131" t="s">
        <v>12861</v>
      </c>
      <c r="D9131">
        <v>102</v>
      </c>
      <c r="E9131" t="s">
        <v>4453</v>
      </c>
      <c r="F9131" t="s">
        <v>4450</v>
      </c>
      <c r="H9131" t="str">
        <f t="shared" si="142"/>
        <v>无BOM表可用</v>
      </c>
    </row>
    <row r="9132" spans="1:8" x14ac:dyDescent="0.15">
      <c r="A9132" t="s">
        <v>14504</v>
      </c>
      <c r="B9132" t="s">
        <v>12861</v>
      </c>
      <c r="C9132" t="s">
        <v>12861</v>
      </c>
      <c r="D9132">
        <v>102</v>
      </c>
      <c r="E9132" t="s">
        <v>4453</v>
      </c>
      <c r="F9132" t="s">
        <v>4450</v>
      </c>
      <c r="H9132" t="str">
        <f t="shared" si="142"/>
        <v>无BOM表可用</v>
      </c>
    </row>
    <row r="9133" spans="1:8" x14ac:dyDescent="0.15">
      <c r="A9133" t="s">
        <v>14505</v>
      </c>
      <c r="B9133" t="s">
        <v>14310</v>
      </c>
      <c r="C9133" t="s">
        <v>14506</v>
      </c>
      <c r="D9133">
        <v>102</v>
      </c>
      <c r="E9133" t="s">
        <v>4453</v>
      </c>
      <c r="F9133" t="s">
        <v>4450</v>
      </c>
      <c r="H9133" t="str">
        <f t="shared" si="142"/>
        <v>无BOM表可用</v>
      </c>
    </row>
    <row r="9134" spans="1:8" x14ac:dyDescent="0.15">
      <c r="A9134" t="s">
        <v>4124</v>
      </c>
      <c r="B9134" t="s">
        <v>4126</v>
      </c>
      <c r="C9134" t="s">
        <v>4125</v>
      </c>
      <c r="D9134">
        <v>103</v>
      </c>
      <c r="E9134" t="s">
        <v>4453</v>
      </c>
      <c r="F9134" t="s">
        <v>4450</v>
      </c>
      <c r="H9134" t="str">
        <f t="shared" si="142"/>
        <v>无BOM表可用</v>
      </c>
    </row>
    <row r="9135" spans="1:8" x14ac:dyDescent="0.15">
      <c r="A9135" t="s">
        <v>1593</v>
      </c>
      <c r="B9135" t="s">
        <v>11</v>
      </c>
      <c r="C9135" t="s">
        <v>11</v>
      </c>
      <c r="D9135">
        <v>103</v>
      </c>
      <c r="E9135" t="s">
        <v>4449</v>
      </c>
      <c r="F9135" t="s">
        <v>4450</v>
      </c>
      <c r="H9135" t="str">
        <f t="shared" si="142"/>
        <v>有BOM表可用</v>
      </c>
    </row>
    <row r="9136" spans="1:8" x14ac:dyDescent="0.15">
      <c r="A9136" t="s">
        <v>10600</v>
      </c>
      <c r="B9136" t="s">
        <v>4402</v>
      </c>
      <c r="C9136" t="s">
        <v>11</v>
      </c>
      <c r="D9136">
        <v>103</v>
      </c>
      <c r="E9136" t="s">
        <v>4453</v>
      </c>
      <c r="F9136" t="s">
        <v>4457</v>
      </c>
      <c r="H9136" t="str">
        <f t="shared" si="142"/>
        <v>无BOM表不可用</v>
      </c>
    </row>
    <row r="9137" spans="1:8" x14ac:dyDescent="0.15">
      <c r="A9137" t="s">
        <v>2618</v>
      </c>
      <c r="B9137" t="s">
        <v>4380</v>
      </c>
      <c r="C9137" t="s">
        <v>11</v>
      </c>
      <c r="D9137">
        <v>103</v>
      </c>
      <c r="E9137" t="s">
        <v>4449</v>
      </c>
      <c r="F9137" t="s">
        <v>4450</v>
      </c>
      <c r="H9137" t="str">
        <f t="shared" si="142"/>
        <v>有BOM表可用</v>
      </c>
    </row>
    <row r="9138" spans="1:8" x14ac:dyDescent="0.15">
      <c r="A9138" t="s">
        <v>2657</v>
      </c>
      <c r="B9138" t="s">
        <v>4402</v>
      </c>
      <c r="C9138" t="s">
        <v>11</v>
      </c>
      <c r="D9138">
        <v>103</v>
      </c>
      <c r="E9138" t="s">
        <v>4449</v>
      </c>
      <c r="F9138" t="s">
        <v>4450</v>
      </c>
      <c r="H9138" t="str">
        <f t="shared" si="142"/>
        <v>有BOM表可用</v>
      </c>
    </row>
    <row r="9139" spans="1:8" x14ac:dyDescent="0.15">
      <c r="A9139" t="s">
        <v>10601</v>
      </c>
      <c r="B9139" t="s">
        <v>4853</v>
      </c>
      <c r="C9139" t="s">
        <v>4853</v>
      </c>
      <c r="D9139">
        <v>103</v>
      </c>
      <c r="E9139" t="s">
        <v>4453</v>
      </c>
      <c r="F9139" t="s">
        <v>4450</v>
      </c>
      <c r="H9139" t="str">
        <f t="shared" si="142"/>
        <v>无BOM表可用</v>
      </c>
    </row>
    <row r="9140" spans="1:8" x14ac:dyDescent="0.15">
      <c r="A9140" t="s">
        <v>9333</v>
      </c>
      <c r="B9140" t="s">
        <v>5407</v>
      </c>
      <c r="C9140" t="s">
        <v>5405</v>
      </c>
      <c r="D9140">
        <v>103</v>
      </c>
      <c r="E9140" t="s">
        <v>4449</v>
      </c>
      <c r="F9140" t="s">
        <v>4450</v>
      </c>
      <c r="H9140" t="str">
        <f t="shared" si="142"/>
        <v>有BOM表可用</v>
      </c>
    </row>
    <row r="9141" spans="1:8" x14ac:dyDescent="0.15">
      <c r="A9141" t="s">
        <v>756</v>
      </c>
      <c r="B9141" t="s">
        <v>753</v>
      </c>
      <c r="C9141" t="s">
        <v>754</v>
      </c>
      <c r="D9141">
        <v>103</v>
      </c>
      <c r="E9141" t="s">
        <v>4449</v>
      </c>
      <c r="F9141" t="s">
        <v>4450</v>
      </c>
      <c r="H9141" t="str">
        <f t="shared" si="142"/>
        <v>有BOM表可用</v>
      </c>
    </row>
    <row r="9142" spans="1:8" x14ac:dyDescent="0.15">
      <c r="A9142" t="s">
        <v>774</v>
      </c>
      <c r="B9142" t="s">
        <v>767</v>
      </c>
      <c r="C9142" t="s">
        <v>767</v>
      </c>
      <c r="D9142">
        <v>103</v>
      </c>
      <c r="E9142" t="s">
        <v>4449</v>
      </c>
      <c r="F9142" t="s">
        <v>4450</v>
      </c>
      <c r="H9142" t="str">
        <f t="shared" si="142"/>
        <v>有BOM表可用</v>
      </c>
    </row>
    <row r="9143" spans="1:8" x14ac:dyDescent="0.15">
      <c r="A9143" t="s">
        <v>990</v>
      </c>
      <c r="B9143" t="s">
        <v>991</v>
      </c>
      <c r="C9143" t="s">
        <v>983</v>
      </c>
      <c r="D9143">
        <v>103</v>
      </c>
      <c r="E9143" t="s">
        <v>4449</v>
      </c>
      <c r="F9143" t="s">
        <v>4450</v>
      </c>
      <c r="H9143" t="str">
        <f t="shared" si="142"/>
        <v>有BOM表可用</v>
      </c>
    </row>
    <row r="9144" spans="1:8" x14ac:dyDescent="0.15">
      <c r="A9144" t="s">
        <v>9334</v>
      </c>
      <c r="B9144" t="s">
        <v>4180</v>
      </c>
      <c r="C9144" t="s">
        <v>4179</v>
      </c>
      <c r="D9144">
        <v>103</v>
      </c>
      <c r="E9144" t="s">
        <v>4449</v>
      </c>
      <c r="F9144" t="s">
        <v>4450</v>
      </c>
      <c r="H9144" t="str">
        <f t="shared" si="142"/>
        <v>有BOM表可用</v>
      </c>
    </row>
    <row r="9145" spans="1:8" x14ac:dyDescent="0.15">
      <c r="A9145" t="s">
        <v>9335</v>
      </c>
      <c r="B9145" t="s">
        <v>8864</v>
      </c>
      <c r="C9145" t="s">
        <v>8864</v>
      </c>
      <c r="D9145">
        <v>103</v>
      </c>
      <c r="E9145" t="s">
        <v>4449</v>
      </c>
      <c r="F9145" t="s">
        <v>4450</v>
      </c>
      <c r="H9145" t="str">
        <f t="shared" si="142"/>
        <v>有BOM表可用</v>
      </c>
    </row>
    <row r="9146" spans="1:8" x14ac:dyDescent="0.15">
      <c r="A9146" t="s">
        <v>994</v>
      </c>
      <c r="B9146" t="s">
        <v>995</v>
      </c>
      <c r="C9146" t="s">
        <v>996</v>
      </c>
      <c r="D9146">
        <v>103</v>
      </c>
      <c r="E9146" t="s">
        <v>4449</v>
      </c>
      <c r="F9146" t="s">
        <v>4450</v>
      </c>
      <c r="H9146" t="str">
        <f t="shared" si="142"/>
        <v>有BOM表可用</v>
      </c>
    </row>
    <row r="9147" spans="1:8" x14ac:dyDescent="0.15">
      <c r="A9147" t="s">
        <v>11894</v>
      </c>
      <c r="B9147" t="s">
        <v>7737</v>
      </c>
      <c r="C9147" t="s">
        <v>7737</v>
      </c>
      <c r="D9147">
        <v>103</v>
      </c>
      <c r="E9147" t="s">
        <v>4453</v>
      </c>
      <c r="F9147" t="s">
        <v>4457</v>
      </c>
      <c r="H9147" t="str">
        <f t="shared" si="142"/>
        <v>无BOM表不可用</v>
      </c>
    </row>
    <row r="9148" spans="1:8" x14ac:dyDescent="0.15">
      <c r="A9148" t="s">
        <v>11895</v>
      </c>
      <c r="B9148" t="s">
        <v>5467</v>
      </c>
      <c r="C9148" t="s">
        <v>5467</v>
      </c>
      <c r="D9148">
        <v>103</v>
      </c>
      <c r="E9148" t="s">
        <v>4453</v>
      </c>
      <c r="F9148" t="s">
        <v>4450</v>
      </c>
      <c r="H9148" t="str">
        <f t="shared" si="142"/>
        <v>无BOM表可用</v>
      </c>
    </row>
    <row r="9149" spans="1:8" x14ac:dyDescent="0.15">
      <c r="A9149" t="s">
        <v>11896</v>
      </c>
      <c r="B9149" t="s">
        <v>2980</v>
      </c>
      <c r="C9149" t="s">
        <v>109</v>
      </c>
      <c r="D9149">
        <v>103</v>
      </c>
      <c r="E9149" t="s">
        <v>4449</v>
      </c>
      <c r="F9149" t="s">
        <v>4450</v>
      </c>
      <c r="H9149" t="str">
        <f t="shared" si="142"/>
        <v>有BOM表可用</v>
      </c>
    </row>
    <row r="9150" spans="1:8" x14ac:dyDescent="0.15">
      <c r="A9150" t="s">
        <v>11897</v>
      </c>
      <c r="B9150" t="s">
        <v>3496</v>
      </c>
      <c r="C9150" t="s">
        <v>3496</v>
      </c>
      <c r="D9150">
        <v>103</v>
      </c>
      <c r="E9150" t="s">
        <v>4453</v>
      </c>
      <c r="F9150" t="s">
        <v>4450</v>
      </c>
      <c r="H9150" t="str">
        <f t="shared" si="142"/>
        <v>无BOM表可用</v>
      </c>
    </row>
    <row r="9151" spans="1:8" x14ac:dyDescent="0.15">
      <c r="A9151" t="s">
        <v>11255</v>
      </c>
      <c r="B9151" t="s">
        <v>8043</v>
      </c>
      <c r="C9151" t="s">
        <v>11107</v>
      </c>
      <c r="D9151">
        <v>102</v>
      </c>
      <c r="E9151" t="s">
        <v>4449</v>
      </c>
      <c r="F9151" t="s">
        <v>4450</v>
      </c>
      <c r="H9151" t="str">
        <f t="shared" si="142"/>
        <v>有BOM表可用</v>
      </c>
    </row>
    <row r="9152" spans="1:8" x14ac:dyDescent="0.15">
      <c r="A9152" t="s">
        <v>11256</v>
      </c>
      <c r="B9152" t="s">
        <v>8043</v>
      </c>
      <c r="C9152" t="s">
        <v>11107</v>
      </c>
      <c r="D9152">
        <v>102</v>
      </c>
      <c r="E9152" t="s">
        <v>4449</v>
      </c>
      <c r="F9152" t="s">
        <v>4450</v>
      </c>
      <c r="H9152" t="str">
        <f t="shared" si="142"/>
        <v>有BOM表可用</v>
      </c>
    </row>
    <row r="9153" spans="1:8" x14ac:dyDescent="0.15">
      <c r="A9153" t="s">
        <v>4814</v>
      </c>
      <c r="B9153" t="s">
        <v>4815</v>
      </c>
      <c r="C9153" t="s">
        <v>4816</v>
      </c>
      <c r="D9153">
        <v>103</v>
      </c>
      <c r="E9153" t="s">
        <v>4453</v>
      </c>
      <c r="F9153" t="s">
        <v>4450</v>
      </c>
      <c r="H9153" t="str">
        <f t="shared" si="142"/>
        <v>无BOM表可用</v>
      </c>
    </row>
    <row r="9154" spans="1:8" x14ac:dyDescent="0.15">
      <c r="A9154" t="s">
        <v>4817</v>
      </c>
      <c r="B9154" t="s">
        <v>4525</v>
      </c>
      <c r="C9154" t="s">
        <v>4818</v>
      </c>
      <c r="D9154">
        <v>102</v>
      </c>
      <c r="E9154" t="s">
        <v>4449</v>
      </c>
      <c r="F9154" t="s">
        <v>4450</v>
      </c>
      <c r="H9154" t="str">
        <f t="shared" si="142"/>
        <v>有BOM表可用</v>
      </c>
    </row>
    <row r="9155" spans="1:8" x14ac:dyDescent="0.15">
      <c r="A9155" t="s">
        <v>4819</v>
      </c>
      <c r="B9155" t="s">
        <v>4820</v>
      </c>
      <c r="C9155" t="s">
        <v>4529</v>
      </c>
      <c r="D9155">
        <v>102</v>
      </c>
      <c r="E9155" t="s">
        <v>4449</v>
      </c>
      <c r="F9155" t="s">
        <v>4450</v>
      </c>
      <c r="H9155" t="str">
        <f t="shared" si="142"/>
        <v>有BOM表可用</v>
      </c>
    </row>
    <row r="9156" spans="1:8" x14ac:dyDescent="0.15">
      <c r="A9156" t="s">
        <v>4821</v>
      </c>
      <c r="B9156" t="s">
        <v>4671</v>
      </c>
      <c r="C9156" t="s">
        <v>4529</v>
      </c>
      <c r="D9156">
        <v>102</v>
      </c>
      <c r="E9156" t="s">
        <v>4449</v>
      </c>
      <c r="F9156" t="s">
        <v>4450</v>
      </c>
      <c r="H9156" t="str">
        <f t="shared" ref="H9156:H9219" si="143">E9156&amp;F9156</f>
        <v>有BOM表可用</v>
      </c>
    </row>
    <row r="9157" spans="1:8" x14ac:dyDescent="0.15">
      <c r="A9157" t="s">
        <v>4822</v>
      </c>
      <c r="B9157" t="s">
        <v>4671</v>
      </c>
      <c r="C9157" t="s">
        <v>4529</v>
      </c>
      <c r="D9157">
        <v>102</v>
      </c>
      <c r="E9157" t="s">
        <v>4449</v>
      </c>
      <c r="F9157" t="s">
        <v>4450</v>
      </c>
      <c r="H9157" t="str">
        <f t="shared" si="143"/>
        <v>有BOM表可用</v>
      </c>
    </row>
    <row r="9158" spans="1:8" x14ac:dyDescent="0.15">
      <c r="A9158" t="s">
        <v>4823</v>
      </c>
      <c r="B9158" t="s">
        <v>4824</v>
      </c>
      <c r="C9158" t="s">
        <v>4825</v>
      </c>
      <c r="D9158">
        <v>102</v>
      </c>
      <c r="E9158" t="s">
        <v>4449</v>
      </c>
      <c r="F9158" t="s">
        <v>4450</v>
      </c>
      <c r="H9158" t="str">
        <f t="shared" si="143"/>
        <v>有BOM表可用</v>
      </c>
    </row>
    <row r="9159" spans="1:8" x14ac:dyDescent="0.15">
      <c r="A9159" t="s">
        <v>7435</v>
      </c>
      <c r="B9159" t="s">
        <v>7436</v>
      </c>
      <c r="C9159" t="s">
        <v>7437</v>
      </c>
      <c r="D9159">
        <v>102</v>
      </c>
      <c r="E9159" t="s">
        <v>4449</v>
      </c>
      <c r="F9159" t="s">
        <v>4450</v>
      </c>
      <c r="H9159" t="str">
        <f t="shared" si="143"/>
        <v>有BOM表可用</v>
      </c>
    </row>
    <row r="9160" spans="1:8" x14ac:dyDescent="0.15">
      <c r="A9160" t="s">
        <v>7438</v>
      </c>
      <c r="B9160" t="s">
        <v>7439</v>
      </c>
      <c r="C9160" t="s">
        <v>7440</v>
      </c>
      <c r="D9160">
        <v>102</v>
      </c>
      <c r="E9160" t="s">
        <v>4449</v>
      </c>
      <c r="F9160" t="s">
        <v>4450</v>
      </c>
      <c r="H9160" t="str">
        <f t="shared" si="143"/>
        <v>有BOM表可用</v>
      </c>
    </row>
    <row r="9161" spans="1:8" x14ac:dyDescent="0.15">
      <c r="A9161" t="s">
        <v>7441</v>
      </c>
      <c r="B9161" t="s">
        <v>7442</v>
      </c>
      <c r="C9161" t="s">
        <v>7443</v>
      </c>
      <c r="D9161">
        <v>102</v>
      </c>
      <c r="E9161" t="s">
        <v>4449</v>
      </c>
      <c r="F9161" t="s">
        <v>4450</v>
      </c>
      <c r="H9161" t="str">
        <f t="shared" si="143"/>
        <v>有BOM表可用</v>
      </c>
    </row>
    <row r="9162" spans="1:8" x14ac:dyDescent="0.15">
      <c r="A9162" t="s">
        <v>7444</v>
      </c>
      <c r="B9162" t="s">
        <v>7099</v>
      </c>
      <c r="C9162" t="s">
        <v>7264</v>
      </c>
      <c r="D9162">
        <v>102</v>
      </c>
      <c r="E9162" t="s">
        <v>4449</v>
      </c>
      <c r="F9162" t="s">
        <v>4450</v>
      </c>
      <c r="H9162" t="str">
        <f t="shared" si="143"/>
        <v>有BOM表可用</v>
      </c>
    </row>
    <row r="9163" spans="1:8" x14ac:dyDescent="0.15">
      <c r="A9163" t="s">
        <v>7445</v>
      </c>
      <c r="B9163" t="s">
        <v>7446</v>
      </c>
      <c r="C9163" t="s">
        <v>7447</v>
      </c>
      <c r="D9163">
        <v>102</v>
      </c>
      <c r="E9163" t="s">
        <v>4449</v>
      </c>
      <c r="F9163" t="s">
        <v>4450</v>
      </c>
      <c r="H9163" t="str">
        <f t="shared" si="143"/>
        <v>有BOM表可用</v>
      </c>
    </row>
    <row r="9164" spans="1:8" x14ac:dyDescent="0.15">
      <c r="A9164" t="s">
        <v>7448</v>
      </c>
      <c r="B9164" t="s">
        <v>5750</v>
      </c>
      <c r="C9164" t="s">
        <v>5292</v>
      </c>
      <c r="D9164">
        <v>102</v>
      </c>
      <c r="E9164" t="s">
        <v>4449</v>
      </c>
      <c r="F9164" t="s">
        <v>4450</v>
      </c>
      <c r="H9164" t="str">
        <f t="shared" si="143"/>
        <v>有BOM表可用</v>
      </c>
    </row>
    <row r="9165" spans="1:8" x14ac:dyDescent="0.15">
      <c r="A9165" t="s">
        <v>7449</v>
      </c>
      <c r="B9165" t="s">
        <v>7450</v>
      </c>
      <c r="C9165" t="s">
        <v>4654</v>
      </c>
      <c r="D9165">
        <v>102</v>
      </c>
      <c r="E9165" t="s">
        <v>4449</v>
      </c>
      <c r="F9165" t="s">
        <v>4450</v>
      </c>
      <c r="H9165" t="str">
        <f t="shared" si="143"/>
        <v>有BOM表可用</v>
      </c>
    </row>
    <row r="9166" spans="1:8" x14ac:dyDescent="0.15">
      <c r="A9166" t="s">
        <v>7390</v>
      </c>
      <c r="B9166" t="s">
        <v>7298</v>
      </c>
      <c r="C9166" t="s">
        <v>7299</v>
      </c>
      <c r="D9166">
        <v>102</v>
      </c>
      <c r="E9166" t="s">
        <v>4449</v>
      </c>
      <c r="F9166" t="s">
        <v>4450</v>
      </c>
      <c r="H9166" t="str">
        <f t="shared" si="143"/>
        <v>有BOM表可用</v>
      </c>
    </row>
    <row r="9167" spans="1:8" x14ac:dyDescent="0.15">
      <c r="A9167" t="s">
        <v>7391</v>
      </c>
      <c r="B9167" t="s">
        <v>7392</v>
      </c>
      <c r="C9167" t="s">
        <v>7393</v>
      </c>
      <c r="D9167">
        <v>102</v>
      </c>
      <c r="E9167" t="s">
        <v>4449</v>
      </c>
      <c r="F9167" t="s">
        <v>4450</v>
      </c>
      <c r="H9167" t="str">
        <f t="shared" si="143"/>
        <v>有BOM表可用</v>
      </c>
    </row>
    <row r="9168" spans="1:8" x14ac:dyDescent="0.15">
      <c r="A9168" t="s">
        <v>7394</v>
      </c>
      <c r="B9168" t="s">
        <v>7395</v>
      </c>
      <c r="C9168" t="s">
        <v>7396</v>
      </c>
      <c r="D9168">
        <v>102</v>
      </c>
      <c r="E9168" t="s">
        <v>4449</v>
      </c>
      <c r="F9168" t="s">
        <v>4450</v>
      </c>
      <c r="H9168" t="str">
        <f t="shared" si="143"/>
        <v>有BOM表可用</v>
      </c>
    </row>
    <row r="9169" spans="1:8" x14ac:dyDescent="0.15">
      <c r="A9169" t="s">
        <v>15525</v>
      </c>
      <c r="B9169" t="s">
        <v>15526</v>
      </c>
      <c r="C9169" t="s">
        <v>15527</v>
      </c>
      <c r="D9169">
        <v>107</v>
      </c>
      <c r="E9169" t="s">
        <v>4453</v>
      </c>
      <c r="F9169" t="s">
        <v>4450</v>
      </c>
      <c r="H9169" t="str">
        <f t="shared" si="143"/>
        <v>无BOM表可用</v>
      </c>
    </row>
    <row r="9170" spans="1:8" x14ac:dyDescent="0.15">
      <c r="A9170" t="s">
        <v>15528</v>
      </c>
      <c r="B9170" t="s">
        <v>10857</v>
      </c>
      <c r="C9170" t="s">
        <v>10857</v>
      </c>
      <c r="D9170">
        <v>107</v>
      </c>
      <c r="E9170" t="s">
        <v>4453</v>
      </c>
      <c r="F9170" t="s">
        <v>4450</v>
      </c>
      <c r="H9170" t="str">
        <f t="shared" si="143"/>
        <v>无BOM表可用</v>
      </c>
    </row>
    <row r="9171" spans="1:8" x14ac:dyDescent="0.15">
      <c r="A9171" t="s">
        <v>15529</v>
      </c>
      <c r="B9171" t="s">
        <v>14075</v>
      </c>
      <c r="C9171" t="s">
        <v>14075</v>
      </c>
      <c r="D9171">
        <v>107</v>
      </c>
      <c r="E9171" t="s">
        <v>4453</v>
      </c>
      <c r="F9171" t="s">
        <v>4450</v>
      </c>
      <c r="H9171" t="str">
        <f t="shared" si="143"/>
        <v>无BOM表可用</v>
      </c>
    </row>
    <row r="9172" spans="1:8" x14ac:dyDescent="0.15">
      <c r="A9172" t="s">
        <v>4755</v>
      </c>
      <c r="B9172" t="s">
        <v>1199</v>
      </c>
      <c r="C9172" t="s">
        <v>6</v>
      </c>
      <c r="D9172">
        <v>102</v>
      </c>
      <c r="E9172" t="s">
        <v>4449</v>
      </c>
      <c r="F9172" t="s">
        <v>4450</v>
      </c>
      <c r="H9172" t="str">
        <f t="shared" si="143"/>
        <v>有BOM表可用</v>
      </c>
    </row>
    <row r="9173" spans="1:8" x14ac:dyDescent="0.15">
      <c r="A9173" t="s">
        <v>4756</v>
      </c>
      <c r="B9173" t="s">
        <v>4757</v>
      </c>
      <c r="C9173" t="s">
        <v>4758</v>
      </c>
      <c r="D9173">
        <v>102</v>
      </c>
      <c r="E9173" t="s">
        <v>4449</v>
      </c>
      <c r="F9173" t="s">
        <v>4450</v>
      </c>
      <c r="H9173" t="str">
        <f t="shared" si="143"/>
        <v>有BOM表可用</v>
      </c>
    </row>
    <row r="9174" spans="1:8" x14ac:dyDescent="0.15">
      <c r="A9174" t="s">
        <v>4759</v>
      </c>
      <c r="B9174" t="s">
        <v>3860</v>
      </c>
      <c r="C9174" t="s">
        <v>4758</v>
      </c>
      <c r="D9174">
        <v>102</v>
      </c>
      <c r="E9174" t="s">
        <v>4449</v>
      </c>
      <c r="F9174" t="s">
        <v>4450</v>
      </c>
      <c r="H9174" t="str">
        <f t="shared" si="143"/>
        <v>有BOM表可用</v>
      </c>
    </row>
    <row r="9175" spans="1:8" x14ac:dyDescent="0.15">
      <c r="A9175" t="s">
        <v>4760</v>
      </c>
      <c r="B9175" t="s">
        <v>3596</v>
      </c>
      <c r="C9175" t="s">
        <v>3596</v>
      </c>
      <c r="D9175">
        <v>102</v>
      </c>
      <c r="E9175" t="s">
        <v>4449</v>
      </c>
      <c r="F9175" t="s">
        <v>4450</v>
      </c>
      <c r="H9175" t="str">
        <f t="shared" si="143"/>
        <v>有BOM表可用</v>
      </c>
    </row>
    <row r="9176" spans="1:8" x14ac:dyDescent="0.15">
      <c r="A9176" t="s">
        <v>4761</v>
      </c>
      <c r="B9176" t="s">
        <v>2388</v>
      </c>
      <c r="C9176" t="s">
        <v>2364</v>
      </c>
      <c r="D9176">
        <v>102</v>
      </c>
      <c r="E9176" t="s">
        <v>4449</v>
      </c>
      <c r="F9176" t="s">
        <v>4450</v>
      </c>
      <c r="H9176" t="str">
        <f t="shared" si="143"/>
        <v>有BOM表可用</v>
      </c>
    </row>
    <row r="9177" spans="1:8" x14ac:dyDescent="0.15">
      <c r="A9177" t="s">
        <v>9425</v>
      </c>
      <c r="B9177" t="s">
        <v>9426</v>
      </c>
      <c r="C9177" t="s">
        <v>2922</v>
      </c>
      <c r="D9177">
        <v>102</v>
      </c>
      <c r="E9177" t="s">
        <v>4449</v>
      </c>
      <c r="F9177" t="s">
        <v>4450</v>
      </c>
      <c r="H9177" t="str">
        <f t="shared" si="143"/>
        <v>有BOM表可用</v>
      </c>
    </row>
    <row r="9178" spans="1:8" x14ac:dyDescent="0.15">
      <c r="A9178" t="s">
        <v>9427</v>
      </c>
      <c r="B9178" t="s">
        <v>925</v>
      </c>
      <c r="C9178" t="s">
        <v>8657</v>
      </c>
      <c r="D9178">
        <v>102</v>
      </c>
      <c r="E9178" t="s">
        <v>4453</v>
      </c>
      <c r="F9178" t="s">
        <v>4450</v>
      </c>
      <c r="H9178" t="str">
        <f t="shared" si="143"/>
        <v>无BOM表可用</v>
      </c>
    </row>
    <row r="9179" spans="1:8" x14ac:dyDescent="0.15">
      <c r="A9179" t="s">
        <v>9428</v>
      </c>
      <c r="B9179" t="s">
        <v>7997</v>
      </c>
      <c r="C9179" t="s">
        <v>7997</v>
      </c>
      <c r="D9179">
        <v>102</v>
      </c>
      <c r="E9179" t="s">
        <v>4453</v>
      </c>
      <c r="F9179" t="s">
        <v>4450</v>
      </c>
      <c r="H9179" t="str">
        <f t="shared" si="143"/>
        <v>无BOM表可用</v>
      </c>
    </row>
    <row r="9180" spans="1:8" x14ac:dyDescent="0.15">
      <c r="A9180" t="s">
        <v>9429</v>
      </c>
      <c r="B9180" t="s">
        <v>7991</v>
      </c>
      <c r="C9180" t="s">
        <v>2872</v>
      </c>
      <c r="D9180">
        <v>102</v>
      </c>
      <c r="E9180" t="s">
        <v>4449</v>
      </c>
      <c r="F9180" t="s">
        <v>4450</v>
      </c>
      <c r="H9180" t="str">
        <f t="shared" si="143"/>
        <v>有BOM表可用</v>
      </c>
    </row>
    <row r="9181" spans="1:8" x14ac:dyDescent="0.15">
      <c r="A9181" t="s">
        <v>7419</v>
      </c>
      <c r="B9181" t="s">
        <v>4930</v>
      </c>
      <c r="C9181" t="s">
        <v>7007</v>
      </c>
      <c r="D9181">
        <v>102</v>
      </c>
      <c r="E9181" t="s">
        <v>4449</v>
      </c>
      <c r="F9181" t="s">
        <v>4450</v>
      </c>
      <c r="H9181" t="str">
        <f t="shared" si="143"/>
        <v>有BOM表可用</v>
      </c>
    </row>
    <row r="9182" spans="1:8" x14ac:dyDescent="0.15">
      <c r="A9182" t="s">
        <v>7420</v>
      </c>
      <c r="B9182" t="s">
        <v>5131</v>
      </c>
      <c r="C9182" t="s">
        <v>4934</v>
      </c>
      <c r="D9182">
        <v>102</v>
      </c>
      <c r="E9182" t="s">
        <v>4449</v>
      </c>
      <c r="F9182" t="s">
        <v>4450</v>
      </c>
      <c r="H9182" t="str">
        <f t="shared" si="143"/>
        <v>有BOM表可用</v>
      </c>
    </row>
    <row r="9183" spans="1:8" x14ac:dyDescent="0.15">
      <c r="A9183" t="s">
        <v>7421</v>
      </c>
      <c r="B9183" t="s">
        <v>5131</v>
      </c>
      <c r="C9183" t="s">
        <v>4934</v>
      </c>
      <c r="D9183">
        <v>102</v>
      </c>
      <c r="E9183" t="s">
        <v>4449</v>
      </c>
      <c r="F9183" t="s">
        <v>4450</v>
      </c>
      <c r="H9183" t="str">
        <f t="shared" si="143"/>
        <v>有BOM表可用</v>
      </c>
    </row>
    <row r="9184" spans="1:8" x14ac:dyDescent="0.15">
      <c r="A9184" t="s">
        <v>7422</v>
      </c>
      <c r="B9184" t="s">
        <v>7423</v>
      </c>
      <c r="C9184" t="s">
        <v>7424</v>
      </c>
      <c r="D9184">
        <v>102</v>
      </c>
      <c r="E9184" t="s">
        <v>4449</v>
      </c>
      <c r="F9184" t="s">
        <v>4450</v>
      </c>
      <c r="H9184" t="str">
        <f t="shared" si="143"/>
        <v>有BOM表可用</v>
      </c>
    </row>
    <row r="9185" spans="1:8" x14ac:dyDescent="0.15">
      <c r="A9185" t="s">
        <v>7425</v>
      </c>
      <c r="B9185" t="s">
        <v>7426</v>
      </c>
      <c r="C9185" t="s">
        <v>7427</v>
      </c>
      <c r="D9185">
        <v>102</v>
      </c>
      <c r="E9185" t="s">
        <v>4449</v>
      </c>
      <c r="F9185" t="s">
        <v>4450</v>
      </c>
      <c r="H9185" t="str">
        <f t="shared" si="143"/>
        <v>有BOM表可用</v>
      </c>
    </row>
    <row r="9186" spans="1:8" x14ac:dyDescent="0.15">
      <c r="A9186" t="s">
        <v>7428</v>
      </c>
      <c r="B9186" t="s">
        <v>7429</v>
      </c>
      <c r="C9186" t="s">
        <v>7430</v>
      </c>
      <c r="D9186">
        <v>102</v>
      </c>
      <c r="E9186" t="s">
        <v>4449</v>
      </c>
      <c r="F9186" t="s">
        <v>4450</v>
      </c>
      <c r="H9186" t="str">
        <f t="shared" si="143"/>
        <v>有BOM表可用</v>
      </c>
    </row>
    <row r="9187" spans="1:8" x14ac:dyDescent="0.15">
      <c r="A9187" t="s">
        <v>7431</v>
      </c>
      <c r="B9187" t="s">
        <v>7432</v>
      </c>
      <c r="C9187" t="s">
        <v>7433</v>
      </c>
      <c r="D9187">
        <v>102</v>
      </c>
      <c r="E9187" t="s">
        <v>4449</v>
      </c>
      <c r="F9187" t="s">
        <v>4450</v>
      </c>
      <c r="H9187" t="str">
        <f t="shared" si="143"/>
        <v>有BOM表可用</v>
      </c>
    </row>
    <row r="9188" spans="1:8" x14ac:dyDescent="0.15">
      <c r="A9188" t="s">
        <v>7434</v>
      </c>
      <c r="B9188" t="s">
        <v>7011</v>
      </c>
      <c r="C9188" t="s">
        <v>7012</v>
      </c>
      <c r="D9188">
        <v>102</v>
      </c>
      <c r="E9188" t="s">
        <v>4449</v>
      </c>
      <c r="F9188" t="s">
        <v>4450</v>
      </c>
      <c r="H9188" t="str">
        <f t="shared" si="143"/>
        <v>有BOM表可用</v>
      </c>
    </row>
    <row r="9189" spans="1:8" x14ac:dyDescent="0.15">
      <c r="A9189" t="s">
        <v>4826</v>
      </c>
      <c r="B9189" t="s">
        <v>4638</v>
      </c>
      <c r="C9189" t="s">
        <v>4639</v>
      </c>
      <c r="D9189">
        <v>102</v>
      </c>
      <c r="E9189" t="s">
        <v>4449</v>
      </c>
      <c r="F9189" t="s">
        <v>4450</v>
      </c>
      <c r="H9189" t="str">
        <f t="shared" si="143"/>
        <v>有BOM表可用</v>
      </c>
    </row>
    <row r="9190" spans="1:8" x14ac:dyDescent="0.15">
      <c r="A9190" t="s">
        <v>4827</v>
      </c>
      <c r="B9190" t="s">
        <v>4828</v>
      </c>
      <c r="C9190" t="s">
        <v>4829</v>
      </c>
      <c r="D9190">
        <v>102</v>
      </c>
      <c r="E9190" t="s">
        <v>4449</v>
      </c>
      <c r="F9190" t="s">
        <v>4450</v>
      </c>
      <c r="H9190" t="str">
        <f t="shared" si="143"/>
        <v>有BOM表可用</v>
      </c>
    </row>
    <row r="9191" spans="1:8" x14ac:dyDescent="0.15">
      <c r="A9191" t="s">
        <v>17051</v>
      </c>
      <c r="B9191" t="s">
        <v>15391</v>
      </c>
      <c r="C9191" t="s">
        <v>17052</v>
      </c>
      <c r="D9191">
        <v>102</v>
      </c>
      <c r="E9191" t="s">
        <v>4449</v>
      </c>
      <c r="F9191" t="s">
        <v>4450</v>
      </c>
      <c r="H9191" t="str">
        <f t="shared" si="143"/>
        <v>有BOM表可用</v>
      </c>
    </row>
    <row r="9192" spans="1:8" x14ac:dyDescent="0.15">
      <c r="A9192" t="s">
        <v>17053</v>
      </c>
      <c r="B9192" t="s">
        <v>15397</v>
      </c>
      <c r="C9192" t="s">
        <v>15398</v>
      </c>
      <c r="D9192">
        <v>102</v>
      </c>
      <c r="E9192" t="s">
        <v>4449</v>
      </c>
      <c r="F9192" t="s">
        <v>4450</v>
      </c>
      <c r="H9192" t="str">
        <f t="shared" si="143"/>
        <v>有BOM表可用</v>
      </c>
    </row>
    <row r="9193" spans="1:8" x14ac:dyDescent="0.15">
      <c r="A9193" t="s">
        <v>17054</v>
      </c>
      <c r="B9193" t="s">
        <v>17055</v>
      </c>
      <c r="C9193" t="s">
        <v>17056</v>
      </c>
      <c r="D9193">
        <v>102</v>
      </c>
      <c r="E9193" t="s">
        <v>4449</v>
      </c>
      <c r="F9193" t="s">
        <v>4450</v>
      </c>
      <c r="H9193" t="str">
        <f t="shared" si="143"/>
        <v>有BOM表可用</v>
      </c>
    </row>
    <row r="9194" spans="1:8" x14ac:dyDescent="0.15">
      <c r="A9194" t="s">
        <v>17057</v>
      </c>
      <c r="B9194" t="s">
        <v>14440</v>
      </c>
      <c r="C9194" t="s">
        <v>4925</v>
      </c>
      <c r="D9194">
        <v>102</v>
      </c>
      <c r="E9194" t="s">
        <v>4449</v>
      </c>
      <c r="F9194" t="s">
        <v>4450</v>
      </c>
      <c r="H9194" t="str">
        <f t="shared" si="143"/>
        <v>有BOM表可用</v>
      </c>
    </row>
    <row r="9195" spans="1:8" x14ac:dyDescent="0.15">
      <c r="A9195" t="s">
        <v>17058</v>
      </c>
      <c r="B9195" t="s">
        <v>17059</v>
      </c>
      <c r="C9195" t="s">
        <v>17059</v>
      </c>
      <c r="D9195">
        <v>103</v>
      </c>
      <c r="E9195" t="s">
        <v>4449</v>
      </c>
      <c r="F9195" t="s">
        <v>4450</v>
      </c>
      <c r="H9195" t="str">
        <f t="shared" si="143"/>
        <v>有BOM表可用</v>
      </c>
    </row>
    <row r="9196" spans="1:8" x14ac:dyDescent="0.15">
      <c r="A9196" t="s">
        <v>17060</v>
      </c>
      <c r="B9196" t="s">
        <v>15409</v>
      </c>
      <c r="C9196" t="s">
        <v>15409</v>
      </c>
      <c r="D9196">
        <v>103</v>
      </c>
      <c r="E9196" t="s">
        <v>4453</v>
      </c>
      <c r="F9196" t="s">
        <v>4450</v>
      </c>
      <c r="H9196" t="str">
        <f t="shared" si="143"/>
        <v>无BOM表可用</v>
      </c>
    </row>
    <row r="9197" spans="1:8" x14ac:dyDescent="0.15">
      <c r="A9197" t="s">
        <v>17061</v>
      </c>
      <c r="B9197" t="s">
        <v>17062</v>
      </c>
      <c r="C9197" t="s">
        <v>17062</v>
      </c>
      <c r="D9197">
        <v>103</v>
      </c>
      <c r="E9197" t="s">
        <v>4453</v>
      </c>
      <c r="F9197" t="s">
        <v>4450</v>
      </c>
      <c r="H9197" t="str">
        <f t="shared" si="143"/>
        <v>无BOM表可用</v>
      </c>
    </row>
    <row r="9198" spans="1:8" x14ac:dyDescent="0.15">
      <c r="A9198" t="s">
        <v>16338</v>
      </c>
      <c r="B9198" t="s">
        <v>13495</v>
      </c>
      <c r="C9198" t="s">
        <v>2872</v>
      </c>
      <c r="D9198">
        <v>103</v>
      </c>
      <c r="E9198" t="s">
        <v>4449</v>
      </c>
      <c r="F9198" t="s">
        <v>4450</v>
      </c>
      <c r="H9198" t="str">
        <f t="shared" si="143"/>
        <v>有BOM表可用</v>
      </c>
    </row>
    <row r="9199" spans="1:8" x14ac:dyDescent="0.15">
      <c r="A9199" t="s">
        <v>3067</v>
      </c>
      <c r="B9199" t="s">
        <v>3068</v>
      </c>
      <c r="C9199" t="s">
        <v>3068</v>
      </c>
      <c r="D9199">
        <v>103</v>
      </c>
      <c r="E9199" t="s">
        <v>4449</v>
      </c>
      <c r="F9199" t="s">
        <v>4450</v>
      </c>
      <c r="H9199" t="str">
        <f t="shared" si="143"/>
        <v>有BOM表可用</v>
      </c>
    </row>
    <row r="9200" spans="1:8" x14ac:dyDescent="0.15">
      <c r="A9200" t="s">
        <v>16339</v>
      </c>
      <c r="B9200" t="s">
        <v>2932</v>
      </c>
      <c r="C9200" t="s">
        <v>2932</v>
      </c>
      <c r="D9200">
        <v>103</v>
      </c>
      <c r="E9200" t="s">
        <v>4453</v>
      </c>
      <c r="F9200" t="s">
        <v>4450</v>
      </c>
      <c r="H9200" t="str">
        <f t="shared" si="143"/>
        <v>无BOM表可用</v>
      </c>
    </row>
    <row r="9201" spans="1:8" x14ac:dyDescent="0.15">
      <c r="A9201" t="s">
        <v>16340</v>
      </c>
      <c r="B9201" t="s">
        <v>15027</v>
      </c>
      <c r="C9201" t="s">
        <v>15027</v>
      </c>
      <c r="D9201">
        <v>103</v>
      </c>
      <c r="E9201" t="s">
        <v>4449</v>
      </c>
      <c r="F9201" t="s">
        <v>4450</v>
      </c>
      <c r="H9201" t="str">
        <f t="shared" si="143"/>
        <v>有BOM表可用</v>
      </c>
    </row>
    <row r="9202" spans="1:8" x14ac:dyDescent="0.15">
      <c r="A9202" t="s">
        <v>16341</v>
      </c>
      <c r="B9202" t="s">
        <v>11872</v>
      </c>
      <c r="C9202" t="s">
        <v>11872</v>
      </c>
      <c r="D9202">
        <v>103</v>
      </c>
      <c r="E9202" t="s">
        <v>4449</v>
      </c>
      <c r="F9202" t="s">
        <v>4450</v>
      </c>
      <c r="H9202" t="str">
        <f t="shared" si="143"/>
        <v>有BOM表可用</v>
      </c>
    </row>
    <row r="9203" spans="1:8" x14ac:dyDescent="0.15">
      <c r="A9203" t="s">
        <v>16342</v>
      </c>
      <c r="B9203" t="s">
        <v>11689</v>
      </c>
      <c r="C9203" t="s">
        <v>11689</v>
      </c>
      <c r="D9203">
        <v>103</v>
      </c>
      <c r="E9203" t="s">
        <v>4449</v>
      </c>
      <c r="F9203" t="s">
        <v>4450</v>
      </c>
      <c r="H9203" t="str">
        <f t="shared" si="143"/>
        <v>有BOM表可用</v>
      </c>
    </row>
    <row r="9204" spans="1:8" x14ac:dyDescent="0.15">
      <c r="A9204" t="s">
        <v>16343</v>
      </c>
      <c r="B9204" t="s">
        <v>15285</v>
      </c>
      <c r="C9204" t="s">
        <v>15285</v>
      </c>
      <c r="D9204">
        <v>103</v>
      </c>
      <c r="E9204" t="s">
        <v>4449</v>
      </c>
      <c r="F9204" t="s">
        <v>4450</v>
      </c>
      <c r="H9204" t="str">
        <f t="shared" si="143"/>
        <v>有BOM表可用</v>
      </c>
    </row>
    <row r="9205" spans="1:8" x14ac:dyDescent="0.15">
      <c r="A9205" t="s">
        <v>16344</v>
      </c>
      <c r="B9205" t="s">
        <v>7669</v>
      </c>
      <c r="C9205" t="s">
        <v>7669</v>
      </c>
      <c r="D9205">
        <v>103</v>
      </c>
      <c r="E9205" t="s">
        <v>4453</v>
      </c>
      <c r="F9205" t="s">
        <v>4450</v>
      </c>
      <c r="H9205" t="str">
        <f t="shared" si="143"/>
        <v>无BOM表可用</v>
      </c>
    </row>
    <row r="9206" spans="1:8" x14ac:dyDescent="0.15">
      <c r="A9206" t="s">
        <v>16345</v>
      </c>
      <c r="B9206" t="s">
        <v>11162</v>
      </c>
      <c r="C9206" t="s">
        <v>11162</v>
      </c>
      <c r="D9206">
        <v>103</v>
      </c>
      <c r="E9206" t="s">
        <v>4453</v>
      </c>
      <c r="F9206" t="s">
        <v>4450</v>
      </c>
      <c r="H9206" t="str">
        <f t="shared" si="143"/>
        <v>无BOM表可用</v>
      </c>
    </row>
    <row r="9207" spans="1:8" x14ac:dyDescent="0.15">
      <c r="A9207" t="s">
        <v>4840</v>
      </c>
      <c r="B9207" t="s">
        <v>202</v>
      </c>
      <c r="C9207" t="s">
        <v>202</v>
      </c>
      <c r="D9207">
        <v>102</v>
      </c>
      <c r="E9207" t="s">
        <v>4449</v>
      </c>
      <c r="F9207" t="s">
        <v>4450</v>
      </c>
      <c r="H9207" t="str">
        <f t="shared" si="143"/>
        <v>有BOM表可用</v>
      </c>
    </row>
    <row r="9208" spans="1:8" x14ac:dyDescent="0.15">
      <c r="A9208" t="s">
        <v>4841</v>
      </c>
      <c r="B9208" t="s">
        <v>4842</v>
      </c>
      <c r="C9208" t="s">
        <v>4843</v>
      </c>
      <c r="D9208">
        <v>102</v>
      </c>
      <c r="E9208" t="s">
        <v>4453</v>
      </c>
      <c r="F9208" t="s">
        <v>4450</v>
      </c>
      <c r="H9208" t="str">
        <f t="shared" si="143"/>
        <v>无BOM表可用</v>
      </c>
    </row>
    <row r="9209" spans="1:8" x14ac:dyDescent="0.15">
      <c r="A9209" t="s">
        <v>4844</v>
      </c>
      <c r="B9209" t="s">
        <v>4845</v>
      </c>
      <c r="C9209" t="s">
        <v>3487</v>
      </c>
      <c r="D9209">
        <v>102</v>
      </c>
      <c r="E9209" t="s">
        <v>4453</v>
      </c>
      <c r="F9209" t="s">
        <v>4450</v>
      </c>
      <c r="H9209" t="str">
        <f t="shared" si="143"/>
        <v>无BOM表可用</v>
      </c>
    </row>
    <row r="9210" spans="1:8" x14ac:dyDescent="0.15">
      <c r="A9210" t="s">
        <v>101</v>
      </c>
      <c r="B9210" t="s">
        <v>102</v>
      </c>
      <c r="C9210" t="s">
        <v>102</v>
      </c>
      <c r="D9210">
        <v>103</v>
      </c>
      <c r="E9210" t="s">
        <v>4449</v>
      </c>
      <c r="F9210" t="s">
        <v>4450</v>
      </c>
      <c r="H9210" t="str">
        <f t="shared" si="143"/>
        <v>有BOM表可用</v>
      </c>
    </row>
    <row r="9211" spans="1:8" x14ac:dyDescent="0.15">
      <c r="A9211" t="s">
        <v>17165</v>
      </c>
      <c r="B9211" t="s">
        <v>14621</v>
      </c>
      <c r="C9211" t="s">
        <v>10837</v>
      </c>
      <c r="D9211">
        <v>102</v>
      </c>
      <c r="E9211" t="s">
        <v>4449</v>
      </c>
      <c r="F9211" t="s">
        <v>4450</v>
      </c>
      <c r="H9211" t="str">
        <f t="shared" si="143"/>
        <v>有BOM表可用</v>
      </c>
    </row>
    <row r="9212" spans="1:8" x14ac:dyDescent="0.15">
      <c r="A9212" t="s">
        <v>18551</v>
      </c>
      <c r="B9212" t="s">
        <v>15731</v>
      </c>
      <c r="C9212" t="s">
        <v>18185</v>
      </c>
      <c r="D9212">
        <v>102</v>
      </c>
      <c r="E9212" t="s">
        <v>4449</v>
      </c>
      <c r="F9212" t="s">
        <v>4450</v>
      </c>
      <c r="H9212" t="str">
        <f t="shared" si="143"/>
        <v>有BOM表可用</v>
      </c>
    </row>
    <row r="9213" spans="1:8" x14ac:dyDescent="0.15">
      <c r="A9213" t="s">
        <v>18552</v>
      </c>
      <c r="B9213" t="s">
        <v>17253</v>
      </c>
      <c r="C9213" t="s">
        <v>17254</v>
      </c>
      <c r="D9213">
        <v>102</v>
      </c>
      <c r="E9213" t="s">
        <v>4449</v>
      </c>
      <c r="F9213" t="s">
        <v>4450</v>
      </c>
      <c r="H9213" t="str">
        <f t="shared" si="143"/>
        <v>有BOM表可用</v>
      </c>
    </row>
    <row r="9214" spans="1:8" x14ac:dyDescent="0.15">
      <c r="A9214" t="s">
        <v>18553</v>
      </c>
      <c r="B9214" t="s">
        <v>13456</v>
      </c>
      <c r="C9214" t="s">
        <v>16514</v>
      </c>
      <c r="D9214">
        <v>102</v>
      </c>
      <c r="E9214" t="s">
        <v>4449</v>
      </c>
      <c r="F9214" t="s">
        <v>4450</v>
      </c>
      <c r="H9214" t="str">
        <f t="shared" si="143"/>
        <v>有BOM表可用</v>
      </c>
    </row>
    <row r="9215" spans="1:8" x14ac:dyDescent="0.15">
      <c r="A9215" t="s">
        <v>18554</v>
      </c>
      <c r="B9215" t="s">
        <v>14279</v>
      </c>
      <c r="C9215" t="s">
        <v>14280</v>
      </c>
      <c r="D9215">
        <v>102</v>
      </c>
      <c r="E9215" t="s">
        <v>4449</v>
      </c>
      <c r="F9215" t="s">
        <v>4450</v>
      </c>
      <c r="H9215" t="str">
        <f t="shared" si="143"/>
        <v>有BOM表可用</v>
      </c>
    </row>
    <row r="9216" spans="1:8" x14ac:dyDescent="0.15">
      <c r="A9216" t="s">
        <v>18555</v>
      </c>
      <c r="B9216" t="s">
        <v>4477</v>
      </c>
      <c r="C9216" t="s">
        <v>15386</v>
      </c>
      <c r="D9216">
        <v>102</v>
      </c>
      <c r="E9216" t="s">
        <v>4449</v>
      </c>
      <c r="F9216" t="s">
        <v>4450</v>
      </c>
      <c r="H9216" t="str">
        <f t="shared" si="143"/>
        <v>有BOM表可用</v>
      </c>
    </row>
    <row r="9217" spans="1:8" x14ac:dyDescent="0.15">
      <c r="A9217" t="s">
        <v>18556</v>
      </c>
      <c r="B9217" t="s">
        <v>4477</v>
      </c>
      <c r="C9217" t="s">
        <v>13310</v>
      </c>
      <c r="D9217">
        <v>102</v>
      </c>
      <c r="E9217" t="s">
        <v>4449</v>
      </c>
      <c r="F9217" t="s">
        <v>4450</v>
      </c>
      <c r="H9217" t="str">
        <f t="shared" si="143"/>
        <v>有BOM表可用</v>
      </c>
    </row>
    <row r="9218" spans="1:8" x14ac:dyDescent="0.15">
      <c r="A9218" t="s">
        <v>9936</v>
      </c>
      <c r="B9218" t="s">
        <v>5993</v>
      </c>
      <c r="C9218" t="s">
        <v>5994</v>
      </c>
      <c r="D9218">
        <v>102</v>
      </c>
      <c r="E9218" t="s">
        <v>4449</v>
      </c>
      <c r="F9218" t="s">
        <v>4450</v>
      </c>
      <c r="H9218" t="str">
        <f t="shared" si="143"/>
        <v>有BOM表可用</v>
      </c>
    </row>
    <row r="9219" spans="1:8" x14ac:dyDescent="0.15">
      <c r="A9219" t="s">
        <v>9937</v>
      </c>
      <c r="B9219" t="s">
        <v>5781</v>
      </c>
      <c r="C9219" t="s">
        <v>5782</v>
      </c>
      <c r="D9219">
        <v>102</v>
      </c>
      <c r="E9219" t="s">
        <v>4449</v>
      </c>
      <c r="F9219" t="s">
        <v>4450</v>
      </c>
      <c r="H9219" t="str">
        <f t="shared" si="143"/>
        <v>有BOM表可用</v>
      </c>
    </row>
    <row r="9220" spans="1:8" x14ac:dyDescent="0.15">
      <c r="A9220" t="s">
        <v>9938</v>
      </c>
      <c r="B9220" t="s">
        <v>6787</v>
      </c>
      <c r="C9220" t="s">
        <v>6788</v>
      </c>
      <c r="D9220">
        <v>102</v>
      </c>
      <c r="E9220" t="s">
        <v>4449</v>
      </c>
      <c r="F9220" t="s">
        <v>4450</v>
      </c>
      <c r="H9220" t="str">
        <f t="shared" ref="H9220:H9283" si="144">E9220&amp;F9220</f>
        <v>有BOM表可用</v>
      </c>
    </row>
    <row r="9221" spans="1:8" x14ac:dyDescent="0.15">
      <c r="A9221" t="s">
        <v>9939</v>
      </c>
      <c r="B9221" t="s">
        <v>8948</v>
      </c>
      <c r="C9221" t="s">
        <v>8949</v>
      </c>
      <c r="D9221">
        <v>102</v>
      </c>
      <c r="E9221" t="s">
        <v>4449</v>
      </c>
      <c r="F9221" t="s">
        <v>4450</v>
      </c>
      <c r="H9221" t="str">
        <f t="shared" si="144"/>
        <v>有BOM表可用</v>
      </c>
    </row>
    <row r="9222" spans="1:8" x14ac:dyDescent="0.15">
      <c r="A9222" t="s">
        <v>15182</v>
      </c>
      <c r="B9222" t="s">
        <v>10115</v>
      </c>
      <c r="C9222" t="s">
        <v>10115</v>
      </c>
      <c r="D9222">
        <v>103</v>
      </c>
      <c r="E9222" t="s">
        <v>4453</v>
      </c>
      <c r="F9222" t="s">
        <v>4450</v>
      </c>
      <c r="H9222" t="str">
        <f t="shared" si="144"/>
        <v>无BOM表可用</v>
      </c>
    </row>
    <row r="9223" spans="1:8" x14ac:dyDescent="0.15">
      <c r="A9223" t="s">
        <v>15183</v>
      </c>
      <c r="B9223" t="s">
        <v>10117</v>
      </c>
      <c r="C9223" t="s">
        <v>10117</v>
      </c>
      <c r="D9223">
        <v>103</v>
      </c>
      <c r="E9223" t="s">
        <v>4453</v>
      </c>
      <c r="F9223" t="s">
        <v>4450</v>
      </c>
      <c r="H9223" t="str">
        <f t="shared" si="144"/>
        <v>无BOM表可用</v>
      </c>
    </row>
    <row r="9224" spans="1:8" x14ac:dyDescent="0.15">
      <c r="A9224" t="s">
        <v>15184</v>
      </c>
      <c r="B9224" t="s">
        <v>15185</v>
      </c>
      <c r="C9224" t="s">
        <v>15185</v>
      </c>
      <c r="D9224">
        <v>103</v>
      </c>
      <c r="E9224" t="s">
        <v>4453</v>
      </c>
      <c r="F9224" t="s">
        <v>4450</v>
      </c>
      <c r="H9224" t="str">
        <f t="shared" si="144"/>
        <v>无BOM表可用</v>
      </c>
    </row>
    <row r="9225" spans="1:8" x14ac:dyDescent="0.15">
      <c r="A9225" t="s">
        <v>15186</v>
      </c>
      <c r="B9225" t="s">
        <v>11502</v>
      </c>
      <c r="C9225" t="s">
        <v>11502</v>
      </c>
      <c r="D9225">
        <v>103</v>
      </c>
      <c r="E9225" t="s">
        <v>4453</v>
      </c>
      <c r="F9225" t="s">
        <v>4450</v>
      </c>
      <c r="H9225" t="str">
        <f t="shared" si="144"/>
        <v>无BOM表可用</v>
      </c>
    </row>
    <row r="9226" spans="1:8" x14ac:dyDescent="0.15">
      <c r="A9226" t="s">
        <v>15187</v>
      </c>
      <c r="B9226" t="s">
        <v>13087</v>
      </c>
      <c r="C9226" t="s">
        <v>13087</v>
      </c>
      <c r="D9226">
        <v>103</v>
      </c>
      <c r="E9226" t="s">
        <v>4453</v>
      </c>
      <c r="F9226" t="s">
        <v>4450</v>
      </c>
      <c r="H9226" t="str">
        <f t="shared" si="144"/>
        <v>无BOM表可用</v>
      </c>
    </row>
    <row r="9227" spans="1:8" x14ac:dyDescent="0.15">
      <c r="A9227" t="s">
        <v>15158</v>
      </c>
      <c r="B9227" t="s">
        <v>3217</v>
      </c>
      <c r="C9227" t="s">
        <v>2988</v>
      </c>
      <c r="D9227">
        <v>102</v>
      </c>
      <c r="E9227" t="s">
        <v>4453</v>
      </c>
      <c r="F9227" t="s">
        <v>4450</v>
      </c>
      <c r="H9227" t="str">
        <f t="shared" si="144"/>
        <v>无BOM表可用</v>
      </c>
    </row>
    <row r="9228" spans="1:8" x14ac:dyDescent="0.15">
      <c r="A9228" t="s">
        <v>15159</v>
      </c>
      <c r="B9228" t="s">
        <v>8156</v>
      </c>
      <c r="C9228" t="s">
        <v>3085</v>
      </c>
      <c r="D9228">
        <v>102</v>
      </c>
      <c r="E9228" t="s">
        <v>4449</v>
      </c>
      <c r="F9228" t="s">
        <v>4450</v>
      </c>
      <c r="H9228" t="str">
        <f t="shared" si="144"/>
        <v>有BOM表可用</v>
      </c>
    </row>
    <row r="9229" spans="1:8" x14ac:dyDescent="0.15">
      <c r="A9229" t="s">
        <v>15160</v>
      </c>
      <c r="B9229" t="s">
        <v>925</v>
      </c>
      <c r="C9229" t="s">
        <v>3902</v>
      </c>
      <c r="D9229">
        <v>102</v>
      </c>
      <c r="E9229" t="s">
        <v>4453</v>
      </c>
      <c r="F9229" t="s">
        <v>4450</v>
      </c>
      <c r="H9229" t="str">
        <f t="shared" si="144"/>
        <v>无BOM表可用</v>
      </c>
    </row>
    <row r="9230" spans="1:8" x14ac:dyDescent="0.15">
      <c r="A9230" t="s">
        <v>15161</v>
      </c>
      <c r="B9230" t="s">
        <v>4347</v>
      </c>
      <c r="C9230" t="s">
        <v>649</v>
      </c>
      <c r="D9230">
        <v>102</v>
      </c>
      <c r="E9230" t="s">
        <v>4449</v>
      </c>
      <c r="F9230" t="s">
        <v>4450</v>
      </c>
      <c r="H9230" t="str">
        <f t="shared" si="144"/>
        <v>有BOM表可用</v>
      </c>
    </row>
    <row r="9231" spans="1:8" x14ac:dyDescent="0.15">
      <c r="A9231" t="s">
        <v>15162</v>
      </c>
      <c r="B9231" t="s">
        <v>4103</v>
      </c>
      <c r="C9231" t="s">
        <v>209</v>
      </c>
      <c r="D9231">
        <v>102</v>
      </c>
      <c r="E9231" t="s">
        <v>4453</v>
      </c>
      <c r="F9231" t="s">
        <v>4450</v>
      </c>
      <c r="H9231" t="str">
        <f t="shared" si="144"/>
        <v>无BOM表可用</v>
      </c>
    </row>
    <row r="9232" spans="1:8" x14ac:dyDescent="0.15">
      <c r="A9232" t="s">
        <v>15163</v>
      </c>
      <c r="B9232" t="s">
        <v>9328</v>
      </c>
      <c r="C9232" t="s">
        <v>196</v>
      </c>
      <c r="D9232">
        <v>102</v>
      </c>
      <c r="E9232" t="s">
        <v>4453</v>
      </c>
      <c r="F9232" t="s">
        <v>4450</v>
      </c>
      <c r="H9232" t="str">
        <f t="shared" si="144"/>
        <v>无BOM表可用</v>
      </c>
    </row>
    <row r="9233" spans="1:8" x14ac:dyDescent="0.15">
      <c r="A9233" t="s">
        <v>15164</v>
      </c>
      <c r="B9233" t="s">
        <v>3801</v>
      </c>
      <c r="C9233" t="s">
        <v>649</v>
      </c>
      <c r="D9233">
        <v>102</v>
      </c>
      <c r="E9233" t="s">
        <v>4449</v>
      </c>
      <c r="F9233" t="s">
        <v>4450</v>
      </c>
      <c r="H9233" t="str">
        <f t="shared" si="144"/>
        <v>有BOM表可用</v>
      </c>
    </row>
    <row r="9234" spans="1:8" x14ac:dyDescent="0.15">
      <c r="A9234" t="s">
        <v>15165</v>
      </c>
      <c r="B9234" t="s">
        <v>5216</v>
      </c>
      <c r="C9234" t="s">
        <v>74</v>
      </c>
      <c r="D9234">
        <v>102</v>
      </c>
      <c r="E9234" t="s">
        <v>4453</v>
      </c>
      <c r="F9234" t="s">
        <v>4450</v>
      </c>
      <c r="H9234" t="str">
        <f t="shared" si="144"/>
        <v>无BOM表可用</v>
      </c>
    </row>
    <row r="9235" spans="1:8" x14ac:dyDescent="0.15">
      <c r="A9235" t="s">
        <v>15166</v>
      </c>
      <c r="B9235" t="s">
        <v>8235</v>
      </c>
      <c r="C9235" t="s">
        <v>8235</v>
      </c>
      <c r="D9235">
        <v>102</v>
      </c>
      <c r="E9235" t="s">
        <v>4453</v>
      </c>
      <c r="F9235" t="s">
        <v>4450</v>
      </c>
      <c r="H9235" t="str">
        <f t="shared" si="144"/>
        <v>无BOM表可用</v>
      </c>
    </row>
    <row r="9236" spans="1:8" x14ac:dyDescent="0.15">
      <c r="A9236" t="s">
        <v>16445</v>
      </c>
      <c r="B9236" t="s">
        <v>11059</v>
      </c>
      <c r="C9236" t="s">
        <v>5813</v>
      </c>
      <c r="D9236">
        <v>103</v>
      </c>
      <c r="E9236" t="s">
        <v>4449</v>
      </c>
      <c r="F9236" t="s">
        <v>4450</v>
      </c>
      <c r="H9236" t="str">
        <f t="shared" si="144"/>
        <v>有BOM表可用</v>
      </c>
    </row>
    <row r="9237" spans="1:8" x14ac:dyDescent="0.15">
      <c r="A9237" t="s">
        <v>16446</v>
      </c>
      <c r="B9237" t="s">
        <v>8476</v>
      </c>
      <c r="C9237" t="s">
        <v>5813</v>
      </c>
      <c r="D9237">
        <v>103</v>
      </c>
      <c r="E9237" t="s">
        <v>4453</v>
      </c>
      <c r="F9237" t="s">
        <v>4450</v>
      </c>
      <c r="H9237" t="str">
        <f t="shared" si="144"/>
        <v>无BOM表可用</v>
      </c>
    </row>
    <row r="9238" spans="1:8" x14ac:dyDescent="0.15">
      <c r="A9238" t="s">
        <v>16447</v>
      </c>
      <c r="B9238" t="s">
        <v>1762</v>
      </c>
      <c r="C9238" t="s">
        <v>1762</v>
      </c>
      <c r="D9238">
        <v>103</v>
      </c>
      <c r="E9238" t="s">
        <v>4449</v>
      </c>
      <c r="F9238" t="s">
        <v>4450</v>
      </c>
      <c r="H9238" t="str">
        <f t="shared" si="144"/>
        <v>有BOM表可用</v>
      </c>
    </row>
    <row r="9239" spans="1:8" x14ac:dyDescent="0.15">
      <c r="A9239" t="s">
        <v>18545</v>
      </c>
      <c r="B9239" t="s">
        <v>3894</v>
      </c>
      <c r="C9239" t="s">
        <v>3894</v>
      </c>
      <c r="D9239">
        <v>103</v>
      </c>
      <c r="E9239" t="s">
        <v>4453</v>
      </c>
      <c r="F9239" t="s">
        <v>4450</v>
      </c>
      <c r="H9239" t="str">
        <f t="shared" si="144"/>
        <v>无BOM表可用</v>
      </c>
    </row>
    <row r="9240" spans="1:8" x14ac:dyDescent="0.15">
      <c r="A9240" t="s">
        <v>18546</v>
      </c>
      <c r="B9240" t="s">
        <v>5640</v>
      </c>
      <c r="C9240" t="s">
        <v>2036</v>
      </c>
      <c r="D9240">
        <v>103</v>
      </c>
      <c r="E9240" t="s">
        <v>4449</v>
      </c>
      <c r="F9240" t="s">
        <v>4450</v>
      </c>
      <c r="H9240" t="str">
        <f t="shared" si="144"/>
        <v>有BOM表可用</v>
      </c>
    </row>
    <row r="9241" spans="1:8" x14ac:dyDescent="0.15">
      <c r="A9241" t="s">
        <v>18547</v>
      </c>
      <c r="B9241" t="s">
        <v>748</v>
      </c>
      <c r="C9241" t="s">
        <v>748</v>
      </c>
      <c r="D9241">
        <v>103</v>
      </c>
      <c r="E9241" t="s">
        <v>4449</v>
      </c>
      <c r="F9241" t="s">
        <v>4450</v>
      </c>
      <c r="H9241" t="str">
        <f t="shared" si="144"/>
        <v>有BOM表可用</v>
      </c>
    </row>
    <row r="9242" spans="1:8" x14ac:dyDescent="0.15">
      <c r="A9242" t="s">
        <v>7755</v>
      </c>
      <c r="B9242" t="s">
        <v>4924</v>
      </c>
      <c r="C9242" t="s">
        <v>7756</v>
      </c>
      <c r="D9242">
        <v>102</v>
      </c>
      <c r="E9242" t="s">
        <v>4449</v>
      </c>
      <c r="F9242" t="s">
        <v>4450</v>
      </c>
      <c r="H9242" t="str">
        <f t="shared" si="144"/>
        <v>有BOM表可用</v>
      </c>
    </row>
    <row r="9243" spans="1:8" x14ac:dyDescent="0.15">
      <c r="A9243" t="s">
        <v>7757</v>
      </c>
      <c r="B9243" t="s">
        <v>4924</v>
      </c>
      <c r="C9243" t="s">
        <v>4925</v>
      </c>
      <c r="D9243">
        <v>102</v>
      </c>
      <c r="E9243" t="s">
        <v>4449</v>
      </c>
      <c r="F9243" t="s">
        <v>4450</v>
      </c>
      <c r="H9243" t="str">
        <f t="shared" si="144"/>
        <v>有BOM表可用</v>
      </c>
    </row>
    <row r="9244" spans="1:8" x14ac:dyDescent="0.15">
      <c r="A9244" t="s">
        <v>7758</v>
      </c>
      <c r="B9244" t="s">
        <v>4933</v>
      </c>
      <c r="C9244" t="s">
        <v>4934</v>
      </c>
      <c r="D9244">
        <v>102</v>
      </c>
      <c r="E9244" t="s">
        <v>4449</v>
      </c>
      <c r="F9244" t="s">
        <v>4450</v>
      </c>
      <c r="H9244" t="str">
        <f t="shared" si="144"/>
        <v>有BOM表可用</v>
      </c>
    </row>
    <row r="9245" spans="1:8" x14ac:dyDescent="0.15">
      <c r="A9245" t="s">
        <v>7759</v>
      </c>
      <c r="B9245" t="s">
        <v>4933</v>
      </c>
      <c r="C9245" t="s">
        <v>4934</v>
      </c>
      <c r="D9245">
        <v>102</v>
      </c>
      <c r="E9245" t="s">
        <v>4449</v>
      </c>
      <c r="F9245" t="s">
        <v>4450</v>
      </c>
      <c r="H9245" t="str">
        <f t="shared" si="144"/>
        <v>有BOM表可用</v>
      </c>
    </row>
    <row r="9246" spans="1:8" x14ac:dyDescent="0.15">
      <c r="A9246" t="s">
        <v>7760</v>
      </c>
      <c r="B9246" t="s">
        <v>4933</v>
      </c>
      <c r="C9246" t="s">
        <v>4934</v>
      </c>
      <c r="D9246">
        <v>102</v>
      </c>
      <c r="E9246" t="s">
        <v>4449</v>
      </c>
      <c r="F9246" t="s">
        <v>4450</v>
      </c>
      <c r="H9246" t="str">
        <f t="shared" si="144"/>
        <v>有BOM表可用</v>
      </c>
    </row>
    <row r="9247" spans="1:8" x14ac:dyDescent="0.15">
      <c r="A9247" t="s">
        <v>7738</v>
      </c>
      <c r="B9247" t="s">
        <v>4477</v>
      </c>
      <c r="C9247" t="s">
        <v>5182</v>
      </c>
      <c r="D9247">
        <v>102</v>
      </c>
      <c r="E9247" t="s">
        <v>4449</v>
      </c>
      <c r="F9247" t="s">
        <v>4450</v>
      </c>
      <c r="H9247" t="str">
        <f t="shared" si="144"/>
        <v>有BOM表可用</v>
      </c>
    </row>
    <row r="9248" spans="1:8" x14ac:dyDescent="0.15">
      <c r="A9248" t="s">
        <v>7739</v>
      </c>
      <c r="B9248" t="s">
        <v>4480</v>
      </c>
      <c r="C9248" t="s">
        <v>6738</v>
      </c>
      <c r="D9248">
        <v>102</v>
      </c>
      <c r="E9248" t="s">
        <v>4449</v>
      </c>
      <c r="F9248" t="s">
        <v>4450</v>
      </c>
      <c r="H9248" t="str">
        <f t="shared" si="144"/>
        <v>有BOM表可用</v>
      </c>
    </row>
    <row r="9249" spans="1:8" x14ac:dyDescent="0.15">
      <c r="A9249" t="s">
        <v>7740</v>
      </c>
      <c r="B9249" t="s">
        <v>4480</v>
      </c>
      <c r="C9249" t="s">
        <v>7163</v>
      </c>
      <c r="D9249">
        <v>102</v>
      </c>
      <c r="E9249" t="s">
        <v>4449</v>
      </c>
      <c r="F9249" t="s">
        <v>4450</v>
      </c>
      <c r="H9249" t="str">
        <f t="shared" si="144"/>
        <v>有BOM表可用</v>
      </c>
    </row>
    <row r="9250" spans="1:8" x14ac:dyDescent="0.15">
      <c r="A9250" t="s">
        <v>7741</v>
      </c>
      <c r="B9250" t="s">
        <v>4491</v>
      </c>
      <c r="C9250" t="s">
        <v>6741</v>
      </c>
      <c r="D9250">
        <v>102</v>
      </c>
      <c r="E9250" t="s">
        <v>4449</v>
      </c>
      <c r="F9250" t="s">
        <v>4450</v>
      </c>
      <c r="H9250" t="str">
        <f t="shared" si="144"/>
        <v>有BOM表可用</v>
      </c>
    </row>
    <row r="9251" spans="1:8" x14ac:dyDescent="0.15">
      <c r="A9251" t="s">
        <v>16451</v>
      </c>
      <c r="B9251" t="s">
        <v>15501</v>
      </c>
      <c r="C9251" t="s">
        <v>15502</v>
      </c>
      <c r="D9251">
        <v>102</v>
      </c>
      <c r="E9251" t="s">
        <v>4449</v>
      </c>
      <c r="F9251" t="s">
        <v>4450</v>
      </c>
      <c r="H9251" t="str">
        <f t="shared" si="144"/>
        <v>有BOM表可用</v>
      </c>
    </row>
    <row r="9252" spans="1:8" x14ac:dyDescent="0.15">
      <c r="A9252" t="s">
        <v>16452</v>
      </c>
      <c r="B9252" t="s">
        <v>610</v>
      </c>
      <c r="C9252" t="s">
        <v>15504</v>
      </c>
      <c r="D9252">
        <v>102</v>
      </c>
      <c r="E9252" t="s">
        <v>4449</v>
      </c>
      <c r="F9252" t="s">
        <v>4450</v>
      </c>
      <c r="H9252" t="str">
        <f t="shared" si="144"/>
        <v>有BOM表可用</v>
      </c>
    </row>
    <row r="9253" spans="1:8" x14ac:dyDescent="0.15">
      <c r="A9253" t="s">
        <v>16453</v>
      </c>
      <c r="B9253" t="s">
        <v>11514</v>
      </c>
      <c r="C9253" t="s">
        <v>11515</v>
      </c>
      <c r="D9253">
        <v>102</v>
      </c>
      <c r="E9253" t="s">
        <v>4449</v>
      </c>
      <c r="F9253" t="s">
        <v>4450</v>
      </c>
      <c r="H9253" t="str">
        <f t="shared" si="144"/>
        <v>有BOM表可用</v>
      </c>
    </row>
    <row r="9254" spans="1:8" x14ac:dyDescent="0.15">
      <c r="A9254" t="s">
        <v>16454</v>
      </c>
      <c r="B9254" t="s">
        <v>14423</v>
      </c>
      <c r="C9254" t="s">
        <v>14424</v>
      </c>
      <c r="D9254">
        <v>102</v>
      </c>
      <c r="E9254" t="s">
        <v>4449</v>
      </c>
      <c r="F9254" t="s">
        <v>4450</v>
      </c>
      <c r="H9254" t="str">
        <f t="shared" si="144"/>
        <v>有BOM表可用</v>
      </c>
    </row>
    <row r="9255" spans="1:8" x14ac:dyDescent="0.15">
      <c r="A9255" t="s">
        <v>16455</v>
      </c>
      <c r="B9255" t="s">
        <v>5092</v>
      </c>
      <c r="C9255" t="s">
        <v>5093</v>
      </c>
      <c r="D9255">
        <v>102</v>
      </c>
      <c r="E9255" t="s">
        <v>4449</v>
      </c>
      <c r="F9255" t="s">
        <v>4450</v>
      </c>
      <c r="H9255" t="str">
        <f t="shared" si="144"/>
        <v>有BOM表可用</v>
      </c>
    </row>
    <row r="9256" spans="1:8" x14ac:dyDescent="0.15">
      <c r="A9256" t="s">
        <v>16456</v>
      </c>
      <c r="B9256" t="s">
        <v>1259</v>
      </c>
      <c r="C9256" t="s">
        <v>10698</v>
      </c>
      <c r="D9256">
        <v>102</v>
      </c>
      <c r="E9256" t="s">
        <v>4449</v>
      </c>
      <c r="F9256" t="s">
        <v>4450</v>
      </c>
      <c r="H9256" t="str">
        <f t="shared" si="144"/>
        <v>有BOM表可用</v>
      </c>
    </row>
    <row r="9257" spans="1:8" x14ac:dyDescent="0.15">
      <c r="A9257" t="s">
        <v>14014</v>
      </c>
      <c r="B9257" t="s">
        <v>1896</v>
      </c>
      <c r="C9257" t="s">
        <v>889</v>
      </c>
      <c r="D9257">
        <v>102</v>
      </c>
      <c r="E9257" t="s">
        <v>4453</v>
      </c>
      <c r="F9257" t="s">
        <v>4450</v>
      </c>
      <c r="H9257" t="str">
        <f t="shared" si="144"/>
        <v>无BOM表可用</v>
      </c>
    </row>
    <row r="9258" spans="1:8" x14ac:dyDescent="0.15">
      <c r="A9258" t="s">
        <v>14015</v>
      </c>
      <c r="B9258" t="s">
        <v>892</v>
      </c>
      <c r="C9258" t="s">
        <v>892</v>
      </c>
      <c r="D9258">
        <v>102</v>
      </c>
      <c r="E9258" t="s">
        <v>4453</v>
      </c>
      <c r="F9258" t="s">
        <v>4450</v>
      </c>
      <c r="H9258" t="str">
        <f t="shared" si="144"/>
        <v>无BOM表可用</v>
      </c>
    </row>
    <row r="9259" spans="1:8" x14ac:dyDescent="0.15">
      <c r="A9259" t="s">
        <v>14016</v>
      </c>
      <c r="B9259" t="s">
        <v>1272</v>
      </c>
      <c r="C9259" t="s">
        <v>56</v>
      </c>
      <c r="D9259">
        <v>102</v>
      </c>
      <c r="E9259" t="s">
        <v>4449</v>
      </c>
      <c r="F9259" t="s">
        <v>4450</v>
      </c>
      <c r="H9259" t="str">
        <f t="shared" si="144"/>
        <v>有BOM表可用</v>
      </c>
    </row>
    <row r="9260" spans="1:8" x14ac:dyDescent="0.15">
      <c r="A9260" t="s">
        <v>14017</v>
      </c>
      <c r="B9260" t="s">
        <v>1485</v>
      </c>
      <c r="C9260" t="s">
        <v>56</v>
      </c>
      <c r="D9260">
        <v>102</v>
      </c>
      <c r="E9260" t="s">
        <v>4453</v>
      </c>
      <c r="F9260" t="s">
        <v>4450</v>
      </c>
      <c r="H9260" t="str">
        <f t="shared" si="144"/>
        <v>无BOM表可用</v>
      </c>
    </row>
    <row r="9261" spans="1:8" x14ac:dyDescent="0.15">
      <c r="A9261" t="s">
        <v>14018</v>
      </c>
      <c r="B9261" t="s">
        <v>1740</v>
      </c>
      <c r="C9261" t="s">
        <v>1741</v>
      </c>
      <c r="D9261">
        <v>102</v>
      </c>
      <c r="E9261" t="s">
        <v>4453</v>
      </c>
      <c r="F9261" t="s">
        <v>4450</v>
      </c>
      <c r="H9261" t="str">
        <f t="shared" si="144"/>
        <v>无BOM表可用</v>
      </c>
    </row>
    <row r="9262" spans="1:8" x14ac:dyDescent="0.15">
      <c r="A9262" t="s">
        <v>17189</v>
      </c>
      <c r="B9262" t="s">
        <v>17190</v>
      </c>
      <c r="C9262" t="s">
        <v>638</v>
      </c>
      <c r="D9262">
        <v>103</v>
      </c>
      <c r="E9262" t="s">
        <v>4453</v>
      </c>
      <c r="F9262" t="s">
        <v>4450</v>
      </c>
      <c r="H9262" t="str">
        <f t="shared" si="144"/>
        <v>无BOM表可用</v>
      </c>
    </row>
    <row r="9263" spans="1:8" x14ac:dyDescent="0.15">
      <c r="A9263" t="s">
        <v>976</v>
      </c>
      <c r="B9263" t="s">
        <v>238</v>
      </c>
      <c r="C9263" t="s">
        <v>238</v>
      </c>
      <c r="D9263">
        <v>103</v>
      </c>
      <c r="E9263" t="s">
        <v>4449</v>
      </c>
      <c r="F9263" t="s">
        <v>4450</v>
      </c>
      <c r="H9263" t="str">
        <f t="shared" si="144"/>
        <v>有BOM表可用</v>
      </c>
    </row>
    <row r="9264" spans="1:8" x14ac:dyDescent="0.15">
      <c r="A9264" t="s">
        <v>2900</v>
      </c>
      <c r="B9264" t="s">
        <v>2901</v>
      </c>
      <c r="C9264" t="s">
        <v>113</v>
      </c>
      <c r="D9264">
        <v>103</v>
      </c>
      <c r="E9264" t="s">
        <v>4449</v>
      </c>
      <c r="F9264" t="s">
        <v>4450</v>
      </c>
      <c r="H9264" t="str">
        <f t="shared" si="144"/>
        <v>有BOM表可用</v>
      </c>
    </row>
    <row r="9265" spans="1:8" x14ac:dyDescent="0.15">
      <c r="A9265" t="s">
        <v>17191</v>
      </c>
      <c r="B9265" t="s">
        <v>213</v>
      </c>
      <c r="C9265" t="s">
        <v>213</v>
      </c>
      <c r="D9265">
        <v>103</v>
      </c>
      <c r="E9265" t="s">
        <v>4453</v>
      </c>
      <c r="F9265" t="s">
        <v>4450</v>
      </c>
      <c r="H9265" t="str">
        <f t="shared" si="144"/>
        <v>无BOM表可用</v>
      </c>
    </row>
    <row r="9266" spans="1:8" x14ac:dyDescent="0.15">
      <c r="A9266" t="s">
        <v>17192</v>
      </c>
      <c r="B9266" t="s">
        <v>215</v>
      </c>
      <c r="C9266" t="s">
        <v>215</v>
      </c>
      <c r="D9266">
        <v>103</v>
      </c>
      <c r="E9266" t="s">
        <v>4449</v>
      </c>
      <c r="F9266" t="s">
        <v>4450</v>
      </c>
      <c r="H9266" t="str">
        <f t="shared" si="144"/>
        <v>有BOM表可用</v>
      </c>
    </row>
    <row r="9267" spans="1:8" x14ac:dyDescent="0.15">
      <c r="A9267" t="s">
        <v>2755</v>
      </c>
      <c r="B9267" t="s">
        <v>2756</v>
      </c>
      <c r="C9267" t="s">
        <v>2756</v>
      </c>
      <c r="D9267">
        <v>103</v>
      </c>
      <c r="E9267" t="s">
        <v>4453</v>
      </c>
      <c r="F9267" t="s">
        <v>4450</v>
      </c>
      <c r="H9267" t="str">
        <f t="shared" si="144"/>
        <v>无BOM表可用</v>
      </c>
    </row>
    <row r="9268" spans="1:8" x14ac:dyDescent="0.15">
      <c r="A9268" t="s">
        <v>9999</v>
      </c>
      <c r="B9268" t="s">
        <v>9501</v>
      </c>
      <c r="C9268" t="s">
        <v>13</v>
      </c>
      <c r="D9268">
        <v>103</v>
      </c>
      <c r="E9268" t="s">
        <v>4449</v>
      </c>
      <c r="F9268" t="s">
        <v>4450</v>
      </c>
      <c r="H9268" t="str">
        <f t="shared" si="144"/>
        <v>有BOM表可用</v>
      </c>
    </row>
    <row r="9269" spans="1:8" x14ac:dyDescent="0.15">
      <c r="A9269" t="s">
        <v>7941</v>
      </c>
      <c r="B9269" t="s">
        <v>7211</v>
      </c>
      <c r="C9269" t="s">
        <v>7942</v>
      </c>
      <c r="D9269">
        <v>102</v>
      </c>
      <c r="E9269" t="s">
        <v>4449</v>
      </c>
      <c r="F9269" t="s">
        <v>4450</v>
      </c>
      <c r="H9269" t="str">
        <f t="shared" si="144"/>
        <v>有BOM表可用</v>
      </c>
    </row>
    <row r="9270" spans="1:8" x14ac:dyDescent="0.15">
      <c r="A9270" t="s">
        <v>7943</v>
      </c>
      <c r="B9270" t="s">
        <v>7218</v>
      </c>
      <c r="C9270" t="s">
        <v>7219</v>
      </c>
      <c r="D9270">
        <v>102</v>
      </c>
      <c r="E9270" t="s">
        <v>4449</v>
      </c>
      <c r="F9270" t="s">
        <v>4450</v>
      </c>
      <c r="H9270" t="str">
        <f t="shared" si="144"/>
        <v>有BOM表可用</v>
      </c>
    </row>
    <row r="9271" spans="1:8" x14ac:dyDescent="0.15">
      <c r="A9271" t="s">
        <v>7944</v>
      </c>
      <c r="B9271" t="s">
        <v>7945</v>
      </c>
      <c r="C9271" t="s">
        <v>5778</v>
      </c>
      <c r="D9271">
        <v>102</v>
      </c>
      <c r="E9271" t="s">
        <v>4449</v>
      </c>
      <c r="F9271" t="s">
        <v>4450</v>
      </c>
      <c r="H9271" t="str">
        <f t="shared" si="144"/>
        <v>有BOM表可用</v>
      </c>
    </row>
    <row r="9272" spans="1:8" x14ac:dyDescent="0.15">
      <c r="A9272" t="s">
        <v>12787</v>
      </c>
      <c r="B9272" t="s">
        <v>12788</v>
      </c>
      <c r="C9272" t="s">
        <v>12788</v>
      </c>
      <c r="D9272">
        <v>107</v>
      </c>
      <c r="E9272" t="s">
        <v>4453</v>
      </c>
      <c r="F9272" t="s">
        <v>4450</v>
      </c>
      <c r="H9272" t="str">
        <f t="shared" si="144"/>
        <v>无BOM表可用</v>
      </c>
    </row>
    <row r="9273" spans="1:8" x14ac:dyDescent="0.15">
      <c r="A9273" t="s">
        <v>12789</v>
      </c>
      <c r="B9273" t="s">
        <v>12790</v>
      </c>
      <c r="C9273" t="s">
        <v>12791</v>
      </c>
      <c r="D9273">
        <v>107</v>
      </c>
      <c r="E9273" t="s">
        <v>4453</v>
      </c>
      <c r="F9273" t="s">
        <v>4450</v>
      </c>
      <c r="H9273" t="str">
        <f t="shared" si="144"/>
        <v>无BOM表可用</v>
      </c>
    </row>
    <row r="9274" spans="1:8" x14ac:dyDescent="0.15">
      <c r="A9274" t="s">
        <v>12792</v>
      </c>
      <c r="B9274" t="s">
        <v>12793</v>
      </c>
      <c r="C9274" t="s">
        <v>12793</v>
      </c>
      <c r="D9274">
        <v>107</v>
      </c>
      <c r="E9274" t="s">
        <v>4453</v>
      </c>
      <c r="F9274" t="s">
        <v>4450</v>
      </c>
      <c r="H9274" t="str">
        <f t="shared" si="144"/>
        <v>无BOM表可用</v>
      </c>
    </row>
    <row r="9275" spans="1:8" x14ac:dyDescent="0.15">
      <c r="A9275" t="s">
        <v>12794</v>
      </c>
      <c r="B9275" t="s">
        <v>12795</v>
      </c>
      <c r="C9275" t="s">
        <v>12795</v>
      </c>
      <c r="D9275">
        <v>107</v>
      </c>
      <c r="E9275" t="s">
        <v>4453</v>
      </c>
      <c r="F9275" t="s">
        <v>4450</v>
      </c>
      <c r="H9275" t="str">
        <f t="shared" si="144"/>
        <v>无BOM表可用</v>
      </c>
    </row>
    <row r="9276" spans="1:8" x14ac:dyDescent="0.15">
      <c r="A9276" t="s">
        <v>12796</v>
      </c>
      <c r="B9276" t="s">
        <v>12085</v>
      </c>
      <c r="C9276" t="s">
        <v>12085</v>
      </c>
      <c r="D9276">
        <v>107</v>
      </c>
      <c r="E9276" t="s">
        <v>4453</v>
      </c>
      <c r="F9276" t="s">
        <v>4450</v>
      </c>
      <c r="H9276" t="str">
        <f t="shared" si="144"/>
        <v>无BOM表可用</v>
      </c>
    </row>
    <row r="9277" spans="1:8" x14ac:dyDescent="0.15">
      <c r="A9277" t="s">
        <v>4848</v>
      </c>
      <c r="B9277" t="s">
        <v>4849</v>
      </c>
      <c r="C9277" t="s">
        <v>4849</v>
      </c>
      <c r="D9277">
        <v>102</v>
      </c>
      <c r="E9277" t="s">
        <v>4449</v>
      </c>
      <c r="F9277" t="s">
        <v>4450</v>
      </c>
      <c r="H9277" t="str">
        <f t="shared" si="144"/>
        <v>有BOM表可用</v>
      </c>
    </row>
    <row r="9278" spans="1:8" x14ac:dyDescent="0.15">
      <c r="A9278" t="s">
        <v>4850</v>
      </c>
      <c r="B9278" t="s">
        <v>2220</v>
      </c>
      <c r="C9278" t="s">
        <v>69</v>
      </c>
      <c r="D9278">
        <v>102</v>
      </c>
      <c r="E9278" t="s">
        <v>4453</v>
      </c>
      <c r="F9278" t="s">
        <v>4450</v>
      </c>
      <c r="H9278" t="str">
        <f t="shared" si="144"/>
        <v>无BOM表可用</v>
      </c>
    </row>
    <row r="9279" spans="1:8" x14ac:dyDescent="0.15">
      <c r="A9279" t="s">
        <v>4172</v>
      </c>
      <c r="B9279" t="s">
        <v>4173</v>
      </c>
      <c r="C9279" t="s">
        <v>7</v>
      </c>
      <c r="D9279">
        <v>103</v>
      </c>
      <c r="E9279" t="s">
        <v>4449</v>
      </c>
      <c r="F9279" t="s">
        <v>4450</v>
      </c>
      <c r="H9279" t="str">
        <f t="shared" si="144"/>
        <v>有BOM表可用</v>
      </c>
    </row>
    <row r="9280" spans="1:8" x14ac:dyDescent="0.15">
      <c r="A9280" t="s">
        <v>12773</v>
      </c>
      <c r="B9280" t="s">
        <v>11055</v>
      </c>
      <c r="C9280" t="s">
        <v>440</v>
      </c>
      <c r="D9280">
        <v>103</v>
      </c>
      <c r="E9280" t="s">
        <v>4453</v>
      </c>
      <c r="F9280" t="s">
        <v>4450</v>
      </c>
      <c r="H9280" t="str">
        <f t="shared" si="144"/>
        <v>无BOM表可用</v>
      </c>
    </row>
    <row r="9281" spans="1:8" x14ac:dyDescent="0.15">
      <c r="A9281" t="s">
        <v>7990</v>
      </c>
      <c r="B9281" t="s">
        <v>7991</v>
      </c>
      <c r="C9281" t="s">
        <v>7858</v>
      </c>
      <c r="D9281">
        <v>102</v>
      </c>
      <c r="E9281" t="s">
        <v>4449</v>
      </c>
      <c r="F9281" t="s">
        <v>4450</v>
      </c>
      <c r="H9281" t="str">
        <f t="shared" si="144"/>
        <v>有BOM表可用</v>
      </c>
    </row>
    <row r="9282" spans="1:8" x14ac:dyDescent="0.15">
      <c r="A9282" t="s">
        <v>7992</v>
      </c>
      <c r="B9282" t="s">
        <v>925</v>
      </c>
      <c r="C9282" t="s">
        <v>7662</v>
      </c>
      <c r="D9282">
        <v>102</v>
      </c>
      <c r="E9282" t="s">
        <v>4453</v>
      </c>
      <c r="F9282" t="s">
        <v>4450</v>
      </c>
      <c r="H9282" t="str">
        <f t="shared" si="144"/>
        <v>无BOM表可用</v>
      </c>
    </row>
    <row r="9283" spans="1:8" x14ac:dyDescent="0.15">
      <c r="A9283" t="s">
        <v>7993</v>
      </c>
      <c r="B9283" t="s">
        <v>7369</v>
      </c>
      <c r="C9283" t="s">
        <v>7369</v>
      </c>
      <c r="D9283">
        <v>102</v>
      </c>
      <c r="E9283" t="s">
        <v>4453</v>
      </c>
      <c r="F9283" t="s">
        <v>4450</v>
      </c>
      <c r="H9283" t="str">
        <f t="shared" si="144"/>
        <v>无BOM表可用</v>
      </c>
    </row>
    <row r="9284" spans="1:8" x14ac:dyDescent="0.15">
      <c r="A9284" t="s">
        <v>7994</v>
      </c>
      <c r="B9284" t="s">
        <v>7995</v>
      </c>
      <c r="C9284" t="s">
        <v>7995</v>
      </c>
      <c r="D9284">
        <v>102</v>
      </c>
      <c r="E9284" t="s">
        <v>4453</v>
      </c>
      <c r="F9284" t="s">
        <v>4450</v>
      </c>
      <c r="H9284" t="str">
        <f t="shared" ref="H9284:H9347" si="145">E9284&amp;F9284</f>
        <v>无BOM表可用</v>
      </c>
    </row>
    <row r="9285" spans="1:8" x14ac:dyDescent="0.15">
      <c r="A9285" t="s">
        <v>7996</v>
      </c>
      <c r="B9285" t="s">
        <v>925</v>
      </c>
      <c r="C9285" t="s">
        <v>7997</v>
      </c>
      <c r="D9285">
        <v>102</v>
      </c>
      <c r="E9285" t="s">
        <v>4453</v>
      </c>
      <c r="F9285" t="s">
        <v>4450</v>
      </c>
      <c r="H9285" t="str">
        <f t="shared" si="145"/>
        <v>无BOM表可用</v>
      </c>
    </row>
    <row r="9286" spans="1:8" x14ac:dyDescent="0.15">
      <c r="A9286" t="s">
        <v>7998</v>
      </c>
      <c r="B9286" t="s">
        <v>2873</v>
      </c>
      <c r="C9286" t="s">
        <v>2872</v>
      </c>
      <c r="D9286">
        <v>102</v>
      </c>
      <c r="E9286" t="s">
        <v>4449</v>
      </c>
      <c r="F9286" t="s">
        <v>4450</v>
      </c>
      <c r="H9286" t="str">
        <f t="shared" si="145"/>
        <v>有BOM表可用</v>
      </c>
    </row>
    <row r="9287" spans="1:8" x14ac:dyDescent="0.15">
      <c r="A9287" t="s">
        <v>7966</v>
      </c>
      <c r="B9287" t="s">
        <v>7627</v>
      </c>
      <c r="C9287" t="s">
        <v>7628</v>
      </c>
      <c r="D9287">
        <v>102</v>
      </c>
      <c r="E9287" t="s">
        <v>4449</v>
      </c>
      <c r="F9287" t="s">
        <v>4450</v>
      </c>
      <c r="H9287" t="str">
        <f t="shared" si="145"/>
        <v>有BOM表可用</v>
      </c>
    </row>
    <row r="9288" spans="1:8" x14ac:dyDescent="0.15">
      <c r="A9288" t="s">
        <v>7967</v>
      </c>
      <c r="B9288" t="s">
        <v>4930</v>
      </c>
      <c r="C9288" t="s">
        <v>7084</v>
      </c>
      <c r="D9288">
        <v>102</v>
      </c>
      <c r="E9288" t="s">
        <v>4449</v>
      </c>
      <c r="F9288" t="s">
        <v>4450</v>
      </c>
      <c r="H9288" t="str">
        <f t="shared" si="145"/>
        <v>有BOM表可用</v>
      </c>
    </row>
    <row r="9289" spans="1:8" x14ac:dyDescent="0.15">
      <c r="A9289" t="s">
        <v>7968</v>
      </c>
      <c r="B9289" t="s">
        <v>7330</v>
      </c>
      <c r="C9289" t="s">
        <v>7331</v>
      </c>
      <c r="D9289">
        <v>102</v>
      </c>
      <c r="E9289" t="s">
        <v>4449</v>
      </c>
      <c r="F9289" t="s">
        <v>4450</v>
      </c>
      <c r="H9289" t="str">
        <f t="shared" si="145"/>
        <v>有BOM表可用</v>
      </c>
    </row>
    <row r="9290" spans="1:8" x14ac:dyDescent="0.15">
      <c r="A9290" t="s">
        <v>7969</v>
      </c>
      <c r="B9290" t="s">
        <v>7429</v>
      </c>
      <c r="C9290" t="s">
        <v>7430</v>
      </c>
      <c r="D9290">
        <v>102</v>
      </c>
      <c r="E9290" t="s">
        <v>4449</v>
      </c>
      <c r="F9290" t="s">
        <v>4450</v>
      </c>
      <c r="H9290" t="str">
        <f t="shared" si="145"/>
        <v>有BOM表可用</v>
      </c>
    </row>
    <row r="9291" spans="1:8" x14ac:dyDescent="0.15">
      <c r="A9291" t="s">
        <v>7970</v>
      </c>
      <c r="B9291" t="s">
        <v>7090</v>
      </c>
      <c r="C9291" t="s">
        <v>7512</v>
      </c>
      <c r="D9291">
        <v>102</v>
      </c>
      <c r="E9291" t="s">
        <v>4449</v>
      </c>
      <c r="F9291" t="s">
        <v>4450</v>
      </c>
      <c r="H9291" t="str">
        <f t="shared" si="145"/>
        <v>有BOM表可用</v>
      </c>
    </row>
    <row r="9292" spans="1:8" x14ac:dyDescent="0.15">
      <c r="A9292" t="s">
        <v>4903</v>
      </c>
      <c r="B9292" t="s">
        <v>4904</v>
      </c>
      <c r="C9292" t="s">
        <v>4905</v>
      </c>
      <c r="D9292">
        <v>102</v>
      </c>
      <c r="E9292" t="s">
        <v>4449</v>
      </c>
      <c r="F9292" t="s">
        <v>4450</v>
      </c>
      <c r="H9292" t="str">
        <f t="shared" si="145"/>
        <v>有BOM表可用</v>
      </c>
    </row>
    <row r="9293" spans="1:8" x14ac:dyDescent="0.15">
      <c r="A9293" t="s">
        <v>4906</v>
      </c>
      <c r="B9293" t="s">
        <v>4676</v>
      </c>
      <c r="C9293" t="s">
        <v>4907</v>
      </c>
      <c r="D9293">
        <v>102</v>
      </c>
      <c r="E9293" t="s">
        <v>4449</v>
      </c>
      <c r="F9293" t="s">
        <v>4450</v>
      </c>
      <c r="H9293" t="str">
        <f t="shared" si="145"/>
        <v>有BOM表可用</v>
      </c>
    </row>
    <row r="9294" spans="1:8" x14ac:dyDescent="0.15">
      <c r="A9294" t="s">
        <v>4908</v>
      </c>
      <c r="B9294" t="s">
        <v>4644</v>
      </c>
      <c r="C9294" t="s">
        <v>4645</v>
      </c>
      <c r="D9294">
        <v>102</v>
      </c>
      <c r="E9294" t="s">
        <v>4449</v>
      </c>
      <c r="F9294" t="s">
        <v>4450</v>
      </c>
      <c r="H9294" t="str">
        <f t="shared" si="145"/>
        <v>有BOM表可用</v>
      </c>
    </row>
    <row r="9295" spans="1:8" x14ac:dyDescent="0.15">
      <c r="A9295" t="s">
        <v>15388</v>
      </c>
      <c r="B9295" t="s">
        <v>13463</v>
      </c>
      <c r="C9295" t="s">
        <v>15389</v>
      </c>
      <c r="D9295">
        <v>102</v>
      </c>
      <c r="E9295" t="s">
        <v>4449</v>
      </c>
      <c r="F9295" t="s">
        <v>4450</v>
      </c>
      <c r="H9295" t="str">
        <f t="shared" si="145"/>
        <v>有BOM表可用</v>
      </c>
    </row>
    <row r="9296" spans="1:8" x14ac:dyDescent="0.15">
      <c r="A9296" t="s">
        <v>15390</v>
      </c>
      <c r="B9296" t="s">
        <v>15391</v>
      </c>
      <c r="C9296" t="s">
        <v>15392</v>
      </c>
      <c r="D9296">
        <v>102</v>
      </c>
      <c r="E9296" t="s">
        <v>4449</v>
      </c>
      <c r="F9296" t="s">
        <v>4450</v>
      </c>
      <c r="H9296" t="str">
        <f t="shared" si="145"/>
        <v>有BOM表可用</v>
      </c>
    </row>
    <row r="9297" spans="1:8" x14ac:dyDescent="0.15">
      <c r="A9297" t="s">
        <v>15393</v>
      </c>
      <c r="B9297" t="s">
        <v>15394</v>
      </c>
      <c r="C9297" t="s">
        <v>15395</v>
      </c>
      <c r="D9297">
        <v>102</v>
      </c>
      <c r="E9297" t="s">
        <v>4449</v>
      </c>
      <c r="F9297" t="s">
        <v>4450</v>
      </c>
      <c r="H9297" t="str">
        <f t="shared" si="145"/>
        <v>有BOM表可用</v>
      </c>
    </row>
    <row r="9298" spans="1:8" x14ac:dyDescent="0.15">
      <c r="A9298" t="s">
        <v>15396</v>
      </c>
      <c r="B9298" t="s">
        <v>15397</v>
      </c>
      <c r="C9298" t="s">
        <v>15398</v>
      </c>
      <c r="D9298">
        <v>102</v>
      </c>
      <c r="E9298" t="s">
        <v>4449</v>
      </c>
      <c r="F9298" t="s">
        <v>4450</v>
      </c>
      <c r="H9298" t="str">
        <f t="shared" si="145"/>
        <v>有BOM表可用</v>
      </c>
    </row>
    <row r="9299" spans="1:8" x14ac:dyDescent="0.15">
      <c r="A9299" t="s">
        <v>15399</v>
      </c>
      <c r="B9299" t="s">
        <v>15400</v>
      </c>
      <c r="C9299" t="s">
        <v>15401</v>
      </c>
      <c r="D9299">
        <v>102</v>
      </c>
      <c r="E9299" t="s">
        <v>4449</v>
      </c>
      <c r="F9299" t="s">
        <v>4450</v>
      </c>
      <c r="H9299" t="str">
        <f t="shared" si="145"/>
        <v>有BOM表可用</v>
      </c>
    </row>
    <row r="9300" spans="1:8" x14ac:dyDescent="0.15">
      <c r="A9300" t="s">
        <v>15402</v>
      </c>
      <c r="B9300" t="s">
        <v>15403</v>
      </c>
      <c r="C9300" t="s">
        <v>4692</v>
      </c>
      <c r="D9300">
        <v>102</v>
      </c>
      <c r="E9300" t="s">
        <v>4449</v>
      </c>
      <c r="F9300" t="s">
        <v>4450</v>
      </c>
      <c r="H9300" t="str">
        <f t="shared" si="145"/>
        <v>有BOM表可用</v>
      </c>
    </row>
    <row r="9301" spans="1:8" x14ac:dyDescent="0.15">
      <c r="A9301" t="s">
        <v>15404</v>
      </c>
      <c r="B9301" t="s">
        <v>15405</v>
      </c>
      <c r="C9301" t="s">
        <v>15405</v>
      </c>
      <c r="D9301">
        <v>103</v>
      </c>
      <c r="E9301" t="s">
        <v>4453</v>
      </c>
      <c r="F9301" t="s">
        <v>4450</v>
      </c>
      <c r="H9301" t="str">
        <f t="shared" si="145"/>
        <v>无BOM表可用</v>
      </c>
    </row>
    <row r="9302" spans="1:8" x14ac:dyDescent="0.15">
      <c r="A9302" t="s">
        <v>15406</v>
      </c>
      <c r="B9302" t="s">
        <v>15407</v>
      </c>
      <c r="C9302" t="s">
        <v>15407</v>
      </c>
      <c r="D9302">
        <v>103</v>
      </c>
      <c r="E9302" t="s">
        <v>4453</v>
      </c>
      <c r="F9302" t="s">
        <v>4450</v>
      </c>
      <c r="H9302" t="str">
        <f t="shared" si="145"/>
        <v>无BOM表可用</v>
      </c>
    </row>
    <row r="9303" spans="1:8" x14ac:dyDescent="0.15">
      <c r="A9303" t="s">
        <v>15408</v>
      </c>
      <c r="B9303" t="s">
        <v>15409</v>
      </c>
      <c r="C9303" t="s">
        <v>15409</v>
      </c>
      <c r="D9303">
        <v>103</v>
      </c>
      <c r="E9303" t="s">
        <v>4453</v>
      </c>
      <c r="F9303" t="s">
        <v>4450</v>
      </c>
      <c r="H9303" t="str">
        <f t="shared" si="145"/>
        <v>无BOM表可用</v>
      </c>
    </row>
    <row r="9304" spans="1:8" x14ac:dyDescent="0.15">
      <c r="A9304" t="s">
        <v>15410</v>
      </c>
      <c r="B9304" t="s">
        <v>15411</v>
      </c>
      <c r="C9304" t="s">
        <v>15411</v>
      </c>
      <c r="D9304">
        <v>103</v>
      </c>
      <c r="E9304" t="s">
        <v>4453</v>
      </c>
      <c r="F9304" t="s">
        <v>4450</v>
      </c>
      <c r="H9304" t="str">
        <f t="shared" si="145"/>
        <v>无BOM表可用</v>
      </c>
    </row>
    <row r="9305" spans="1:8" x14ac:dyDescent="0.15">
      <c r="A9305" t="s">
        <v>12833</v>
      </c>
      <c r="B9305" t="s">
        <v>11872</v>
      </c>
      <c r="C9305" t="s">
        <v>11872</v>
      </c>
      <c r="D9305">
        <v>103</v>
      </c>
      <c r="E9305" t="s">
        <v>4453</v>
      </c>
      <c r="F9305" t="s">
        <v>4450</v>
      </c>
      <c r="H9305" t="str">
        <f t="shared" si="145"/>
        <v>无BOM表可用</v>
      </c>
    </row>
    <row r="9306" spans="1:8" x14ac:dyDescent="0.15">
      <c r="A9306" t="s">
        <v>12834</v>
      </c>
      <c r="B9306" t="s">
        <v>11691</v>
      </c>
      <c r="C9306" t="s">
        <v>11691</v>
      </c>
      <c r="D9306">
        <v>103</v>
      </c>
      <c r="E9306" t="s">
        <v>4453</v>
      </c>
      <c r="F9306" t="s">
        <v>4450</v>
      </c>
      <c r="H9306" t="str">
        <f t="shared" si="145"/>
        <v>无BOM表可用</v>
      </c>
    </row>
    <row r="9307" spans="1:8" x14ac:dyDescent="0.15">
      <c r="A9307" t="s">
        <v>12835</v>
      </c>
      <c r="B9307" t="s">
        <v>12836</v>
      </c>
      <c r="C9307" t="s">
        <v>12836</v>
      </c>
      <c r="D9307">
        <v>103</v>
      </c>
      <c r="E9307" t="s">
        <v>4453</v>
      </c>
      <c r="F9307" t="s">
        <v>4450</v>
      </c>
      <c r="H9307" t="str">
        <f t="shared" si="145"/>
        <v>无BOM表可用</v>
      </c>
    </row>
    <row r="9308" spans="1:8" x14ac:dyDescent="0.15">
      <c r="A9308" t="s">
        <v>3742</v>
      </c>
      <c r="B9308" t="s">
        <v>3743</v>
      </c>
      <c r="C9308" t="s">
        <v>2872</v>
      </c>
      <c r="D9308">
        <v>103</v>
      </c>
      <c r="E9308" t="s">
        <v>4449</v>
      </c>
      <c r="F9308" t="s">
        <v>4450</v>
      </c>
      <c r="H9308" t="str">
        <f t="shared" si="145"/>
        <v>有BOM表可用</v>
      </c>
    </row>
    <row r="9309" spans="1:8" x14ac:dyDescent="0.15">
      <c r="A9309" t="s">
        <v>14131</v>
      </c>
      <c r="B9309" t="s">
        <v>13397</v>
      </c>
      <c r="C9309" t="s">
        <v>13397</v>
      </c>
      <c r="D9309">
        <v>103</v>
      </c>
      <c r="E9309" t="s">
        <v>4453</v>
      </c>
      <c r="F9309" t="s">
        <v>4450</v>
      </c>
      <c r="H9309" t="str">
        <f t="shared" si="145"/>
        <v>无BOM表可用</v>
      </c>
    </row>
    <row r="9310" spans="1:8" x14ac:dyDescent="0.15">
      <c r="A9310" t="s">
        <v>14132</v>
      </c>
      <c r="B9310" t="s">
        <v>11876</v>
      </c>
      <c r="C9310" t="s">
        <v>11876</v>
      </c>
      <c r="D9310">
        <v>103</v>
      </c>
      <c r="E9310" t="s">
        <v>4449</v>
      </c>
      <c r="F9310" t="s">
        <v>4450</v>
      </c>
      <c r="H9310" t="str">
        <f t="shared" si="145"/>
        <v>有BOM表可用</v>
      </c>
    </row>
    <row r="9311" spans="1:8" x14ac:dyDescent="0.15">
      <c r="A9311" t="s">
        <v>14133</v>
      </c>
      <c r="B9311" t="s">
        <v>11684</v>
      </c>
      <c r="C9311" t="s">
        <v>11684</v>
      </c>
      <c r="D9311">
        <v>103</v>
      </c>
      <c r="E9311" t="s">
        <v>4449</v>
      </c>
      <c r="F9311" t="s">
        <v>4450</v>
      </c>
      <c r="H9311" t="str">
        <f t="shared" si="145"/>
        <v>有BOM表可用</v>
      </c>
    </row>
    <row r="9312" spans="1:8" x14ac:dyDescent="0.15">
      <c r="A9312" t="s">
        <v>4918</v>
      </c>
      <c r="B9312" t="s">
        <v>4716</v>
      </c>
      <c r="C9312" t="s">
        <v>4716</v>
      </c>
      <c r="D9312">
        <v>102</v>
      </c>
      <c r="E9312" t="s">
        <v>4453</v>
      </c>
      <c r="F9312" t="s">
        <v>4450</v>
      </c>
      <c r="H9312" t="str">
        <f t="shared" si="145"/>
        <v>无BOM表可用</v>
      </c>
    </row>
    <row r="9313" spans="1:8" x14ac:dyDescent="0.15">
      <c r="A9313" t="s">
        <v>2145</v>
      </c>
      <c r="B9313" t="s">
        <v>2146</v>
      </c>
      <c r="C9313" t="s">
        <v>160</v>
      </c>
      <c r="D9313">
        <v>103</v>
      </c>
      <c r="E9313" t="s">
        <v>4449</v>
      </c>
      <c r="F9313" t="s">
        <v>4450</v>
      </c>
      <c r="H9313" t="str">
        <f t="shared" si="145"/>
        <v>有BOM表可用</v>
      </c>
    </row>
    <row r="9314" spans="1:8" x14ac:dyDescent="0.15">
      <c r="A9314" t="s">
        <v>8519</v>
      </c>
      <c r="B9314" t="s">
        <v>1789</v>
      </c>
      <c r="C9314" t="s">
        <v>1790</v>
      </c>
      <c r="D9314">
        <v>103</v>
      </c>
      <c r="E9314" t="s">
        <v>4453</v>
      </c>
      <c r="F9314" t="s">
        <v>4450</v>
      </c>
      <c r="H9314" t="str">
        <f t="shared" si="145"/>
        <v>无BOM表可用</v>
      </c>
    </row>
    <row r="9315" spans="1:8" x14ac:dyDescent="0.15">
      <c r="A9315" t="s">
        <v>8520</v>
      </c>
      <c r="B9315" t="s">
        <v>8521</v>
      </c>
      <c r="C9315" t="s">
        <v>1790</v>
      </c>
      <c r="D9315">
        <v>103</v>
      </c>
      <c r="E9315" t="s">
        <v>4453</v>
      </c>
      <c r="F9315" t="s">
        <v>4450</v>
      </c>
      <c r="H9315" t="str">
        <f t="shared" si="145"/>
        <v>无BOM表可用</v>
      </c>
    </row>
    <row r="9316" spans="1:8" x14ac:dyDescent="0.15">
      <c r="A9316" t="s">
        <v>8522</v>
      </c>
      <c r="B9316" t="s">
        <v>843</v>
      </c>
      <c r="C9316" t="s">
        <v>843</v>
      </c>
      <c r="D9316">
        <v>103</v>
      </c>
      <c r="E9316" t="s">
        <v>4453</v>
      </c>
      <c r="F9316" t="s">
        <v>4450</v>
      </c>
      <c r="H9316" t="str">
        <f t="shared" si="145"/>
        <v>无BOM表可用</v>
      </c>
    </row>
    <row r="9317" spans="1:8" x14ac:dyDescent="0.15">
      <c r="A9317" t="s">
        <v>2013</v>
      </c>
      <c r="B9317" t="s">
        <v>2014</v>
      </c>
      <c r="C9317" t="s">
        <v>741</v>
      </c>
      <c r="D9317">
        <v>103</v>
      </c>
      <c r="E9317" t="s">
        <v>4449</v>
      </c>
      <c r="F9317" t="s">
        <v>4457</v>
      </c>
      <c r="H9317" t="str">
        <f t="shared" si="145"/>
        <v>有BOM表不可用</v>
      </c>
    </row>
    <row r="9318" spans="1:8" x14ac:dyDescent="0.15">
      <c r="A9318" t="s">
        <v>2166</v>
      </c>
      <c r="B9318" t="s">
        <v>2167</v>
      </c>
      <c r="C9318" t="s">
        <v>2160</v>
      </c>
      <c r="D9318">
        <v>103</v>
      </c>
      <c r="E9318" t="s">
        <v>4449</v>
      </c>
      <c r="F9318" t="s">
        <v>4450</v>
      </c>
      <c r="H9318" t="str">
        <f t="shared" si="145"/>
        <v>有BOM表可用</v>
      </c>
    </row>
    <row r="9319" spans="1:8" x14ac:dyDescent="0.15">
      <c r="A9319" t="s">
        <v>3194</v>
      </c>
      <c r="B9319" t="s">
        <v>730</v>
      </c>
      <c r="C9319" t="s">
        <v>730</v>
      </c>
      <c r="D9319">
        <v>103</v>
      </c>
      <c r="E9319" t="s">
        <v>4449</v>
      </c>
      <c r="F9319" t="s">
        <v>4450</v>
      </c>
      <c r="H9319" t="str">
        <f t="shared" si="145"/>
        <v>有BOM表可用</v>
      </c>
    </row>
    <row r="9320" spans="1:8" x14ac:dyDescent="0.15">
      <c r="A9320" t="s">
        <v>4894</v>
      </c>
      <c r="B9320" t="s">
        <v>4895</v>
      </c>
      <c r="C9320" t="s">
        <v>730</v>
      </c>
      <c r="D9320">
        <v>103</v>
      </c>
      <c r="E9320" t="s">
        <v>4449</v>
      </c>
      <c r="F9320" t="s">
        <v>4450</v>
      </c>
      <c r="H9320" t="str">
        <f t="shared" si="145"/>
        <v>有BOM表可用</v>
      </c>
    </row>
    <row r="9321" spans="1:8" x14ac:dyDescent="0.15">
      <c r="A9321" t="s">
        <v>1074</v>
      </c>
      <c r="B9321" t="s">
        <v>1073</v>
      </c>
      <c r="C9321" t="s">
        <v>1073</v>
      </c>
      <c r="D9321">
        <v>103</v>
      </c>
      <c r="E9321" t="s">
        <v>4449</v>
      </c>
      <c r="F9321" t="s">
        <v>4450</v>
      </c>
      <c r="H9321" t="str">
        <f t="shared" si="145"/>
        <v>有BOM表可用</v>
      </c>
    </row>
    <row r="9322" spans="1:8" x14ac:dyDescent="0.15">
      <c r="A9322" t="s">
        <v>10954</v>
      </c>
      <c r="B9322" t="s">
        <v>10955</v>
      </c>
      <c r="C9322" t="s">
        <v>10955</v>
      </c>
      <c r="D9322">
        <v>103</v>
      </c>
      <c r="E9322" t="s">
        <v>4453</v>
      </c>
      <c r="F9322" t="s">
        <v>4450</v>
      </c>
      <c r="H9322" t="str">
        <f t="shared" si="145"/>
        <v>无BOM表可用</v>
      </c>
    </row>
    <row r="9323" spans="1:8" x14ac:dyDescent="0.15">
      <c r="A9323" t="s">
        <v>2282</v>
      </c>
      <c r="B9323" t="s">
        <v>2283</v>
      </c>
      <c r="C9323" t="s">
        <v>80</v>
      </c>
      <c r="D9323">
        <v>103</v>
      </c>
      <c r="E9323" t="s">
        <v>4449</v>
      </c>
      <c r="F9323" t="s">
        <v>4450</v>
      </c>
      <c r="H9323" t="str">
        <f t="shared" si="145"/>
        <v>有BOM表可用</v>
      </c>
    </row>
    <row r="9324" spans="1:8" x14ac:dyDescent="0.15">
      <c r="A9324" t="s">
        <v>2426</v>
      </c>
      <c r="B9324" t="s">
        <v>667</v>
      </c>
      <c r="C9324" t="s">
        <v>50</v>
      </c>
      <c r="D9324">
        <v>103</v>
      </c>
      <c r="E9324" t="s">
        <v>4449</v>
      </c>
      <c r="F9324" t="s">
        <v>4450</v>
      </c>
      <c r="H9324" t="str">
        <f t="shared" si="145"/>
        <v>有BOM表可用</v>
      </c>
    </row>
    <row r="9325" spans="1:8" x14ac:dyDescent="0.15">
      <c r="A9325" t="s">
        <v>10956</v>
      </c>
      <c r="B9325" t="s">
        <v>3708</v>
      </c>
      <c r="C9325" t="s">
        <v>27</v>
      </c>
      <c r="D9325">
        <v>103</v>
      </c>
      <c r="E9325" t="s">
        <v>4449</v>
      </c>
      <c r="F9325" t="s">
        <v>4450</v>
      </c>
      <c r="H9325" t="str">
        <f t="shared" si="145"/>
        <v>有BOM表可用</v>
      </c>
    </row>
    <row r="9326" spans="1:8" x14ac:dyDescent="0.15">
      <c r="A9326" t="s">
        <v>7999</v>
      </c>
      <c r="B9326" t="s">
        <v>221</v>
      </c>
      <c r="C9326" t="s">
        <v>221</v>
      </c>
      <c r="D9326">
        <v>103</v>
      </c>
      <c r="E9326" t="s">
        <v>4453</v>
      </c>
      <c r="F9326" t="s">
        <v>4450</v>
      </c>
      <c r="H9326" t="str">
        <f t="shared" si="145"/>
        <v>无BOM表可用</v>
      </c>
    </row>
    <row r="9327" spans="1:8" x14ac:dyDescent="0.15">
      <c r="A9327" t="s">
        <v>8000</v>
      </c>
      <c r="B9327" t="s">
        <v>3026</v>
      </c>
      <c r="C9327" t="s">
        <v>221</v>
      </c>
      <c r="D9327">
        <v>103</v>
      </c>
      <c r="E9327" t="s">
        <v>4453</v>
      </c>
      <c r="F9327" t="s">
        <v>4457</v>
      </c>
      <c r="H9327" t="str">
        <f t="shared" si="145"/>
        <v>无BOM表不可用</v>
      </c>
    </row>
    <row r="9328" spans="1:8" x14ac:dyDescent="0.15">
      <c r="A9328" t="s">
        <v>8001</v>
      </c>
      <c r="B9328" t="s">
        <v>5048</v>
      </c>
      <c r="C9328" t="s">
        <v>5048</v>
      </c>
      <c r="D9328">
        <v>103</v>
      </c>
      <c r="E9328" t="s">
        <v>4453</v>
      </c>
      <c r="F9328" t="s">
        <v>4450</v>
      </c>
      <c r="H9328" t="str">
        <f t="shared" si="145"/>
        <v>无BOM表可用</v>
      </c>
    </row>
    <row r="9329" spans="1:8" x14ac:dyDescent="0.15">
      <c r="A9329" t="s">
        <v>8002</v>
      </c>
      <c r="B9329" t="s">
        <v>220</v>
      </c>
      <c r="C9329" t="s">
        <v>220</v>
      </c>
      <c r="D9329">
        <v>103</v>
      </c>
      <c r="E9329" t="s">
        <v>4449</v>
      </c>
      <c r="F9329" t="s">
        <v>4450</v>
      </c>
      <c r="H9329" t="str">
        <f t="shared" si="145"/>
        <v>有BOM表可用</v>
      </c>
    </row>
    <row r="9330" spans="1:8" x14ac:dyDescent="0.15">
      <c r="A9330" t="s">
        <v>8485</v>
      </c>
      <c r="B9330" t="s">
        <v>8486</v>
      </c>
      <c r="C9330" t="s">
        <v>8487</v>
      </c>
      <c r="D9330">
        <v>102</v>
      </c>
      <c r="E9330" t="s">
        <v>4449</v>
      </c>
      <c r="F9330" t="s">
        <v>4450</v>
      </c>
      <c r="H9330" t="str">
        <f t="shared" si="145"/>
        <v>有BOM表可用</v>
      </c>
    </row>
    <row r="9331" spans="1:8" x14ac:dyDescent="0.15">
      <c r="A9331" t="s">
        <v>8488</v>
      </c>
      <c r="B9331" t="s">
        <v>6695</v>
      </c>
      <c r="C9331" t="s">
        <v>8489</v>
      </c>
      <c r="D9331">
        <v>102</v>
      </c>
      <c r="E9331" t="s">
        <v>4449</v>
      </c>
      <c r="F9331" t="s">
        <v>4450</v>
      </c>
      <c r="H9331" t="str">
        <f t="shared" si="145"/>
        <v>有BOM表可用</v>
      </c>
    </row>
    <row r="9332" spans="1:8" x14ac:dyDescent="0.15">
      <c r="A9332" t="s">
        <v>8490</v>
      </c>
      <c r="B9332" t="s">
        <v>5122</v>
      </c>
      <c r="C9332" t="s">
        <v>8491</v>
      </c>
      <c r="D9332">
        <v>102</v>
      </c>
      <c r="E9332" t="s">
        <v>4449</v>
      </c>
      <c r="F9332" t="s">
        <v>4450</v>
      </c>
      <c r="H9332" t="str">
        <f t="shared" si="145"/>
        <v>有BOM表可用</v>
      </c>
    </row>
    <row r="9333" spans="1:8" x14ac:dyDescent="0.15">
      <c r="A9333" t="s">
        <v>18029</v>
      </c>
      <c r="B9333" t="s">
        <v>13250</v>
      </c>
      <c r="C9333" t="s">
        <v>13250</v>
      </c>
      <c r="D9333">
        <v>103</v>
      </c>
      <c r="E9333" t="s">
        <v>4453</v>
      </c>
      <c r="F9333" t="s">
        <v>4450</v>
      </c>
      <c r="H9333" t="str">
        <f t="shared" si="145"/>
        <v>无BOM表可用</v>
      </c>
    </row>
    <row r="9334" spans="1:8" x14ac:dyDescent="0.15">
      <c r="A9334" t="s">
        <v>6823</v>
      </c>
      <c r="B9334" t="s">
        <v>2546</v>
      </c>
      <c r="C9334" t="s">
        <v>8</v>
      </c>
      <c r="D9334">
        <v>102</v>
      </c>
      <c r="E9334" t="s">
        <v>4449</v>
      </c>
      <c r="F9334" t="s">
        <v>4450</v>
      </c>
      <c r="H9334" t="str">
        <f t="shared" si="145"/>
        <v>有BOM表可用</v>
      </c>
    </row>
    <row r="9335" spans="1:8" x14ac:dyDescent="0.15">
      <c r="A9335" t="s">
        <v>6824</v>
      </c>
      <c r="B9335" t="s">
        <v>6017</v>
      </c>
      <c r="C9335" t="s">
        <v>6017</v>
      </c>
      <c r="D9335">
        <v>102</v>
      </c>
      <c r="E9335" t="s">
        <v>4449</v>
      </c>
      <c r="F9335" t="s">
        <v>4450</v>
      </c>
      <c r="H9335" t="str">
        <f t="shared" si="145"/>
        <v>有BOM表可用</v>
      </c>
    </row>
    <row r="9336" spans="1:8" x14ac:dyDescent="0.15">
      <c r="A9336" t="s">
        <v>18406</v>
      </c>
      <c r="B9336" t="s">
        <v>2331</v>
      </c>
      <c r="C9336" t="s">
        <v>2322</v>
      </c>
      <c r="D9336">
        <v>102</v>
      </c>
      <c r="E9336" t="s">
        <v>4449</v>
      </c>
      <c r="F9336" t="s">
        <v>4450</v>
      </c>
      <c r="H9336" t="str">
        <f t="shared" si="145"/>
        <v>有BOM表可用</v>
      </c>
    </row>
    <row r="9337" spans="1:8" x14ac:dyDescent="0.15">
      <c r="A9337" t="s">
        <v>18407</v>
      </c>
      <c r="B9337" t="s">
        <v>2335</v>
      </c>
      <c r="C9337" t="s">
        <v>2322</v>
      </c>
      <c r="D9337">
        <v>102</v>
      </c>
      <c r="E9337" t="s">
        <v>4449</v>
      </c>
      <c r="F9337" t="s">
        <v>4450</v>
      </c>
      <c r="H9337" t="str">
        <f t="shared" si="145"/>
        <v>有BOM表可用</v>
      </c>
    </row>
    <row r="9338" spans="1:8" x14ac:dyDescent="0.15">
      <c r="A9338" t="s">
        <v>18408</v>
      </c>
      <c r="B9338" t="s">
        <v>12857</v>
      </c>
      <c r="C9338" t="s">
        <v>12858</v>
      </c>
      <c r="D9338">
        <v>102</v>
      </c>
      <c r="E9338" t="s">
        <v>4453</v>
      </c>
      <c r="F9338" t="s">
        <v>4450</v>
      </c>
      <c r="H9338" t="str">
        <f t="shared" si="145"/>
        <v>无BOM表可用</v>
      </c>
    </row>
    <row r="9339" spans="1:8" x14ac:dyDescent="0.15">
      <c r="A9339" t="s">
        <v>18472</v>
      </c>
      <c r="B9339" t="s">
        <v>16521</v>
      </c>
      <c r="C9339" t="s">
        <v>12863</v>
      </c>
      <c r="D9339">
        <v>102</v>
      </c>
      <c r="E9339" t="s">
        <v>4453</v>
      </c>
      <c r="F9339" t="s">
        <v>4450</v>
      </c>
      <c r="H9339" t="str">
        <f t="shared" si="145"/>
        <v>无BOM表可用</v>
      </c>
    </row>
    <row r="9340" spans="1:8" x14ac:dyDescent="0.15">
      <c r="A9340" t="s">
        <v>18473</v>
      </c>
      <c r="B9340" t="s">
        <v>2035</v>
      </c>
      <c r="C9340" t="s">
        <v>15319</v>
      </c>
      <c r="D9340">
        <v>102</v>
      </c>
      <c r="E9340" t="s">
        <v>4453</v>
      </c>
      <c r="F9340" t="s">
        <v>4450</v>
      </c>
      <c r="H9340" t="str">
        <f t="shared" si="145"/>
        <v>无BOM表可用</v>
      </c>
    </row>
    <row r="9341" spans="1:8" x14ac:dyDescent="0.15">
      <c r="A9341" t="s">
        <v>16052</v>
      </c>
      <c r="B9341" t="s">
        <v>3596</v>
      </c>
      <c r="C9341" t="s">
        <v>3596</v>
      </c>
      <c r="D9341">
        <v>103</v>
      </c>
      <c r="E9341" t="s">
        <v>4449</v>
      </c>
      <c r="F9341" t="s">
        <v>4450</v>
      </c>
      <c r="H9341" t="str">
        <f t="shared" si="145"/>
        <v>有BOM表可用</v>
      </c>
    </row>
    <row r="9342" spans="1:8" x14ac:dyDescent="0.15">
      <c r="A9342" t="s">
        <v>1589</v>
      </c>
      <c r="B9342" t="s">
        <v>1590</v>
      </c>
      <c r="C9342" t="s">
        <v>11</v>
      </c>
      <c r="D9342">
        <v>103</v>
      </c>
      <c r="E9342" t="s">
        <v>4449</v>
      </c>
      <c r="F9342" t="s">
        <v>4450</v>
      </c>
      <c r="H9342" t="str">
        <f t="shared" si="145"/>
        <v>有BOM表可用</v>
      </c>
    </row>
    <row r="9343" spans="1:8" x14ac:dyDescent="0.15">
      <c r="A9343" t="s">
        <v>2624</v>
      </c>
      <c r="B9343" t="s">
        <v>11</v>
      </c>
      <c r="C9343" t="s">
        <v>11</v>
      </c>
      <c r="D9343">
        <v>103</v>
      </c>
      <c r="E9343" t="s">
        <v>4449</v>
      </c>
      <c r="F9343" t="s">
        <v>4450</v>
      </c>
      <c r="H9343" t="str">
        <f t="shared" si="145"/>
        <v>有BOM表可用</v>
      </c>
    </row>
    <row r="9344" spans="1:8" x14ac:dyDescent="0.15">
      <c r="A9344" t="s">
        <v>12530</v>
      </c>
      <c r="B9344" t="s">
        <v>12531</v>
      </c>
      <c r="C9344" t="s">
        <v>12531</v>
      </c>
      <c r="D9344">
        <v>103</v>
      </c>
      <c r="E9344" t="s">
        <v>4453</v>
      </c>
      <c r="F9344" t="s">
        <v>4450</v>
      </c>
      <c r="H9344" t="str">
        <f t="shared" si="145"/>
        <v>无BOM表可用</v>
      </c>
    </row>
    <row r="9345" spans="1:8" x14ac:dyDescent="0.15">
      <c r="A9345" t="s">
        <v>12532</v>
      </c>
      <c r="B9345" t="s">
        <v>9719</v>
      </c>
      <c r="C9345" t="s">
        <v>9719</v>
      </c>
      <c r="D9345">
        <v>103</v>
      </c>
      <c r="E9345" t="s">
        <v>4453</v>
      </c>
      <c r="F9345" t="s">
        <v>4450</v>
      </c>
      <c r="H9345" t="str">
        <f t="shared" si="145"/>
        <v>无BOM表可用</v>
      </c>
    </row>
    <row r="9346" spans="1:8" x14ac:dyDescent="0.15">
      <c r="A9346" t="s">
        <v>775</v>
      </c>
      <c r="B9346" t="s">
        <v>776</v>
      </c>
      <c r="C9346" t="s">
        <v>767</v>
      </c>
      <c r="D9346">
        <v>103</v>
      </c>
      <c r="E9346" t="s">
        <v>4449</v>
      </c>
      <c r="F9346" t="s">
        <v>4450</v>
      </c>
      <c r="H9346" t="str">
        <f t="shared" si="145"/>
        <v>有BOM表可用</v>
      </c>
    </row>
    <row r="9347" spans="1:8" x14ac:dyDescent="0.15">
      <c r="A9347" t="s">
        <v>992</v>
      </c>
      <c r="B9347" t="s">
        <v>993</v>
      </c>
      <c r="C9347" t="s">
        <v>983</v>
      </c>
      <c r="D9347">
        <v>103</v>
      </c>
      <c r="E9347" t="s">
        <v>4449</v>
      </c>
      <c r="F9347" t="s">
        <v>4450</v>
      </c>
      <c r="H9347" t="str">
        <f t="shared" si="145"/>
        <v>有BOM表可用</v>
      </c>
    </row>
    <row r="9348" spans="1:8" x14ac:dyDescent="0.15">
      <c r="A9348" t="s">
        <v>12533</v>
      </c>
      <c r="B9348" t="s">
        <v>5193</v>
      </c>
      <c r="C9348" t="s">
        <v>4179</v>
      </c>
      <c r="D9348">
        <v>103</v>
      </c>
      <c r="E9348" t="s">
        <v>4449</v>
      </c>
      <c r="F9348" t="s">
        <v>4450</v>
      </c>
      <c r="H9348" t="str">
        <f t="shared" ref="H9348:H9411" si="146">E9348&amp;F9348</f>
        <v>有BOM表可用</v>
      </c>
    </row>
    <row r="9349" spans="1:8" x14ac:dyDescent="0.15">
      <c r="A9349" t="s">
        <v>12534</v>
      </c>
      <c r="B9349" t="s">
        <v>8696</v>
      </c>
      <c r="C9349" t="s">
        <v>8696</v>
      </c>
      <c r="D9349">
        <v>103</v>
      </c>
      <c r="E9349" t="s">
        <v>4453</v>
      </c>
      <c r="F9349" t="s">
        <v>4450</v>
      </c>
      <c r="H9349" t="str">
        <f t="shared" si="146"/>
        <v>无BOM表可用</v>
      </c>
    </row>
    <row r="9350" spans="1:8" x14ac:dyDescent="0.15">
      <c r="A9350" t="s">
        <v>12535</v>
      </c>
      <c r="B9350" t="s">
        <v>9593</v>
      </c>
      <c r="C9350" t="s">
        <v>9593</v>
      </c>
      <c r="D9350">
        <v>103</v>
      </c>
      <c r="E9350" t="s">
        <v>4449</v>
      </c>
      <c r="F9350" t="s">
        <v>4450</v>
      </c>
      <c r="H9350" t="str">
        <f t="shared" si="146"/>
        <v>有BOM表可用</v>
      </c>
    </row>
    <row r="9351" spans="1:8" x14ac:dyDescent="0.15">
      <c r="A9351" t="s">
        <v>12536</v>
      </c>
      <c r="B9351" t="s">
        <v>8699</v>
      </c>
      <c r="C9351" t="s">
        <v>8699</v>
      </c>
      <c r="D9351">
        <v>103</v>
      </c>
      <c r="E9351" t="s">
        <v>4453</v>
      </c>
      <c r="F9351" t="s">
        <v>4450</v>
      </c>
      <c r="H9351" t="str">
        <f t="shared" si="146"/>
        <v>无BOM表可用</v>
      </c>
    </row>
    <row r="9352" spans="1:8" x14ac:dyDescent="0.15">
      <c r="A9352" t="s">
        <v>12537</v>
      </c>
      <c r="B9352" t="s">
        <v>11614</v>
      </c>
      <c r="C9352" t="s">
        <v>11614</v>
      </c>
      <c r="D9352">
        <v>103</v>
      </c>
      <c r="E9352" t="s">
        <v>4453</v>
      </c>
      <c r="F9352" t="s">
        <v>4450</v>
      </c>
      <c r="H9352" t="str">
        <f t="shared" si="146"/>
        <v>无BOM表可用</v>
      </c>
    </row>
    <row r="9353" spans="1:8" x14ac:dyDescent="0.15">
      <c r="A9353" t="s">
        <v>1006</v>
      </c>
      <c r="B9353" t="s">
        <v>1007</v>
      </c>
      <c r="C9353" t="s">
        <v>64</v>
      </c>
      <c r="D9353">
        <v>103</v>
      </c>
      <c r="E9353" t="s">
        <v>4449</v>
      </c>
      <c r="F9353" t="s">
        <v>4450</v>
      </c>
      <c r="H9353" t="str">
        <f t="shared" si="146"/>
        <v>有BOM表可用</v>
      </c>
    </row>
    <row r="9354" spans="1:8" x14ac:dyDescent="0.15">
      <c r="A9354" t="s">
        <v>18008</v>
      </c>
      <c r="B9354" t="s">
        <v>18009</v>
      </c>
      <c r="C9354" t="s">
        <v>18010</v>
      </c>
      <c r="D9354">
        <v>103</v>
      </c>
      <c r="E9354" t="s">
        <v>4453</v>
      </c>
      <c r="F9354" t="s">
        <v>4450</v>
      </c>
      <c r="H9354" t="str">
        <f t="shared" si="146"/>
        <v>无BOM表可用</v>
      </c>
    </row>
    <row r="9355" spans="1:8" x14ac:dyDescent="0.15">
      <c r="A9355" t="s">
        <v>18011</v>
      </c>
      <c r="B9355" t="s">
        <v>173</v>
      </c>
      <c r="C9355" t="s">
        <v>173</v>
      </c>
      <c r="D9355">
        <v>103</v>
      </c>
      <c r="E9355" t="s">
        <v>4453</v>
      </c>
      <c r="F9355" t="s">
        <v>4450</v>
      </c>
      <c r="H9355" t="str">
        <f t="shared" si="146"/>
        <v>无BOM表可用</v>
      </c>
    </row>
    <row r="9356" spans="1:8" x14ac:dyDescent="0.15">
      <c r="A9356" t="s">
        <v>3447</v>
      </c>
      <c r="B9356" t="s">
        <v>3448</v>
      </c>
      <c r="C9356" t="s">
        <v>157</v>
      </c>
      <c r="D9356">
        <v>103</v>
      </c>
      <c r="E9356" t="s">
        <v>4449</v>
      </c>
      <c r="F9356" t="s">
        <v>4450</v>
      </c>
      <c r="H9356" t="str">
        <f t="shared" si="146"/>
        <v>有BOM表可用</v>
      </c>
    </row>
    <row r="9357" spans="1:8" x14ac:dyDescent="0.15">
      <c r="A9357" t="s">
        <v>18012</v>
      </c>
      <c r="B9357" t="s">
        <v>109</v>
      </c>
      <c r="C9357" t="s">
        <v>109</v>
      </c>
      <c r="D9357">
        <v>103</v>
      </c>
      <c r="E9357" t="s">
        <v>4453</v>
      </c>
      <c r="F9357" t="s">
        <v>4457</v>
      </c>
      <c r="H9357" t="str">
        <f t="shared" si="146"/>
        <v>无BOM表不可用</v>
      </c>
    </row>
    <row r="9358" spans="1:8" x14ac:dyDescent="0.15">
      <c r="A9358" t="s">
        <v>16091</v>
      </c>
      <c r="B9358" t="s">
        <v>12669</v>
      </c>
      <c r="C9358" t="s">
        <v>11259</v>
      </c>
      <c r="D9358">
        <v>102</v>
      </c>
      <c r="E9358" t="s">
        <v>4449</v>
      </c>
      <c r="F9358" t="s">
        <v>4450</v>
      </c>
      <c r="H9358" t="str">
        <f t="shared" si="146"/>
        <v>有BOM表可用</v>
      </c>
    </row>
    <row r="9359" spans="1:8" x14ac:dyDescent="0.15">
      <c r="A9359" t="s">
        <v>16092</v>
      </c>
      <c r="B9359" t="s">
        <v>10289</v>
      </c>
      <c r="C9359" t="s">
        <v>11109</v>
      </c>
      <c r="D9359">
        <v>102</v>
      </c>
      <c r="E9359" t="s">
        <v>4449</v>
      </c>
      <c r="F9359" t="s">
        <v>4450</v>
      </c>
      <c r="H9359" t="str">
        <f t="shared" si="146"/>
        <v>有BOM表可用</v>
      </c>
    </row>
    <row r="9360" spans="1:8" x14ac:dyDescent="0.15">
      <c r="A9360" t="s">
        <v>16093</v>
      </c>
      <c r="B9360" t="s">
        <v>10972</v>
      </c>
      <c r="C9360" t="s">
        <v>16047</v>
      </c>
      <c r="D9360">
        <v>102</v>
      </c>
      <c r="E9360" t="s">
        <v>4449</v>
      </c>
      <c r="F9360" t="s">
        <v>4450</v>
      </c>
      <c r="H9360" t="str">
        <f t="shared" si="146"/>
        <v>有BOM表可用</v>
      </c>
    </row>
    <row r="9361" spans="1:8" x14ac:dyDescent="0.15">
      <c r="A9361" t="s">
        <v>18367</v>
      </c>
      <c r="B9361" t="s">
        <v>13791</v>
      </c>
      <c r="C9361" t="s">
        <v>13791</v>
      </c>
      <c r="D9361">
        <v>107</v>
      </c>
      <c r="E9361" t="s">
        <v>4453</v>
      </c>
      <c r="F9361" t="s">
        <v>4450</v>
      </c>
      <c r="H9361" t="str">
        <f t="shared" si="146"/>
        <v>无BOM表可用</v>
      </c>
    </row>
    <row r="9362" spans="1:8" x14ac:dyDescent="0.15">
      <c r="A9362" t="s">
        <v>18368</v>
      </c>
      <c r="B9362" t="s">
        <v>13791</v>
      </c>
      <c r="C9362" t="s">
        <v>13791</v>
      </c>
      <c r="D9362">
        <v>107</v>
      </c>
      <c r="E9362" t="s">
        <v>4453</v>
      </c>
      <c r="F9362" t="s">
        <v>4450</v>
      </c>
      <c r="H9362" t="str">
        <f t="shared" si="146"/>
        <v>无BOM表可用</v>
      </c>
    </row>
    <row r="9363" spans="1:8" x14ac:dyDescent="0.15">
      <c r="A9363" t="s">
        <v>18369</v>
      </c>
      <c r="B9363" t="s">
        <v>13477</v>
      </c>
      <c r="C9363" t="s">
        <v>13477</v>
      </c>
      <c r="D9363">
        <v>107</v>
      </c>
      <c r="E9363" t="s">
        <v>4453</v>
      </c>
      <c r="F9363" t="s">
        <v>4450</v>
      </c>
      <c r="H9363" t="str">
        <f t="shared" si="146"/>
        <v>无BOM表可用</v>
      </c>
    </row>
    <row r="9364" spans="1:8" x14ac:dyDescent="0.15">
      <c r="A9364" t="s">
        <v>18370</v>
      </c>
      <c r="B9364" t="s">
        <v>14443</v>
      </c>
      <c r="C9364" t="s">
        <v>14443</v>
      </c>
      <c r="D9364">
        <v>107</v>
      </c>
      <c r="E9364" t="s">
        <v>4453</v>
      </c>
      <c r="F9364" t="s">
        <v>4450</v>
      </c>
      <c r="H9364" t="str">
        <f t="shared" si="146"/>
        <v>无BOM表可用</v>
      </c>
    </row>
    <row r="9365" spans="1:8" x14ac:dyDescent="0.15">
      <c r="A9365" t="s">
        <v>18371</v>
      </c>
      <c r="B9365" t="s">
        <v>15071</v>
      </c>
      <c r="C9365" t="s">
        <v>15071</v>
      </c>
      <c r="D9365">
        <v>107</v>
      </c>
      <c r="E9365" t="s">
        <v>4453</v>
      </c>
      <c r="F9365" t="s">
        <v>4450</v>
      </c>
      <c r="H9365" t="str">
        <f t="shared" si="146"/>
        <v>无BOM表可用</v>
      </c>
    </row>
    <row r="9366" spans="1:8" x14ac:dyDescent="0.15">
      <c r="A9366" t="s">
        <v>18372</v>
      </c>
      <c r="B9366" t="s">
        <v>13481</v>
      </c>
      <c r="C9366" t="s">
        <v>13481</v>
      </c>
      <c r="D9366">
        <v>107</v>
      </c>
      <c r="E9366" t="s">
        <v>4453</v>
      </c>
      <c r="F9366" t="s">
        <v>4450</v>
      </c>
      <c r="H9366" t="str">
        <f t="shared" si="146"/>
        <v>无BOM表可用</v>
      </c>
    </row>
    <row r="9367" spans="1:8" x14ac:dyDescent="0.15">
      <c r="A9367" t="s">
        <v>18373</v>
      </c>
      <c r="B9367" t="s">
        <v>2115</v>
      </c>
      <c r="C9367" t="s">
        <v>2115</v>
      </c>
      <c r="D9367">
        <v>107</v>
      </c>
      <c r="E9367" t="s">
        <v>4453</v>
      </c>
      <c r="F9367" t="s">
        <v>4450</v>
      </c>
      <c r="H9367" t="str">
        <f t="shared" si="146"/>
        <v>无BOM表可用</v>
      </c>
    </row>
    <row r="9368" spans="1:8" x14ac:dyDescent="0.15">
      <c r="A9368" t="s">
        <v>4138</v>
      </c>
      <c r="B9368" t="s">
        <v>3175</v>
      </c>
      <c r="C9368" t="s">
        <v>3175</v>
      </c>
      <c r="D9368">
        <v>107</v>
      </c>
      <c r="E9368" t="s">
        <v>4453</v>
      </c>
      <c r="F9368" t="s">
        <v>4450</v>
      </c>
      <c r="H9368" t="str">
        <f t="shared" si="146"/>
        <v>无BOM表可用</v>
      </c>
    </row>
    <row r="9369" spans="1:8" x14ac:dyDescent="0.15">
      <c r="A9369" t="s">
        <v>2981</v>
      </c>
      <c r="B9369" t="s">
        <v>2982</v>
      </c>
      <c r="C9369" t="s">
        <v>2982</v>
      </c>
      <c r="D9369">
        <v>107</v>
      </c>
      <c r="E9369" t="s">
        <v>4453</v>
      </c>
      <c r="F9369" t="s">
        <v>4450</v>
      </c>
      <c r="H9369" t="str">
        <f t="shared" si="146"/>
        <v>无BOM表可用</v>
      </c>
    </row>
    <row r="9370" spans="1:8" x14ac:dyDescent="0.15">
      <c r="A9370" t="s">
        <v>18374</v>
      </c>
      <c r="B9370" t="s">
        <v>18375</v>
      </c>
      <c r="C9370" t="s">
        <v>18376</v>
      </c>
      <c r="D9370">
        <v>107</v>
      </c>
      <c r="E9370" t="s">
        <v>4453</v>
      </c>
      <c r="F9370" t="s">
        <v>4450</v>
      </c>
      <c r="H9370" t="str">
        <f t="shared" si="146"/>
        <v>无BOM表可用</v>
      </c>
    </row>
    <row r="9371" spans="1:8" x14ac:dyDescent="0.15">
      <c r="A9371" t="s">
        <v>800</v>
      </c>
      <c r="B9371" t="s">
        <v>801</v>
      </c>
      <c r="C9371" t="s">
        <v>498</v>
      </c>
      <c r="D9371">
        <v>103</v>
      </c>
      <c r="E9371" t="s">
        <v>4449</v>
      </c>
      <c r="F9371" t="s">
        <v>4450</v>
      </c>
      <c r="H9371" t="str">
        <f t="shared" si="146"/>
        <v>有BOM表可用</v>
      </c>
    </row>
    <row r="9372" spans="1:8" x14ac:dyDescent="0.15">
      <c r="A9372" t="s">
        <v>9670</v>
      </c>
      <c r="B9372" t="s">
        <v>2988</v>
      </c>
      <c r="C9372" t="s">
        <v>2988</v>
      </c>
      <c r="D9372">
        <v>103</v>
      </c>
      <c r="E9372" t="s">
        <v>4449</v>
      </c>
      <c r="F9372" t="s">
        <v>4450</v>
      </c>
      <c r="H9372" t="str">
        <f t="shared" si="146"/>
        <v>有BOM表可用</v>
      </c>
    </row>
    <row r="9373" spans="1:8" x14ac:dyDescent="0.15">
      <c r="A9373" t="s">
        <v>2987</v>
      </c>
      <c r="B9373" t="s">
        <v>2989</v>
      </c>
      <c r="C9373" t="s">
        <v>2988</v>
      </c>
      <c r="D9373">
        <v>103</v>
      </c>
      <c r="E9373" t="s">
        <v>4449</v>
      </c>
      <c r="F9373" t="s">
        <v>4450</v>
      </c>
      <c r="H9373" t="str">
        <f t="shared" si="146"/>
        <v>有BOM表可用</v>
      </c>
    </row>
    <row r="9374" spans="1:8" x14ac:dyDescent="0.15">
      <c r="A9374" t="s">
        <v>9671</v>
      </c>
      <c r="B9374" t="s">
        <v>3330</v>
      </c>
      <c r="C9374" t="s">
        <v>13</v>
      </c>
      <c r="D9374">
        <v>102</v>
      </c>
      <c r="E9374" t="s">
        <v>4449</v>
      </c>
      <c r="F9374" t="s">
        <v>4450</v>
      </c>
      <c r="H9374" t="str">
        <f t="shared" si="146"/>
        <v>有BOM表可用</v>
      </c>
    </row>
    <row r="9375" spans="1:8" x14ac:dyDescent="0.15">
      <c r="A9375" t="s">
        <v>9672</v>
      </c>
      <c r="B9375" t="s">
        <v>7371</v>
      </c>
      <c r="C9375" t="s">
        <v>13</v>
      </c>
      <c r="D9375">
        <v>102</v>
      </c>
      <c r="E9375" t="s">
        <v>4449</v>
      </c>
      <c r="F9375" t="s">
        <v>4450</v>
      </c>
      <c r="H9375" t="str">
        <f t="shared" si="146"/>
        <v>有BOM表可用</v>
      </c>
    </row>
    <row r="9376" spans="1:8" x14ac:dyDescent="0.15">
      <c r="A9376" t="s">
        <v>9673</v>
      </c>
      <c r="B9376" t="s">
        <v>1152</v>
      </c>
      <c r="C9376" t="s">
        <v>336</v>
      </c>
      <c r="D9376">
        <v>102</v>
      </c>
      <c r="E9376" t="s">
        <v>4449</v>
      </c>
      <c r="F9376" t="s">
        <v>4450</v>
      </c>
      <c r="H9376" t="str">
        <f t="shared" si="146"/>
        <v>有BOM表可用</v>
      </c>
    </row>
    <row r="9377" spans="1:8" x14ac:dyDescent="0.15">
      <c r="A9377" t="s">
        <v>9674</v>
      </c>
      <c r="B9377" t="s">
        <v>336</v>
      </c>
      <c r="C9377" t="s">
        <v>336</v>
      </c>
      <c r="D9377">
        <v>102</v>
      </c>
      <c r="E9377" t="s">
        <v>4449</v>
      </c>
      <c r="F9377" t="s">
        <v>4450</v>
      </c>
      <c r="H9377" t="str">
        <f t="shared" si="146"/>
        <v>有BOM表可用</v>
      </c>
    </row>
    <row r="9378" spans="1:8" x14ac:dyDescent="0.15">
      <c r="A9378" t="s">
        <v>9675</v>
      </c>
      <c r="B9378" t="s">
        <v>4351</v>
      </c>
      <c r="C9378" t="s">
        <v>1170</v>
      </c>
      <c r="D9378">
        <v>102</v>
      </c>
      <c r="E9378" t="s">
        <v>4449</v>
      </c>
      <c r="F9378" t="s">
        <v>4450</v>
      </c>
      <c r="H9378" t="str">
        <f t="shared" si="146"/>
        <v>有BOM表可用</v>
      </c>
    </row>
    <row r="9379" spans="1:8" x14ac:dyDescent="0.15">
      <c r="A9379" t="s">
        <v>4185</v>
      </c>
      <c r="B9379" t="s">
        <v>712</v>
      </c>
      <c r="C9379" t="s">
        <v>63</v>
      </c>
      <c r="D9379">
        <v>103</v>
      </c>
      <c r="E9379" t="s">
        <v>4449</v>
      </c>
      <c r="F9379" t="s">
        <v>4450</v>
      </c>
      <c r="H9379" t="str">
        <f t="shared" si="146"/>
        <v>有BOM表可用</v>
      </c>
    </row>
    <row r="9380" spans="1:8" x14ac:dyDescent="0.15">
      <c r="A9380" t="s">
        <v>9679</v>
      </c>
      <c r="B9380" t="s">
        <v>371</v>
      </c>
      <c r="C9380" t="s">
        <v>63</v>
      </c>
      <c r="D9380">
        <v>103</v>
      </c>
      <c r="E9380" t="s">
        <v>4449</v>
      </c>
      <c r="F9380" t="s">
        <v>4450</v>
      </c>
      <c r="H9380" t="str">
        <f t="shared" si="146"/>
        <v>有BOM表可用</v>
      </c>
    </row>
    <row r="9381" spans="1:8" x14ac:dyDescent="0.15">
      <c r="A9381" t="s">
        <v>9680</v>
      </c>
      <c r="B9381" t="s">
        <v>63</v>
      </c>
      <c r="C9381" t="s">
        <v>63</v>
      </c>
      <c r="D9381">
        <v>103</v>
      </c>
      <c r="E9381" t="s">
        <v>4453</v>
      </c>
      <c r="F9381" t="s">
        <v>4450</v>
      </c>
      <c r="H9381" t="str">
        <f t="shared" si="146"/>
        <v>无BOM表可用</v>
      </c>
    </row>
    <row r="9382" spans="1:8" x14ac:dyDescent="0.15">
      <c r="A9382" t="s">
        <v>9681</v>
      </c>
      <c r="B9382" t="s">
        <v>9682</v>
      </c>
      <c r="C9382" t="s">
        <v>63</v>
      </c>
      <c r="D9382">
        <v>103</v>
      </c>
      <c r="E9382" t="s">
        <v>4449</v>
      </c>
      <c r="F9382" t="s">
        <v>4450</v>
      </c>
      <c r="H9382" t="str">
        <f t="shared" si="146"/>
        <v>有BOM表可用</v>
      </c>
    </row>
    <row r="9383" spans="1:8" x14ac:dyDescent="0.15">
      <c r="A9383" t="s">
        <v>9683</v>
      </c>
      <c r="B9383" t="s">
        <v>602</v>
      </c>
      <c r="C9383" t="s">
        <v>602</v>
      </c>
      <c r="D9383">
        <v>103</v>
      </c>
      <c r="E9383" t="s">
        <v>4453</v>
      </c>
      <c r="F9383" t="s">
        <v>4450</v>
      </c>
      <c r="H9383" t="str">
        <f t="shared" si="146"/>
        <v>无BOM表可用</v>
      </c>
    </row>
    <row r="9384" spans="1:8" x14ac:dyDescent="0.15">
      <c r="A9384" t="s">
        <v>9684</v>
      </c>
      <c r="B9384" t="s">
        <v>9685</v>
      </c>
      <c r="C9384" t="s">
        <v>1234</v>
      </c>
      <c r="D9384">
        <v>103</v>
      </c>
      <c r="E9384" t="s">
        <v>4449</v>
      </c>
      <c r="F9384" t="s">
        <v>4450</v>
      </c>
      <c r="H9384" t="str">
        <f t="shared" si="146"/>
        <v>有BOM表可用</v>
      </c>
    </row>
    <row r="9385" spans="1:8" x14ac:dyDescent="0.15">
      <c r="A9385" t="s">
        <v>1692</v>
      </c>
      <c r="B9385" t="s">
        <v>1693</v>
      </c>
      <c r="C9385" t="s">
        <v>1691</v>
      </c>
      <c r="D9385">
        <v>103</v>
      </c>
      <c r="E9385" t="s">
        <v>4449</v>
      </c>
      <c r="F9385" t="s">
        <v>4450</v>
      </c>
      <c r="H9385" t="str">
        <f t="shared" si="146"/>
        <v>有BOM表可用</v>
      </c>
    </row>
    <row r="9386" spans="1:8" x14ac:dyDescent="0.15">
      <c r="A9386" t="s">
        <v>1044</v>
      </c>
      <c r="B9386" t="s">
        <v>1045</v>
      </c>
      <c r="C9386" t="s">
        <v>79</v>
      </c>
      <c r="D9386">
        <v>103</v>
      </c>
      <c r="E9386" t="s">
        <v>4449</v>
      </c>
      <c r="F9386" t="s">
        <v>4450</v>
      </c>
      <c r="H9386" t="str">
        <f t="shared" si="146"/>
        <v>有BOM表可用</v>
      </c>
    </row>
    <row r="9387" spans="1:8" x14ac:dyDescent="0.15">
      <c r="A9387" t="s">
        <v>1052</v>
      </c>
      <c r="B9387" t="s">
        <v>1053</v>
      </c>
      <c r="C9387" t="s">
        <v>79</v>
      </c>
      <c r="D9387">
        <v>103</v>
      </c>
      <c r="E9387" t="s">
        <v>4449</v>
      </c>
      <c r="F9387" t="s">
        <v>4450</v>
      </c>
      <c r="H9387" t="str">
        <f t="shared" si="146"/>
        <v>有BOM表可用</v>
      </c>
    </row>
    <row r="9388" spans="1:8" x14ac:dyDescent="0.15">
      <c r="A9388" t="s">
        <v>16053</v>
      </c>
      <c r="B9388" t="s">
        <v>2124</v>
      </c>
      <c r="C9388" t="s">
        <v>2124</v>
      </c>
      <c r="D9388">
        <v>103</v>
      </c>
      <c r="E9388" t="s">
        <v>4453</v>
      </c>
      <c r="F9388" t="s">
        <v>4450</v>
      </c>
      <c r="H9388" t="str">
        <f t="shared" si="146"/>
        <v>无BOM表可用</v>
      </c>
    </row>
    <row r="9389" spans="1:8" x14ac:dyDescent="0.15">
      <c r="A9389" t="s">
        <v>16054</v>
      </c>
      <c r="B9389" t="s">
        <v>16055</v>
      </c>
      <c r="C9389" t="s">
        <v>16055</v>
      </c>
      <c r="D9389">
        <v>103</v>
      </c>
      <c r="E9389" t="s">
        <v>4453</v>
      </c>
      <c r="F9389" t="s">
        <v>4450</v>
      </c>
      <c r="H9389" t="str">
        <f t="shared" si="146"/>
        <v>无BOM表可用</v>
      </c>
    </row>
    <row r="9390" spans="1:8" x14ac:dyDescent="0.15">
      <c r="A9390" t="s">
        <v>17728</v>
      </c>
      <c r="B9390" t="s">
        <v>16726</v>
      </c>
      <c r="C9390" t="s">
        <v>9079</v>
      </c>
      <c r="D9390">
        <v>102</v>
      </c>
      <c r="E9390" t="s">
        <v>4449</v>
      </c>
      <c r="F9390" t="s">
        <v>4450</v>
      </c>
      <c r="H9390" t="str">
        <f t="shared" si="146"/>
        <v>有BOM表可用</v>
      </c>
    </row>
    <row r="9391" spans="1:8" x14ac:dyDescent="0.15">
      <c r="A9391" t="s">
        <v>18013</v>
      </c>
      <c r="B9391" t="s">
        <v>14319</v>
      </c>
      <c r="C9391" t="s">
        <v>9342</v>
      </c>
      <c r="D9391">
        <v>102</v>
      </c>
      <c r="E9391" t="s">
        <v>4449</v>
      </c>
      <c r="F9391" t="s">
        <v>4450</v>
      </c>
      <c r="H9391" t="str">
        <f t="shared" si="146"/>
        <v>有BOM表可用</v>
      </c>
    </row>
    <row r="9392" spans="1:8" x14ac:dyDescent="0.15">
      <c r="A9392" t="s">
        <v>18014</v>
      </c>
      <c r="B9392" t="s">
        <v>8545</v>
      </c>
      <c r="C9392" t="s">
        <v>12151</v>
      </c>
      <c r="D9392">
        <v>102</v>
      </c>
      <c r="E9392" t="s">
        <v>4449</v>
      </c>
      <c r="F9392" t="s">
        <v>4450</v>
      </c>
      <c r="H9392" t="str">
        <f t="shared" si="146"/>
        <v>有BOM表可用</v>
      </c>
    </row>
    <row r="9393" spans="1:8" x14ac:dyDescent="0.15">
      <c r="A9393" t="s">
        <v>18015</v>
      </c>
      <c r="B9393" t="s">
        <v>12251</v>
      </c>
      <c r="C9393" t="s">
        <v>14321</v>
      </c>
      <c r="D9393">
        <v>102</v>
      </c>
      <c r="E9393" t="s">
        <v>4449</v>
      </c>
      <c r="F9393" t="s">
        <v>4450</v>
      </c>
      <c r="H9393" t="str">
        <f t="shared" si="146"/>
        <v>有BOM表可用</v>
      </c>
    </row>
    <row r="9394" spans="1:8" x14ac:dyDescent="0.15">
      <c r="A9394" t="s">
        <v>14526</v>
      </c>
      <c r="B9394" t="s">
        <v>9048</v>
      </c>
      <c r="C9394" t="s">
        <v>13843</v>
      </c>
      <c r="D9394">
        <v>102</v>
      </c>
      <c r="E9394" t="s">
        <v>4449</v>
      </c>
      <c r="F9394" t="s">
        <v>4450</v>
      </c>
      <c r="H9394" t="str">
        <f t="shared" si="146"/>
        <v>有BOM表可用</v>
      </c>
    </row>
    <row r="9395" spans="1:8" x14ac:dyDescent="0.15">
      <c r="A9395" t="s">
        <v>14527</v>
      </c>
      <c r="B9395" t="s">
        <v>11019</v>
      </c>
      <c r="C9395" t="s">
        <v>11020</v>
      </c>
      <c r="D9395">
        <v>102</v>
      </c>
      <c r="E9395" t="s">
        <v>4449</v>
      </c>
      <c r="F9395" t="s">
        <v>4450</v>
      </c>
      <c r="H9395" t="str">
        <f t="shared" si="146"/>
        <v>有BOM表可用</v>
      </c>
    </row>
    <row r="9396" spans="1:8" x14ac:dyDescent="0.15">
      <c r="A9396" t="s">
        <v>14528</v>
      </c>
      <c r="B9396" t="s">
        <v>336</v>
      </c>
      <c r="C9396" t="s">
        <v>9785</v>
      </c>
      <c r="D9396">
        <v>102</v>
      </c>
      <c r="E9396" t="s">
        <v>4449</v>
      </c>
      <c r="F9396" t="s">
        <v>4450</v>
      </c>
      <c r="H9396" t="str">
        <f t="shared" si="146"/>
        <v>有BOM表可用</v>
      </c>
    </row>
    <row r="9397" spans="1:8" x14ac:dyDescent="0.15">
      <c r="A9397" t="s">
        <v>14529</v>
      </c>
      <c r="B9397" t="s">
        <v>1254</v>
      </c>
      <c r="C9397" t="s">
        <v>10698</v>
      </c>
      <c r="D9397">
        <v>102</v>
      </c>
      <c r="E9397" t="s">
        <v>4449</v>
      </c>
      <c r="F9397" t="s">
        <v>4450</v>
      </c>
      <c r="H9397" t="str">
        <f t="shared" si="146"/>
        <v>有BOM表可用</v>
      </c>
    </row>
    <row r="9398" spans="1:8" x14ac:dyDescent="0.15">
      <c r="A9398" t="s">
        <v>14530</v>
      </c>
      <c r="B9398" t="s">
        <v>7848</v>
      </c>
      <c r="C9398" t="s">
        <v>5329</v>
      </c>
      <c r="D9398">
        <v>102</v>
      </c>
      <c r="E9398" t="s">
        <v>4449</v>
      </c>
      <c r="F9398" t="s">
        <v>4450</v>
      </c>
      <c r="H9398" t="str">
        <f t="shared" si="146"/>
        <v>有BOM表可用</v>
      </c>
    </row>
    <row r="9399" spans="1:8" x14ac:dyDescent="0.15">
      <c r="A9399" t="s">
        <v>18397</v>
      </c>
      <c r="B9399" t="s">
        <v>8354</v>
      </c>
      <c r="C9399" t="s">
        <v>8354</v>
      </c>
      <c r="D9399">
        <v>103</v>
      </c>
      <c r="E9399" t="s">
        <v>4453</v>
      </c>
      <c r="F9399" t="s">
        <v>4450</v>
      </c>
      <c r="H9399" t="str">
        <f t="shared" si="146"/>
        <v>无BOM表可用</v>
      </c>
    </row>
    <row r="9400" spans="1:8" x14ac:dyDescent="0.15">
      <c r="A9400" t="s">
        <v>18398</v>
      </c>
      <c r="B9400" t="s">
        <v>1135</v>
      </c>
      <c r="C9400" t="s">
        <v>1135</v>
      </c>
      <c r="D9400">
        <v>103</v>
      </c>
      <c r="E9400" t="s">
        <v>4449</v>
      </c>
      <c r="F9400" t="s">
        <v>4450</v>
      </c>
      <c r="H9400" t="str">
        <f t="shared" si="146"/>
        <v>有BOM表可用</v>
      </c>
    </row>
    <row r="9401" spans="1:8" x14ac:dyDescent="0.15">
      <c r="A9401" t="s">
        <v>12003</v>
      </c>
      <c r="B9401" t="s">
        <v>9443</v>
      </c>
      <c r="C9401" t="s">
        <v>8499</v>
      </c>
      <c r="D9401">
        <v>102</v>
      </c>
      <c r="E9401" t="s">
        <v>4449</v>
      </c>
      <c r="F9401" t="s">
        <v>4450</v>
      </c>
      <c r="H9401" t="str">
        <f t="shared" si="146"/>
        <v>有BOM表可用</v>
      </c>
    </row>
    <row r="9402" spans="1:8" x14ac:dyDescent="0.15">
      <c r="A9402" t="s">
        <v>12004</v>
      </c>
      <c r="B9402" t="s">
        <v>9856</v>
      </c>
      <c r="C9402" t="s">
        <v>7693</v>
      </c>
      <c r="D9402">
        <v>102</v>
      </c>
      <c r="E9402" t="s">
        <v>4449</v>
      </c>
      <c r="F9402" t="s">
        <v>4450</v>
      </c>
      <c r="H9402" t="str">
        <f t="shared" si="146"/>
        <v>有BOM表可用</v>
      </c>
    </row>
    <row r="9403" spans="1:8" x14ac:dyDescent="0.15">
      <c r="A9403" t="s">
        <v>15860</v>
      </c>
      <c r="B9403" t="s">
        <v>15861</v>
      </c>
      <c r="C9403" t="s">
        <v>15861</v>
      </c>
      <c r="D9403">
        <v>103</v>
      </c>
      <c r="E9403" t="s">
        <v>4453</v>
      </c>
      <c r="F9403" t="s">
        <v>4450</v>
      </c>
      <c r="H9403" t="str">
        <f t="shared" si="146"/>
        <v>无BOM表可用</v>
      </c>
    </row>
    <row r="9404" spans="1:8" x14ac:dyDescent="0.15">
      <c r="A9404" t="s">
        <v>15862</v>
      </c>
      <c r="B9404" t="s">
        <v>15863</v>
      </c>
      <c r="C9404" t="s">
        <v>15863</v>
      </c>
      <c r="D9404">
        <v>103</v>
      </c>
      <c r="E9404" t="s">
        <v>4453</v>
      </c>
      <c r="F9404" t="s">
        <v>4450</v>
      </c>
      <c r="H9404" t="str">
        <f t="shared" si="146"/>
        <v>无BOM表可用</v>
      </c>
    </row>
    <row r="9405" spans="1:8" x14ac:dyDescent="0.15">
      <c r="A9405" t="s">
        <v>15864</v>
      </c>
      <c r="B9405" t="s">
        <v>15673</v>
      </c>
      <c r="C9405" t="s">
        <v>15673</v>
      </c>
      <c r="D9405">
        <v>103</v>
      </c>
      <c r="E9405" t="s">
        <v>4453</v>
      </c>
      <c r="F9405" t="s">
        <v>4450</v>
      </c>
      <c r="H9405" t="str">
        <f t="shared" si="146"/>
        <v>无BOM表可用</v>
      </c>
    </row>
    <row r="9406" spans="1:8" x14ac:dyDescent="0.15">
      <c r="A9406" t="s">
        <v>16618</v>
      </c>
      <c r="B9406" t="s">
        <v>8346</v>
      </c>
      <c r="C9406" t="s">
        <v>2922</v>
      </c>
      <c r="D9406">
        <v>103</v>
      </c>
      <c r="E9406" t="s">
        <v>4449</v>
      </c>
      <c r="F9406" t="s">
        <v>4450</v>
      </c>
      <c r="H9406" t="str">
        <f t="shared" si="146"/>
        <v>有BOM表可用</v>
      </c>
    </row>
    <row r="9407" spans="1:8" x14ac:dyDescent="0.15">
      <c r="A9407" t="s">
        <v>16619</v>
      </c>
      <c r="B9407" t="s">
        <v>16386</v>
      </c>
      <c r="C9407" t="s">
        <v>16386</v>
      </c>
      <c r="D9407">
        <v>103</v>
      </c>
      <c r="E9407" t="s">
        <v>4453</v>
      </c>
      <c r="F9407" t="s">
        <v>4450</v>
      </c>
      <c r="H9407" t="str">
        <f t="shared" si="146"/>
        <v>无BOM表可用</v>
      </c>
    </row>
    <row r="9408" spans="1:8" x14ac:dyDescent="0.15">
      <c r="A9408" t="s">
        <v>16620</v>
      </c>
      <c r="B9408" t="s">
        <v>16621</v>
      </c>
      <c r="C9408" t="s">
        <v>12606</v>
      </c>
      <c r="D9408">
        <v>103</v>
      </c>
      <c r="E9408" t="s">
        <v>4453</v>
      </c>
      <c r="F9408" t="s">
        <v>4450</v>
      </c>
      <c r="H9408" t="str">
        <f t="shared" si="146"/>
        <v>无BOM表可用</v>
      </c>
    </row>
    <row r="9409" spans="1:8" x14ac:dyDescent="0.15">
      <c r="A9409" t="s">
        <v>16622</v>
      </c>
      <c r="B9409" t="s">
        <v>12271</v>
      </c>
      <c r="C9409" t="s">
        <v>12271</v>
      </c>
      <c r="D9409">
        <v>103</v>
      </c>
      <c r="E9409" t="s">
        <v>4453</v>
      </c>
      <c r="F9409" t="s">
        <v>4450</v>
      </c>
      <c r="H9409" t="str">
        <f t="shared" si="146"/>
        <v>无BOM表可用</v>
      </c>
    </row>
    <row r="9410" spans="1:8" x14ac:dyDescent="0.15">
      <c r="A9410" t="s">
        <v>16623</v>
      </c>
      <c r="B9410" t="s">
        <v>11745</v>
      </c>
      <c r="C9410" t="s">
        <v>11745</v>
      </c>
      <c r="D9410">
        <v>103</v>
      </c>
      <c r="E9410" t="s">
        <v>4453</v>
      </c>
      <c r="F9410" t="s">
        <v>4450</v>
      </c>
      <c r="H9410" t="str">
        <f t="shared" si="146"/>
        <v>无BOM表可用</v>
      </c>
    </row>
    <row r="9411" spans="1:8" x14ac:dyDescent="0.15">
      <c r="A9411" t="s">
        <v>16624</v>
      </c>
      <c r="B9411" t="s">
        <v>14349</v>
      </c>
      <c r="C9411" t="s">
        <v>14349</v>
      </c>
      <c r="D9411">
        <v>103</v>
      </c>
      <c r="E9411" t="s">
        <v>4453</v>
      </c>
      <c r="F9411" t="s">
        <v>4450</v>
      </c>
      <c r="H9411" t="str">
        <f t="shared" si="146"/>
        <v>无BOM表可用</v>
      </c>
    </row>
    <row r="9412" spans="1:8" x14ac:dyDescent="0.15">
      <c r="A9412" t="s">
        <v>6479</v>
      </c>
      <c r="B9412" t="s">
        <v>925</v>
      </c>
      <c r="C9412" t="s">
        <v>54</v>
      </c>
      <c r="D9412">
        <v>102</v>
      </c>
      <c r="E9412" t="s">
        <v>4453</v>
      </c>
      <c r="F9412" t="s">
        <v>4450</v>
      </c>
      <c r="H9412" t="str">
        <f t="shared" ref="H9412:H9475" si="147">E9412&amp;F9412</f>
        <v>无BOM表可用</v>
      </c>
    </row>
    <row r="9413" spans="1:8" x14ac:dyDescent="0.15">
      <c r="A9413" t="s">
        <v>6480</v>
      </c>
      <c r="B9413" t="s">
        <v>6013</v>
      </c>
      <c r="C9413" t="s">
        <v>6013</v>
      </c>
      <c r="D9413">
        <v>102</v>
      </c>
      <c r="E9413" t="s">
        <v>4449</v>
      </c>
      <c r="F9413" t="s">
        <v>4450</v>
      </c>
      <c r="H9413" t="str">
        <f t="shared" si="147"/>
        <v>有BOM表可用</v>
      </c>
    </row>
    <row r="9414" spans="1:8" x14ac:dyDescent="0.15">
      <c r="A9414" t="s">
        <v>17877</v>
      </c>
      <c r="B9414" t="s">
        <v>2185</v>
      </c>
      <c r="C9414" t="s">
        <v>78</v>
      </c>
      <c r="D9414">
        <v>102</v>
      </c>
      <c r="E9414" t="s">
        <v>4449</v>
      </c>
      <c r="F9414" t="s">
        <v>4450</v>
      </c>
      <c r="H9414" t="str">
        <f t="shared" si="147"/>
        <v>有BOM表可用</v>
      </c>
    </row>
    <row r="9415" spans="1:8" x14ac:dyDescent="0.15">
      <c r="A9415" t="s">
        <v>17878</v>
      </c>
      <c r="B9415" t="s">
        <v>2187</v>
      </c>
      <c r="C9415" t="s">
        <v>78</v>
      </c>
      <c r="D9415">
        <v>102</v>
      </c>
      <c r="E9415" t="s">
        <v>4449</v>
      </c>
      <c r="F9415" t="s">
        <v>4450</v>
      </c>
      <c r="H9415" t="str">
        <f t="shared" si="147"/>
        <v>有BOM表可用</v>
      </c>
    </row>
    <row r="9416" spans="1:8" x14ac:dyDescent="0.15">
      <c r="A9416" t="s">
        <v>17879</v>
      </c>
      <c r="B9416" t="s">
        <v>363</v>
      </c>
      <c r="C9416" t="s">
        <v>363</v>
      </c>
      <c r="D9416">
        <v>102</v>
      </c>
      <c r="E9416" t="s">
        <v>4449</v>
      </c>
      <c r="F9416" t="s">
        <v>4450</v>
      </c>
      <c r="H9416" t="str">
        <f t="shared" si="147"/>
        <v>有BOM表可用</v>
      </c>
    </row>
    <row r="9417" spans="1:8" x14ac:dyDescent="0.15">
      <c r="A9417" t="s">
        <v>17880</v>
      </c>
      <c r="B9417" t="s">
        <v>16602</v>
      </c>
      <c r="C9417" t="s">
        <v>12861</v>
      </c>
      <c r="D9417">
        <v>102</v>
      </c>
      <c r="E9417" t="s">
        <v>4453</v>
      </c>
      <c r="F9417" t="s">
        <v>4450</v>
      </c>
      <c r="H9417" t="str">
        <f t="shared" si="147"/>
        <v>无BOM表可用</v>
      </c>
    </row>
    <row r="9418" spans="1:8" x14ac:dyDescent="0.15">
      <c r="A9418" t="s">
        <v>13095</v>
      </c>
      <c r="B9418" t="s">
        <v>5362</v>
      </c>
      <c r="C9418" t="s">
        <v>1665</v>
      </c>
      <c r="D9418">
        <v>103</v>
      </c>
      <c r="E9418" t="s">
        <v>4453</v>
      </c>
      <c r="F9418" t="s">
        <v>4450</v>
      </c>
      <c r="H9418" t="str">
        <f t="shared" si="147"/>
        <v>无BOM表可用</v>
      </c>
    </row>
    <row r="9419" spans="1:8" x14ac:dyDescent="0.15">
      <c r="A9419" t="s">
        <v>2626</v>
      </c>
      <c r="B9419" t="s">
        <v>2627</v>
      </c>
      <c r="C9419" t="s">
        <v>460</v>
      </c>
      <c r="D9419">
        <v>103</v>
      </c>
      <c r="E9419" t="s">
        <v>4449</v>
      </c>
      <c r="F9419" t="s">
        <v>4450</v>
      </c>
      <c r="H9419" t="str">
        <f t="shared" si="147"/>
        <v>有BOM表可用</v>
      </c>
    </row>
    <row r="9420" spans="1:8" x14ac:dyDescent="0.15">
      <c r="A9420" t="s">
        <v>13096</v>
      </c>
      <c r="B9420" t="s">
        <v>13097</v>
      </c>
      <c r="C9420" t="s">
        <v>10378</v>
      </c>
      <c r="D9420">
        <v>103</v>
      </c>
      <c r="E9420" t="s">
        <v>4453</v>
      </c>
      <c r="F9420" t="s">
        <v>4450</v>
      </c>
      <c r="H9420" t="str">
        <f t="shared" si="147"/>
        <v>无BOM表可用</v>
      </c>
    </row>
    <row r="9421" spans="1:8" x14ac:dyDescent="0.15">
      <c r="A9421" t="s">
        <v>13098</v>
      </c>
      <c r="B9421" t="s">
        <v>10378</v>
      </c>
      <c r="C9421" t="s">
        <v>10378</v>
      </c>
      <c r="D9421">
        <v>103</v>
      </c>
      <c r="E9421" t="s">
        <v>4453</v>
      </c>
      <c r="F9421" t="s">
        <v>4450</v>
      </c>
      <c r="H9421" t="str">
        <f t="shared" si="147"/>
        <v>无BOM表可用</v>
      </c>
    </row>
    <row r="9422" spans="1:8" x14ac:dyDescent="0.15">
      <c r="A9422" t="s">
        <v>12015</v>
      </c>
      <c r="B9422" t="s">
        <v>10030</v>
      </c>
      <c r="C9422" t="s">
        <v>10030</v>
      </c>
      <c r="D9422">
        <v>103</v>
      </c>
      <c r="E9422" t="s">
        <v>4453</v>
      </c>
      <c r="F9422" t="s">
        <v>4450</v>
      </c>
      <c r="H9422" t="str">
        <f t="shared" si="147"/>
        <v>无BOM表可用</v>
      </c>
    </row>
    <row r="9423" spans="1:8" x14ac:dyDescent="0.15">
      <c r="A9423" t="s">
        <v>768</v>
      </c>
      <c r="B9423" t="s">
        <v>769</v>
      </c>
      <c r="C9423" t="s">
        <v>767</v>
      </c>
      <c r="D9423">
        <v>103</v>
      </c>
      <c r="E9423" t="s">
        <v>4449</v>
      </c>
      <c r="F9423" t="s">
        <v>4450</v>
      </c>
      <c r="H9423" t="str">
        <f t="shared" si="147"/>
        <v>有BOM表可用</v>
      </c>
    </row>
    <row r="9424" spans="1:8" x14ac:dyDescent="0.15">
      <c r="A9424" t="s">
        <v>12016</v>
      </c>
      <c r="B9424" t="s">
        <v>8904</v>
      </c>
      <c r="C9424" t="s">
        <v>8905</v>
      </c>
      <c r="D9424">
        <v>103</v>
      </c>
      <c r="E9424" t="s">
        <v>4449</v>
      </c>
      <c r="F9424" t="s">
        <v>4450</v>
      </c>
      <c r="H9424" t="str">
        <f t="shared" si="147"/>
        <v>有BOM表可用</v>
      </c>
    </row>
    <row r="9425" spans="1:8" x14ac:dyDescent="0.15">
      <c r="A9425" t="s">
        <v>12017</v>
      </c>
      <c r="B9425" t="s">
        <v>4804</v>
      </c>
      <c r="C9425" t="s">
        <v>4804</v>
      </c>
      <c r="D9425">
        <v>103</v>
      </c>
      <c r="E9425" t="s">
        <v>4453</v>
      </c>
      <c r="F9425" t="s">
        <v>4450</v>
      </c>
      <c r="H9425" t="str">
        <f t="shared" si="147"/>
        <v>无BOM表可用</v>
      </c>
    </row>
    <row r="9426" spans="1:8" x14ac:dyDescent="0.15">
      <c r="A9426" t="s">
        <v>12018</v>
      </c>
      <c r="B9426" t="s">
        <v>4613</v>
      </c>
      <c r="C9426" t="s">
        <v>4613</v>
      </c>
      <c r="D9426">
        <v>103</v>
      </c>
      <c r="E9426" t="s">
        <v>4449</v>
      </c>
      <c r="F9426" t="s">
        <v>4450</v>
      </c>
      <c r="H9426" t="str">
        <f t="shared" si="147"/>
        <v>有BOM表可用</v>
      </c>
    </row>
    <row r="9427" spans="1:8" x14ac:dyDescent="0.15">
      <c r="A9427" t="s">
        <v>1015</v>
      </c>
      <c r="B9427" t="s">
        <v>1016</v>
      </c>
      <c r="C9427" t="s">
        <v>64</v>
      </c>
      <c r="D9427">
        <v>103</v>
      </c>
      <c r="E9427" t="s">
        <v>4449</v>
      </c>
      <c r="F9427" t="s">
        <v>4450</v>
      </c>
      <c r="H9427" t="str">
        <f t="shared" si="147"/>
        <v>有BOM表可用</v>
      </c>
    </row>
    <row r="9428" spans="1:8" x14ac:dyDescent="0.15">
      <c r="A9428" t="s">
        <v>16604</v>
      </c>
      <c r="B9428" t="s">
        <v>16605</v>
      </c>
      <c r="C9428" t="s">
        <v>16606</v>
      </c>
      <c r="D9428">
        <v>103</v>
      </c>
      <c r="E9428" t="s">
        <v>4453</v>
      </c>
      <c r="F9428" t="s">
        <v>4450</v>
      </c>
      <c r="H9428" t="str">
        <f t="shared" si="147"/>
        <v>无BOM表可用</v>
      </c>
    </row>
    <row r="9429" spans="1:8" x14ac:dyDescent="0.15">
      <c r="A9429" t="s">
        <v>16607</v>
      </c>
      <c r="B9429" t="s">
        <v>12142</v>
      </c>
      <c r="C9429" t="s">
        <v>12142</v>
      </c>
      <c r="D9429">
        <v>103</v>
      </c>
      <c r="E9429" t="s">
        <v>4453</v>
      </c>
      <c r="F9429" t="s">
        <v>4450</v>
      </c>
      <c r="H9429" t="str">
        <f t="shared" si="147"/>
        <v>无BOM表可用</v>
      </c>
    </row>
    <row r="9430" spans="1:8" x14ac:dyDescent="0.15">
      <c r="A9430" t="s">
        <v>3143</v>
      </c>
      <c r="B9430" t="s">
        <v>3144</v>
      </c>
      <c r="C9430" t="s">
        <v>226</v>
      </c>
      <c r="D9430">
        <v>103</v>
      </c>
      <c r="E9430" t="s">
        <v>4449</v>
      </c>
      <c r="F9430" t="s">
        <v>4450</v>
      </c>
      <c r="H9430" t="str">
        <f t="shared" si="147"/>
        <v>有BOM表可用</v>
      </c>
    </row>
    <row r="9431" spans="1:8" x14ac:dyDescent="0.15">
      <c r="A9431" t="s">
        <v>3651</v>
      </c>
      <c r="B9431" t="s">
        <v>3652</v>
      </c>
      <c r="C9431" t="s">
        <v>3646</v>
      </c>
      <c r="D9431">
        <v>103</v>
      </c>
      <c r="E9431" t="s">
        <v>4449</v>
      </c>
      <c r="F9431" t="s">
        <v>4450</v>
      </c>
      <c r="H9431" t="str">
        <f t="shared" si="147"/>
        <v>有BOM表可用</v>
      </c>
    </row>
    <row r="9432" spans="1:8" x14ac:dyDescent="0.15">
      <c r="A9432" t="s">
        <v>14827</v>
      </c>
      <c r="B9432" t="s">
        <v>9142</v>
      </c>
      <c r="C9432" t="s">
        <v>11261</v>
      </c>
      <c r="D9432">
        <v>102</v>
      </c>
      <c r="E9432" t="s">
        <v>4449</v>
      </c>
      <c r="F9432" t="s">
        <v>4450</v>
      </c>
      <c r="H9432" t="str">
        <f t="shared" si="147"/>
        <v>有BOM表可用</v>
      </c>
    </row>
    <row r="9433" spans="1:8" x14ac:dyDescent="0.15">
      <c r="A9433" t="s">
        <v>14828</v>
      </c>
      <c r="B9433" t="s">
        <v>8043</v>
      </c>
      <c r="C9433" t="s">
        <v>14395</v>
      </c>
      <c r="D9433">
        <v>102</v>
      </c>
      <c r="E9433" t="s">
        <v>4453</v>
      </c>
      <c r="F9433" t="s">
        <v>4450</v>
      </c>
      <c r="H9433" t="str">
        <f t="shared" si="147"/>
        <v>无BOM表可用</v>
      </c>
    </row>
    <row r="9434" spans="1:8" x14ac:dyDescent="0.15">
      <c r="A9434" t="s">
        <v>14829</v>
      </c>
      <c r="B9434" t="s">
        <v>10289</v>
      </c>
      <c r="C9434" t="s">
        <v>13190</v>
      </c>
      <c r="D9434">
        <v>102</v>
      </c>
      <c r="E9434" t="s">
        <v>4449</v>
      </c>
      <c r="F9434" t="s">
        <v>4450</v>
      </c>
      <c r="H9434" t="str">
        <f t="shared" si="147"/>
        <v>有BOM表可用</v>
      </c>
    </row>
    <row r="9435" spans="1:8" x14ac:dyDescent="0.15">
      <c r="A9435" t="s">
        <v>14830</v>
      </c>
      <c r="B9435" t="s">
        <v>10292</v>
      </c>
      <c r="C9435" t="s">
        <v>12185</v>
      </c>
      <c r="D9435">
        <v>102</v>
      </c>
      <c r="E9435" t="s">
        <v>4449</v>
      </c>
      <c r="F9435" t="s">
        <v>4450</v>
      </c>
      <c r="H9435" t="str">
        <f t="shared" si="147"/>
        <v>有BOM表可用</v>
      </c>
    </row>
    <row r="9436" spans="1:8" x14ac:dyDescent="0.15">
      <c r="A9436" t="s">
        <v>14831</v>
      </c>
      <c r="B9436" t="s">
        <v>56</v>
      </c>
      <c r="C9436" t="s">
        <v>5015</v>
      </c>
      <c r="D9436">
        <v>102</v>
      </c>
      <c r="E9436" t="s">
        <v>4449</v>
      </c>
      <c r="F9436" t="s">
        <v>4450</v>
      </c>
      <c r="H9436" t="str">
        <f t="shared" si="147"/>
        <v>有BOM表可用</v>
      </c>
    </row>
    <row r="9437" spans="1:8" x14ac:dyDescent="0.15">
      <c r="A9437" t="s">
        <v>14832</v>
      </c>
      <c r="B9437" t="s">
        <v>56</v>
      </c>
      <c r="C9437" t="s">
        <v>4699</v>
      </c>
      <c r="D9437">
        <v>102</v>
      </c>
      <c r="E9437" t="s">
        <v>4449</v>
      </c>
      <c r="F9437" t="s">
        <v>4450</v>
      </c>
      <c r="H9437" t="str">
        <f t="shared" si="147"/>
        <v>有BOM表可用</v>
      </c>
    </row>
    <row r="9438" spans="1:8" x14ac:dyDescent="0.15">
      <c r="A9438" t="s">
        <v>14833</v>
      </c>
      <c r="B9438" t="s">
        <v>1281</v>
      </c>
      <c r="C9438" t="s">
        <v>4546</v>
      </c>
      <c r="D9438">
        <v>102</v>
      </c>
      <c r="E9438" t="s">
        <v>4449</v>
      </c>
      <c r="F9438" t="s">
        <v>4450</v>
      </c>
      <c r="H9438" t="str">
        <f t="shared" si="147"/>
        <v>有BOM表可用</v>
      </c>
    </row>
    <row r="9439" spans="1:8" x14ac:dyDescent="0.15">
      <c r="A9439" t="s">
        <v>14834</v>
      </c>
      <c r="B9439" t="s">
        <v>197</v>
      </c>
      <c r="C9439" t="s">
        <v>13195</v>
      </c>
      <c r="D9439">
        <v>102</v>
      </c>
      <c r="E9439" t="s">
        <v>4449</v>
      </c>
      <c r="F9439" t="s">
        <v>4450</v>
      </c>
      <c r="H9439" t="str">
        <f t="shared" si="147"/>
        <v>有BOM表可用</v>
      </c>
    </row>
    <row r="9440" spans="1:8" x14ac:dyDescent="0.15">
      <c r="A9440" t="s">
        <v>14835</v>
      </c>
      <c r="B9440" t="s">
        <v>10676</v>
      </c>
      <c r="C9440" t="s">
        <v>12189</v>
      </c>
      <c r="D9440">
        <v>102</v>
      </c>
      <c r="E9440" t="s">
        <v>4449</v>
      </c>
      <c r="F9440" t="s">
        <v>4450</v>
      </c>
      <c r="H9440" t="str">
        <f t="shared" si="147"/>
        <v>有BOM表可用</v>
      </c>
    </row>
    <row r="9441" spans="1:8" x14ac:dyDescent="0.15">
      <c r="A9441" t="s">
        <v>17347</v>
      </c>
      <c r="B9441" t="s">
        <v>13479</v>
      </c>
      <c r="C9441" t="s">
        <v>13479</v>
      </c>
      <c r="D9441">
        <v>107</v>
      </c>
      <c r="E9441" t="s">
        <v>4453</v>
      </c>
      <c r="F9441" t="s">
        <v>4450</v>
      </c>
      <c r="H9441" t="str">
        <f t="shared" si="147"/>
        <v>无BOM表可用</v>
      </c>
    </row>
    <row r="9442" spans="1:8" x14ac:dyDescent="0.15">
      <c r="A9442" t="s">
        <v>17348</v>
      </c>
      <c r="B9442" t="s">
        <v>1135</v>
      </c>
      <c r="C9442" t="s">
        <v>1135</v>
      </c>
      <c r="D9442">
        <v>107</v>
      </c>
      <c r="E9442" t="s">
        <v>4453</v>
      </c>
      <c r="F9442" t="s">
        <v>4450</v>
      </c>
      <c r="H9442" t="str">
        <f t="shared" si="147"/>
        <v>无BOM表可用</v>
      </c>
    </row>
    <row r="9443" spans="1:8" x14ac:dyDescent="0.15">
      <c r="A9443" t="s">
        <v>17349</v>
      </c>
      <c r="B9443" t="s">
        <v>17350</v>
      </c>
      <c r="C9443" t="s">
        <v>17351</v>
      </c>
      <c r="D9443">
        <v>107</v>
      </c>
      <c r="E9443" t="s">
        <v>4453</v>
      </c>
      <c r="F9443" t="s">
        <v>4450</v>
      </c>
      <c r="H9443" t="str">
        <f t="shared" si="147"/>
        <v>无BOM表可用</v>
      </c>
    </row>
    <row r="9444" spans="1:8" x14ac:dyDescent="0.15">
      <c r="A9444" t="s">
        <v>17352</v>
      </c>
      <c r="B9444" t="s">
        <v>17353</v>
      </c>
      <c r="C9444" t="s">
        <v>17354</v>
      </c>
      <c r="D9444">
        <v>107</v>
      </c>
      <c r="E9444" t="s">
        <v>4453</v>
      </c>
      <c r="F9444" t="s">
        <v>4450</v>
      </c>
      <c r="H9444" t="str">
        <f t="shared" si="147"/>
        <v>无BOM表可用</v>
      </c>
    </row>
    <row r="9445" spans="1:8" x14ac:dyDescent="0.15">
      <c r="A9445" t="s">
        <v>809</v>
      </c>
      <c r="B9445" t="s">
        <v>791</v>
      </c>
      <c r="C9445" t="s">
        <v>498</v>
      </c>
      <c r="D9445">
        <v>103</v>
      </c>
      <c r="E9445" t="s">
        <v>4449</v>
      </c>
      <c r="F9445" t="s">
        <v>4450</v>
      </c>
      <c r="H9445" t="str">
        <f t="shared" si="147"/>
        <v>有BOM表可用</v>
      </c>
    </row>
    <row r="9446" spans="1:8" x14ac:dyDescent="0.15">
      <c r="A9446" t="s">
        <v>9882</v>
      </c>
      <c r="B9446" t="s">
        <v>2465</v>
      </c>
      <c r="C9446" t="s">
        <v>9883</v>
      </c>
      <c r="D9446">
        <v>103</v>
      </c>
      <c r="E9446" t="s">
        <v>4453</v>
      </c>
      <c r="F9446" t="s">
        <v>4450</v>
      </c>
      <c r="H9446" t="str">
        <f t="shared" si="147"/>
        <v>无BOM表可用</v>
      </c>
    </row>
    <row r="9447" spans="1:8" x14ac:dyDescent="0.15">
      <c r="A9447" t="s">
        <v>9884</v>
      </c>
      <c r="B9447" t="s">
        <v>9398</v>
      </c>
      <c r="C9447" t="s">
        <v>3902</v>
      </c>
      <c r="D9447">
        <v>103</v>
      </c>
      <c r="E9447" t="s">
        <v>4453</v>
      </c>
      <c r="F9447" t="s">
        <v>4450</v>
      </c>
      <c r="H9447" t="str">
        <f t="shared" si="147"/>
        <v>无BOM表可用</v>
      </c>
    </row>
    <row r="9448" spans="1:8" x14ac:dyDescent="0.15">
      <c r="A9448" t="s">
        <v>9885</v>
      </c>
      <c r="B9448" t="s">
        <v>1150</v>
      </c>
      <c r="C9448" t="s">
        <v>13</v>
      </c>
      <c r="D9448">
        <v>102</v>
      </c>
      <c r="E9448" t="s">
        <v>4449</v>
      </c>
      <c r="F9448" t="s">
        <v>4450</v>
      </c>
      <c r="H9448" t="str">
        <f t="shared" si="147"/>
        <v>有BOM表可用</v>
      </c>
    </row>
    <row r="9449" spans="1:8" x14ac:dyDescent="0.15">
      <c r="A9449" t="s">
        <v>9886</v>
      </c>
      <c r="B9449" t="s">
        <v>9556</v>
      </c>
      <c r="C9449" t="s">
        <v>13</v>
      </c>
      <c r="D9449">
        <v>102</v>
      </c>
      <c r="E9449" t="s">
        <v>4453</v>
      </c>
      <c r="F9449" t="s">
        <v>4450</v>
      </c>
      <c r="H9449" t="str">
        <f t="shared" si="147"/>
        <v>无BOM表可用</v>
      </c>
    </row>
    <row r="9450" spans="1:8" x14ac:dyDescent="0.15">
      <c r="A9450" t="s">
        <v>9887</v>
      </c>
      <c r="B9450" t="s">
        <v>5976</v>
      </c>
      <c r="C9450" t="s">
        <v>13</v>
      </c>
      <c r="D9450">
        <v>102</v>
      </c>
      <c r="E9450" t="s">
        <v>4453</v>
      </c>
      <c r="F9450" t="s">
        <v>4450</v>
      </c>
      <c r="H9450" t="str">
        <f t="shared" si="147"/>
        <v>无BOM表可用</v>
      </c>
    </row>
    <row r="9451" spans="1:8" x14ac:dyDescent="0.15">
      <c r="A9451" t="s">
        <v>9888</v>
      </c>
      <c r="B9451" t="s">
        <v>6417</v>
      </c>
      <c r="C9451" t="s">
        <v>67</v>
      </c>
      <c r="D9451">
        <v>102</v>
      </c>
      <c r="E9451" t="s">
        <v>4449</v>
      </c>
      <c r="F9451" t="s">
        <v>4450</v>
      </c>
      <c r="H9451" t="str">
        <f t="shared" si="147"/>
        <v>有BOM表可用</v>
      </c>
    </row>
    <row r="9452" spans="1:8" x14ac:dyDescent="0.15">
      <c r="A9452" t="s">
        <v>9889</v>
      </c>
      <c r="B9452" t="s">
        <v>440</v>
      </c>
      <c r="C9452" t="s">
        <v>440</v>
      </c>
      <c r="D9452">
        <v>102</v>
      </c>
      <c r="E9452" t="s">
        <v>4449</v>
      </c>
      <c r="F9452" t="s">
        <v>4450</v>
      </c>
      <c r="H9452" t="str">
        <f t="shared" si="147"/>
        <v>有BOM表可用</v>
      </c>
    </row>
    <row r="9453" spans="1:8" x14ac:dyDescent="0.15">
      <c r="A9453" t="s">
        <v>6481</v>
      </c>
      <c r="B9453" t="s">
        <v>1076</v>
      </c>
      <c r="C9453" t="s">
        <v>1077</v>
      </c>
      <c r="D9453">
        <v>102</v>
      </c>
      <c r="E9453" t="s">
        <v>4449</v>
      </c>
      <c r="F9453" t="s">
        <v>4450</v>
      </c>
      <c r="H9453" t="str">
        <f t="shared" si="147"/>
        <v>有BOM表可用</v>
      </c>
    </row>
    <row r="9454" spans="1:8" x14ac:dyDescent="0.15">
      <c r="A9454" t="s">
        <v>6482</v>
      </c>
      <c r="B9454" t="s">
        <v>1090</v>
      </c>
      <c r="C9454" t="s">
        <v>1091</v>
      </c>
      <c r="D9454">
        <v>102</v>
      </c>
      <c r="E9454" t="s">
        <v>4449</v>
      </c>
      <c r="F9454" t="s">
        <v>4450</v>
      </c>
      <c r="H9454" t="str">
        <f t="shared" si="147"/>
        <v>有BOM表可用</v>
      </c>
    </row>
    <row r="9455" spans="1:8" x14ac:dyDescent="0.15">
      <c r="A9455" t="s">
        <v>9896</v>
      </c>
      <c r="B9455" t="s">
        <v>9897</v>
      </c>
      <c r="C9455" t="s">
        <v>63</v>
      </c>
      <c r="D9455">
        <v>103</v>
      </c>
      <c r="E9455" t="s">
        <v>4453</v>
      </c>
      <c r="F9455" t="s">
        <v>4450</v>
      </c>
      <c r="H9455" t="str">
        <f t="shared" si="147"/>
        <v>无BOM表可用</v>
      </c>
    </row>
    <row r="9456" spans="1:8" x14ac:dyDescent="0.15">
      <c r="A9456" t="s">
        <v>9898</v>
      </c>
      <c r="B9456" t="s">
        <v>9899</v>
      </c>
      <c r="C9456" t="s">
        <v>63</v>
      </c>
      <c r="D9456">
        <v>103</v>
      </c>
      <c r="E9456" t="s">
        <v>4453</v>
      </c>
      <c r="F9456" t="s">
        <v>4450</v>
      </c>
      <c r="H9456" t="str">
        <f t="shared" si="147"/>
        <v>无BOM表可用</v>
      </c>
    </row>
    <row r="9457" spans="1:8" x14ac:dyDescent="0.15">
      <c r="A9457" t="s">
        <v>1235</v>
      </c>
      <c r="B9457" t="s">
        <v>1236</v>
      </c>
      <c r="C9457" t="s">
        <v>1234</v>
      </c>
      <c r="D9457">
        <v>103</v>
      </c>
      <c r="E9457" t="s">
        <v>4449</v>
      </c>
      <c r="F9457" t="s">
        <v>4450</v>
      </c>
      <c r="H9457" t="str">
        <f t="shared" si="147"/>
        <v>有BOM表可用</v>
      </c>
    </row>
    <row r="9458" spans="1:8" x14ac:dyDescent="0.15">
      <c r="A9458" t="s">
        <v>1049</v>
      </c>
      <c r="B9458" t="s">
        <v>79</v>
      </c>
      <c r="C9458" t="s">
        <v>79</v>
      </c>
      <c r="D9458">
        <v>103</v>
      </c>
      <c r="E9458" t="s">
        <v>4449</v>
      </c>
      <c r="F9458" t="s">
        <v>4450</v>
      </c>
      <c r="H9458" t="str">
        <f t="shared" si="147"/>
        <v>有BOM表可用</v>
      </c>
    </row>
    <row r="9459" spans="1:8" x14ac:dyDescent="0.15">
      <c r="A9459" t="s">
        <v>1054</v>
      </c>
      <c r="B9459" t="s">
        <v>1055</v>
      </c>
      <c r="C9459" t="s">
        <v>79</v>
      </c>
      <c r="D9459">
        <v>103</v>
      </c>
      <c r="E9459" t="s">
        <v>4449</v>
      </c>
      <c r="F9459" t="s">
        <v>4450</v>
      </c>
      <c r="H9459" t="str">
        <f t="shared" si="147"/>
        <v>有BOM表可用</v>
      </c>
    </row>
    <row r="9460" spans="1:8" x14ac:dyDescent="0.15">
      <c r="A9460" t="s">
        <v>1060</v>
      </c>
      <c r="B9460" t="s">
        <v>751</v>
      </c>
      <c r="C9460" t="s">
        <v>751</v>
      </c>
      <c r="D9460">
        <v>103</v>
      </c>
      <c r="E9460" t="s">
        <v>4449</v>
      </c>
      <c r="F9460" t="s">
        <v>4450</v>
      </c>
      <c r="H9460" t="str">
        <f t="shared" si="147"/>
        <v>有BOM表可用</v>
      </c>
    </row>
    <row r="9461" spans="1:8" x14ac:dyDescent="0.15">
      <c r="A9461" t="s">
        <v>1064</v>
      </c>
      <c r="B9461" t="s">
        <v>1065</v>
      </c>
      <c r="C9461" t="s">
        <v>751</v>
      </c>
      <c r="D9461">
        <v>103</v>
      </c>
      <c r="E9461" t="s">
        <v>4449</v>
      </c>
      <c r="F9461" t="s">
        <v>4450</v>
      </c>
      <c r="H9461" t="str">
        <f t="shared" si="147"/>
        <v>有BOM表可用</v>
      </c>
    </row>
    <row r="9462" spans="1:8" x14ac:dyDescent="0.15">
      <c r="A9462" t="s">
        <v>2087</v>
      </c>
      <c r="B9462" t="s">
        <v>2088</v>
      </c>
      <c r="C9462" t="s">
        <v>49</v>
      </c>
      <c r="D9462">
        <v>103</v>
      </c>
      <c r="E9462" t="s">
        <v>4449</v>
      </c>
      <c r="F9462" t="s">
        <v>4450</v>
      </c>
      <c r="H9462" t="str">
        <f t="shared" si="147"/>
        <v>有BOM表可用</v>
      </c>
    </row>
    <row r="9463" spans="1:8" x14ac:dyDescent="0.15">
      <c r="A9463" t="s">
        <v>2103</v>
      </c>
      <c r="B9463" t="s">
        <v>2104</v>
      </c>
      <c r="C9463" t="s">
        <v>49</v>
      </c>
      <c r="D9463">
        <v>103</v>
      </c>
      <c r="E9463" t="s">
        <v>4449</v>
      </c>
      <c r="F9463" t="s">
        <v>4450</v>
      </c>
      <c r="H9463" t="str">
        <f t="shared" si="147"/>
        <v>有BOM表可用</v>
      </c>
    </row>
    <row r="9464" spans="1:8" x14ac:dyDescent="0.15">
      <c r="A9464" t="s">
        <v>1069</v>
      </c>
      <c r="B9464" t="s">
        <v>1070</v>
      </c>
      <c r="C9464" t="s">
        <v>1070</v>
      </c>
      <c r="D9464">
        <v>103</v>
      </c>
      <c r="E9464" t="s">
        <v>4449</v>
      </c>
      <c r="F9464" t="s">
        <v>4450</v>
      </c>
      <c r="H9464" t="str">
        <f t="shared" si="147"/>
        <v>有BOM表可用</v>
      </c>
    </row>
    <row r="9465" spans="1:8" x14ac:dyDescent="0.15">
      <c r="A9465" t="s">
        <v>15847</v>
      </c>
      <c r="B9465" t="s">
        <v>12088</v>
      </c>
      <c r="C9465" t="s">
        <v>10619</v>
      </c>
      <c r="D9465">
        <v>102</v>
      </c>
      <c r="E9465" t="s">
        <v>4449</v>
      </c>
      <c r="F9465" t="s">
        <v>4450</v>
      </c>
      <c r="H9465" t="str">
        <f t="shared" si="147"/>
        <v>有BOM表可用</v>
      </c>
    </row>
    <row r="9466" spans="1:8" x14ac:dyDescent="0.15">
      <c r="A9466" t="s">
        <v>15848</v>
      </c>
      <c r="B9466" t="s">
        <v>11569</v>
      </c>
      <c r="C9466" t="s">
        <v>10864</v>
      </c>
      <c r="D9466">
        <v>102</v>
      </c>
      <c r="E9466" t="s">
        <v>4449</v>
      </c>
      <c r="F9466" t="s">
        <v>4450</v>
      </c>
      <c r="H9466" t="str">
        <f t="shared" si="147"/>
        <v>有BOM表可用</v>
      </c>
    </row>
    <row r="9467" spans="1:8" x14ac:dyDescent="0.15">
      <c r="A9467" t="s">
        <v>15849</v>
      </c>
      <c r="B9467" t="s">
        <v>15659</v>
      </c>
      <c r="C9467" t="s">
        <v>10864</v>
      </c>
      <c r="D9467">
        <v>102</v>
      </c>
      <c r="E9467" t="s">
        <v>4449</v>
      </c>
      <c r="F9467" t="s">
        <v>4450</v>
      </c>
      <c r="H9467" t="str">
        <f t="shared" si="147"/>
        <v>有BOM表可用</v>
      </c>
    </row>
    <row r="9468" spans="1:8" x14ac:dyDescent="0.15">
      <c r="A9468" t="s">
        <v>8340</v>
      </c>
      <c r="B9468" t="s">
        <v>8341</v>
      </c>
      <c r="C9468" t="s">
        <v>8341</v>
      </c>
      <c r="D9468">
        <v>103</v>
      </c>
      <c r="E9468" t="s">
        <v>4453</v>
      </c>
      <c r="F9468" t="s">
        <v>4450</v>
      </c>
      <c r="H9468" t="str">
        <f t="shared" si="147"/>
        <v>无BOM表可用</v>
      </c>
    </row>
    <row r="9469" spans="1:8" x14ac:dyDescent="0.15">
      <c r="A9469" t="s">
        <v>8342</v>
      </c>
      <c r="B9469" t="s">
        <v>880</v>
      </c>
      <c r="C9469" t="s">
        <v>880</v>
      </c>
      <c r="D9469">
        <v>103</v>
      </c>
      <c r="E9469" t="s">
        <v>4453</v>
      </c>
      <c r="F9469" t="s">
        <v>4450</v>
      </c>
      <c r="H9469" t="str">
        <f t="shared" si="147"/>
        <v>无BOM表可用</v>
      </c>
    </row>
    <row r="9470" spans="1:8" x14ac:dyDescent="0.15">
      <c r="A9470" t="s">
        <v>8343</v>
      </c>
      <c r="B9470" t="s">
        <v>301</v>
      </c>
      <c r="C9470" t="s">
        <v>301</v>
      </c>
      <c r="D9470">
        <v>103</v>
      </c>
      <c r="E9470" t="s">
        <v>4453</v>
      </c>
      <c r="F9470" t="s">
        <v>4450</v>
      </c>
      <c r="H9470" t="str">
        <f t="shared" si="147"/>
        <v>无BOM表可用</v>
      </c>
    </row>
    <row r="9471" spans="1:8" x14ac:dyDescent="0.15">
      <c r="A9471" t="s">
        <v>8344</v>
      </c>
      <c r="B9471" t="s">
        <v>8271</v>
      </c>
      <c r="C9471" t="s">
        <v>3579</v>
      </c>
      <c r="D9471">
        <v>103</v>
      </c>
      <c r="E9471" t="s">
        <v>4453</v>
      </c>
      <c r="F9471" t="s">
        <v>4450</v>
      </c>
      <c r="H9471" t="str">
        <f t="shared" si="147"/>
        <v>无BOM表可用</v>
      </c>
    </row>
    <row r="9472" spans="1:8" x14ac:dyDescent="0.15">
      <c r="A9472" t="s">
        <v>5503</v>
      </c>
      <c r="B9472" t="s">
        <v>2251</v>
      </c>
      <c r="C9472" t="s">
        <v>5504</v>
      </c>
      <c r="D9472">
        <v>103</v>
      </c>
      <c r="E9472" t="s">
        <v>4453</v>
      </c>
      <c r="F9472" t="s">
        <v>4450</v>
      </c>
      <c r="H9472" t="str">
        <f t="shared" si="147"/>
        <v>无BOM表可用</v>
      </c>
    </row>
    <row r="9473" spans="1:8" x14ac:dyDescent="0.15">
      <c r="A9473" t="s">
        <v>388</v>
      </c>
      <c r="B9473" t="s">
        <v>389</v>
      </c>
      <c r="C9473" t="s">
        <v>172</v>
      </c>
      <c r="D9473">
        <v>103</v>
      </c>
      <c r="E9473" t="s">
        <v>4449</v>
      </c>
      <c r="F9473" t="s">
        <v>4450</v>
      </c>
      <c r="H9473" t="str">
        <f t="shared" si="147"/>
        <v>有BOM表可用</v>
      </c>
    </row>
    <row r="9474" spans="1:8" x14ac:dyDescent="0.15">
      <c r="A9474" t="s">
        <v>15591</v>
      </c>
      <c r="B9474" t="s">
        <v>11307</v>
      </c>
      <c r="C9474" t="s">
        <v>11307</v>
      </c>
      <c r="D9474">
        <v>103</v>
      </c>
      <c r="E9474" t="s">
        <v>4453</v>
      </c>
      <c r="F9474" t="s">
        <v>4450</v>
      </c>
      <c r="H9474" t="str">
        <f t="shared" si="147"/>
        <v>无BOM表可用</v>
      </c>
    </row>
    <row r="9475" spans="1:8" x14ac:dyDescent="0.15">
      <c r="A9475" t="s">
        <v>2781</v>
      </c>
      <c r="B9475" t="s">
        <v>2783</v>
      </c>
      <c r="C9475" t="s">
        <v>2782</v>
      </c>
      <c r="D9475">
        <v>103</v>
      </c>
      <c r="E9475" t="s">
        <v>4449</v>
      </c>
      <c r="F9475" t="s">
        <v>4450</v>
      </c>
      <c r="H9475" t="str">
        <f t="shared" si="147"/>
        <v>有BOM表可用</v>
      </c>
    </row>
    <row r="9476" spans="1:8" x14ac:dyDescent="0.15">
      <c r="A9476" t="s">
        <v>15592</v>
      </c>
      <c r="B9476" t="s">
        <v>4058</v>
      </c>
      <c r="C9476" t="s">
        <v>4058</v>
      </c>
      <c r="D9476">
        <v>103</v>
      </c>
      <c r="E9476" t="s">
        <v>4453</v>
      </c>
      <c r="F9476" t="s">
        <v>4450</v>
      </c>
      <c r="H9476" t="str">
        <f t="shared" ref="H9476:H9539" si="148">E9476&amp;F9476</f>
        <v>无BOM表可用</v>
      </c>
    </row>
    <row r="9477" spans="1:8" x14ac:dyDescent="0.15">
      <c r="A9477" t="s">
        <v>15593</v>
      </c>
      <c r="B9477" t="s">
        <v>373</v>
      </c>
      <c r="C9477" t="s">
        <v>68</v>
      </c>
      <c r="D9477">
        <v>103</v>
      </c>
      <c r="E9477" t="s">
        <v>4449</v>
      </c>
      <c r="F9477" t="s">
        <v>4450</v>
      </c>
      <c r="H9477" t="str">
        <f t="shared" si="148"/>
        <v>有BOM表可用</v>
      </c>
    </row>
    <row r="9478" spans="1:8" x14ac:dyDescent="0.15">
      <c r="A9478" t="s">
        <v>15594</v>
      </c>
      <c r="B9478" t="s">
        <v>15595</v>
      </c>
      <c r="C9478" t="s">
        <v>15596</v>
      </c>
      <c r="D9478">
        <v>103</v>
      </c>
      <c r="E9478" t="s">
        <v>4449</v>
      </c>
      <c r="F9478" t="s">
        <v>4450</v>
      </c>
      <c r="H9478" t="str">
        <f t="shared" si="148"/>
        <v>有BOM表可用</v>
      </c>
    </row>
    <row r="9479" spans="1:8" x14ac:dyDescent="0.15">
      <c r="A9479" t="s">
        <v>15597</v>
      </c>
      <c r="B9479" t="s">
        <v>14729</v>
      </c>
      <c r="C9479" t="s">
        <v>656</v>
      </c>
      <c r="D9479">
        <v>103</v>
      </c>
      <c r="E9479" t="s">
        <v>4449</v>
      </c>
      <c r="F9479" t="s">
        <v>4450</v>
      </c>
      <c r="H9479" t="str">
        <f t="shared" si="148"/>
        <v>有BOM表可用</v>
      </c>
    </row>
    <row r="9480" spans="1:8" x14ac:dyDescent="0.15">
      <c r="A9480" t="s">
        <v>10391</v>
      </c>
      <c r="B9480" t="s">
        <v>9305</v>
      </c>
      <c r="C9480" t="s">
        <v>10392</v>
      </c>
      <c r="D9480">
        <v>102</v>
      </c>
      <c r="E9480" t="s">
        <v>4449</v>
      </c>
      <c r="F9480" t="s">
        <v>4450</v>
      </c>
      <c r="H9480" t="str">
        <f t="shared" si="148"/>
        <v>有BOM表可用</v>
      </c>
    </row>
    <row r="9481" spans="1:8" x14ac:dyDescent="0.15">
      <c r="A9481" t="s">
        <v>10393</v>
      </c>
      <c r="B9481" t="s">
        <v>10394</v>
      </c>
      <c r="C9481" t="s">
        <v>10395</v>
      </c>
      <c r="D9481">
        <v>102</v>
      </c>
      <c r="E9481" t="s">
        <v>4449</v>
      </c>
      <c r="F9481" t="s">
        <v>4450</v>
      </c>
      <c r="H9481" t="str">
        <f t="shared" si="148"/>
        <v>有BOM表可用</v>
      </c>
    </row>
    <row r="9482" spans="1:8" x14ac:dyDescent="0.15">
      <c r="A9482" t="s">
        <v>10396</v>
      </c>
      <c r="B9482" t="s">
        <v>9090</v>
      </c>
      <c r="C9482" t="s">
        <v>10397</v>
      </c>
      <c r="D9482">
        <v>102</v>
      </c>
      <c r="E9482" t="s">
        <v>4453</v>
      </c>
      <c r="F9482" t="s">
        <v>4450</v>
      </c>
      <c r="H9482" t="str">
        <f t="shared" si="148"/>
        <v>无BOM表可用</v>
      </c>
    </row>
    <row r="9483" spans="1:8" x14ac:dyDescent="0.15">
      <c r="A9483" t="s">
        <v>10398</v>
      </c>
      <c r="B9483" t="s">
        <v>10399</v>
      </c>
      <c r="C9483" t="s">
        <v>10400</v>
      </c>
      <c r="D9483">
        <v>102</v>
      </c>
      <c r="E9483" t="s">
        <v>4449</v>
      </c>
      <c r="F9483" t="s">
        <v>4450</v>
      </c>
      <c r="H9483" t="str">
        <f t="shared" si="148"/>
        <v>有BOM表可用</v>
      </c>
    </row>
    <row r="9484" spans="1:8" x14ac:dyDescent="0.15">
      <c r="A9484" t="s">
        <v>10401</v>
      </c>
      <c r="B9484" t="s">
        <v>10402</v>
      </c>
      <c r="C9484" t="s">
        <v>10403</v>
      </c>
      <c r="D9484">
        <v>102</v>
      </c>
      <c r="E9484" t="s">
        <v>4449</v>
      </c>
      <c r="F9484" t="s">
        <v>4450</v>
      </c>
      <c r="H9484" t="str">
        <f t="shared" si="148"/>
        <v>有BOM表可用</v>
      </c>
    </row>
    <row r="9485" spans="1:8" x14ac:dyDescent="0.15">
      <c r="A9485" t="s">
        <v>10404</v>
      </c>
      <c r="B9485" t="s">
        <v>10304</v>
      </c>
      <c r="C9485" t="s">
        <v>10405</v>
      </c>
      <c r="D9485">
        <v>102</v>
      </c>
      <c r="E9485" t="s">
        <v>4449</v>
      </c>
      <c r="F9485" t="s">
        <v>4450</v>
      </c>
      <c r="H9485" t="str">
        <f t="shared" si="148"/>
        <v>有BOM表可用</v>
      </c>
    </row>
    <row r="9486" spans="1:8" x14ac:dyDescent="0.15">
      <c r="A9486" t="s">
        <v>10406</v>
      </c>
      <c r="B9486" t="s">
        <v>10256</v>
      </c>
      <c r="C9486" t="s">
        <v>10407</v>
      </c>
      <c r="D9486">
        <v>102</v>
      </c>
      <c r="E9486" t="s">
        <v>4449</v>
      </c>
      <c r="F9486" t="s">
        <v>4450</v>
      </c>
      <c r="H9486" t="str">
        <f t="shared" si="148"/>
        <v>有BOM表可用</v>
      </c>
    </row>
    <row r="9487" spans="1:8" x14ac:dyDescent="0.15">
      <c r="A9487" t="s">
        <v>10408</v>
      </c>
      <c r="B9487" t="s">
        <v>10409</v>
      </c>
      <c r="C9487" t="s">
        <v>10410</v>
      </c>
      <c r="D9487">
        <v>102</v>
      </c>
      <c r="E9487" t="s">
        <v>4449</v>
      </c>
      <c r="F9487" t="s">
        <v>4450</v>
      </c>
      <c r="H9487" t="str">
        <f t="shared" si="148"/>
        <v>有BOM表可用</v>
      </c>
    </row>
    <row r="9488" spans="1:8" x14ac:dyDescent="0.15">
      <c r="A9488" t="s">
        <v>17235</v>
      </c>
      <c r="B9488" t="s">
        <v>17236</v>
      </c>
      <c r="C9488" t="s">
        <v>17236</v>
      </c>
      <c r="D9488">
        <v>103</v>
      </c>
      <c r="E9488" t="s">
        <v>4453</v>
      </c>
      <c r="F9488" t="s">
        <v>4450</v>
      </c>
      <c r="H9488" t="str">
        <f t="shared" si="148"/>
        <v>无BOM表可用</v>
      </c>
    </row>
    <row r="9489" spans="1:8" x14ac:dyDescent="0.15">
      <c r="A9489" t="s">
        <v>8744</v>
      </c>
      <c r="B9489" t="s">
        <v>8745</v>
      </c>
      <c r="C9489" t="s">
        <v>8745</v>
      </c>
      <c r="D9489">
        <v>103</v>
      </c>
      <c r="E9489" t="s">
        <v>4453</v>
      </c>
      <c r="F9489" t="s">
        <v>4450</v>
      </c>
      <c r="H9489" t="str">
        <f t="shared" si="148"/>
        <v>无BOM表可用</v>
      </c>
    </row>
    <row r="9490" spans="1:8" x14ac:dyDescent="0.15">
      <c r="A9490" t="s">
        <v>8746</v>
      </c>
      <c r="B9490" t="s">
        <v>8747</v>
      </c>
      <c r="C9490" t="s">
        <v>86</v>
      </c>
      <c r="D9490">
        <v>103</v>
      </c>
      <c r="E9490" t="s">
        <v>4449</v>
      </c>
      <c r="F9490" t="s">
        <v>4450</v>
      </c>
      <c r="H9490" t="str">
        <f t="shared" si="148"/>
        <v>有BOM表可用</v>
      </c>
    </row>
    <row r="9491" spans="1:8" x14ac:dyDescent="0.15">
      <c r="A9491" t="s">
        <v>8748</v>
      </c>
      <c r="B9491" t="s">
        <v>8361</v>
      </c>
      <c r="C9491" t="s">
        <v>8361</v>
      </c>
      <c r="D9491">
        <v>103</v>
      </c>
      <c r="E9491" t="s">
        <v>4449</v>
      </c>
      <c r="F9491" t="s">
        <v>4450</v>
      </c>
      <c r="H9491" t="str">
        <f t="shared" si="148"/>
        <v>有BOM表可用</v>
      </c>
    </row>
    <row r="9492" spans="1:8" x14ac:dyDescent="0.15">
      <c r="A9492" t="s">
        <v>8668</v>
      </c>
      <c r="B9492" t="s">
        <v>8282</v>
      </c>
      <c r="C9492" t="s">
        <v>8283</v>
      </c>
      <c r="D9492">
        <v>102</v>
      </c>
      <c r="E9492" t="s">
        <v>4449</v>
      </c>
      <c r="F9492" t="s">
        <v>4450</v>
      </c>
      <c r="H9492" t="str">
        <f t="shared" si="148"/>
        <v>有BOM表可用</v>
      </c>
    </row>
    <row r="9493" spans="1:8" x14ac:dyDescent="0.15">
      <c r="A9493" t="s">
        <v>8669</v>
      </c>
      <c r="B9493" t="s">
        <v>1921</v>
      </c>
      <c r="C9493" t="s">
        <v>8670</v>
      </c>
      <c r="D9493">
        <v>102</v>
      </c>
      <c r="E9493" t="s">
        <v>4449</v>
      </c>
      <c r="F9493" t="s">
        <v>4450</v>
      </c>
      <c r="H9493" t="str">
        <f t="shared" si="148"/>
        <v>有BOM表可用</v>
      </c>
    </row>
    <row r="9494" spans="1:8" x14ac:dyDescent="0.15">
      <c r="A9494" t="s">
        <v>6949</v>
      </c>
      <c r="B9494" t="s">
        <v>6950</v>
      </c>
      <c r="C9494" t="s">
        <v>6951</v>
      </c>
      <c r="D9494">
        <v>102</v>
      </c>
      <c r="E9494" t="s">
        <v>4449</v>
      </c>
      <c r="F9494" t="s">
        <v>4450</v>
      </c>
      <c r="H9494" t="str">
        <f t="shared" si="148"/>
        <v>有BOM表可用</v>
      </c>
    </row>
    <row r="9495" spans="1:8" x14ac:dyDescent="0.15">
      <c r="A9495" t="s">
        <v>6952</v>
      </c>
      <c r="B9495" t="s">
        <v>6953</v>
      </c>
      <c r="C9495" t="s">
        <v>6954</v>
      </c>
      <c r="D9495">
        <v>102</v>
      </c>
      <c r="E9495" t="s">
        <v>4449</v>
      </c>
      <c r="F9495" t="s">
        <v>4450</v>
      </c>
      <c r="H9495" t="str">
        <f t="shared" si="148"/>
        <v>有BOM表可用</v>
      </c>
    </row>
    <row r="9496" spans="1:8" x14ac:dyDescent="0.15">
      <c r="A9496" t="s">
        <v>6955</v>
      </c>
      <c r="B9496" t="s">
        <v>6956</v>
      </c>
      <c r="C9496" t="s">
        <v>6957</v>
      </c>
      <c r="D9496">
        <v>102</v>
      </c>
      <c r="E9496" t="s">
        <v>4449</v>
      </c>
      <c r="F9496" t="s">
        <v>4450</v>
      </c>
      <c r="H9496" t="str">
        <f t="shared" si="148"/>
        <v>有BOM表可用</v>
      </c>
    </row>
    <row r="9497" spans="1:8" x14ac:dyDescent="0.15">
      <c r="A9497" t="s">
        <v>6958</v>
      </c>
      <c r="B9497" t="s">
        <v>6959</v>
      </c>
      <c r="C9497" t="s">
        <v>6960</v>
      </c>
      <c r="D9497">
        <v>102</v>
      </c>
      <c r="E9497" t="s">
        <v>4449</v>
      </c>
      <c r="F9497" t="s">
        <v>4450</v>
      </c>
      <c r="H9497" t="str">
        <f t="shared" si="148"/>
        <v>有BOM表可用</v>
      </c>
    </row>
    <row r="9498" spans="1:8" x14ac:dyDescent="0.15">
      <c r="A9498" t="s">
        <v>8639</v>
      </c>
      <c r="B9498" t="s">
        <v>8326</v>
      </c>
      <c r="C9498" t="s">
        <v>5274</v>
      </c>
      <c r="D9498">
        <v>102</v>
      </c>
      <c r="E9498" t="s">
        <v>4449</v>
      </c>
      <c r="F9498" t="s">
        <v>4450</v>
      </c>
      <c r="H9498" t="str">
        <f t="shared" si="148"/>
        <v>有BOM表可用</v>
      </c>
    </row>
    <row r="9499" spans="1:8" x14ac:dyDescent="0.15">
      <c r="A9499" t="s">
        <v>8640</v>
      </c>
      <c r="B9499" t="s">
        <v>8641</v>
      </c>
      <c r="C9499" t="s">
        <v>5126</v>
      </c>
      <c r="D9499">
        <v>102</v>
      </c>
      <c r="E9499" t="s">
        <v>4449</v>
      </c>
      <c r="F9499" t="s">
        <v>4450</v>
      </c>
      <c r="H9499" t="str">
        <f t="shared" si="148"/>
        <v>有BOM表可用</v>
      </c>
    </row>
    <row r="9500" spans="1:8" x14ac:dyDescent="0.15">
      <c r="A9500" t="s">
        <v>8642</v>
      </c>
      <c r="B9500" t="s">
        <v>7981</v>
      </c>
      <c r="C9500" t="s">
        <v>7982</v>
      </c>
      <c r="D9500">
        <v>102</v>
      </c>
      <c r="E9500" t="s">
        <v>4449</v>
      </c>
      <c r="F9500" t="s">
        <v>4450</v>
      </c>
      <c r="H9500" t="str">
        <f t="shared" si="148"/>
        <v>有BOM表可用</v>
      </c>
    </row>
    <row r="9501" spans="1:8" x14ac:dyDescent="0.15">
      <c r="A9501" t="s">
        <v>8643</v>
      </c>
      <c r="B9501" t="s">
        <v>7346</v>
      </c>
      <c r="C9501" t="s">
        <v>8644</v>
      </c>
      <c r="D9501">
        <v>102</v>
      </c>
      <c r="E9501" t="s">
        <v>4449</v>
      </c>
      <c r="F9501" t="s">
        <v>4450</v>
      </c>
      <c r="H9501" t="str">
        <f t="shared" si="148"/>
        <v>有BOM表可用</v>
      </c>
    </row>
    <row r="9502" spans="1:8" x14ac:dyDescent="0.15">
      <c r="A9502" t="s">
        <v>8645</v>
      </c>
      <c r="B9502" t="s">
        <v>7349</v>
      </c>
      <c r="C9502" t="s">
        <v>7350</v>
      </c>
      <c r="D9502">
        <v>102</v>
      </c>
      <c r="E9502" t="s">
        <v>4449</v>
      </c>
      <c r="F9502" t="s">
        <v>4450</v>
      </c>
      <c r="H9502" t="str">
        <f t="shared" si="148"/>
        <v>有BOM表可用</v>
      </c>
    </row>
    <row r="9503" spans="1:8" x14ac:dyDescent="0.15">
      <c r="A9503" t="s">
        <v>3077</v>
      </c>
      <c r="B9503" t="s">
        <v>3078</v>
      </c>
      <c r="C9503" t="s">
        <v>3078</v>
      </c>
      <c r="D9503">
        <v>107</v>
      </c>
      <c r="E9503" t="s">
        <v>4453</v>
      </c>
      <c r="F9503" t="s">
        <v>4450</v>
      </c>
      <c r="H9503" t="str">
        <f t="shared" si="148"/>
        <v>无BOM表可用</v>
      </c>
    </row>
    <row r="9504" spans="1:8" x14ac:dyDescent="0.15">
      <c r="A9504" t="s">
        <v>13419</v>
      </c>
      <c r="B9504" t="s">
        <v>13420</v>
      </c>
      <c r="C9504" t="s">
        <v>13420</v>
      </c>
      <c r="D9504">
        <v>107</v>
      </c>
      <c r="E9504" t="s">
        <v>4453</v>
      </c>
      <c r="F9504" t="s">
        <v>4450</v>
      </c>
      <c r="H9504" t="str">
        <f t="shared" si="148"/>
        <v>无BOM表可用</v>
      </c>
    </row>
    <row r="9505" spans="1:8" x14ac:dyDescent="0.15">
      <c r="A9505" t="s">
        <v>13421</v>
      </c>
      <c r="B9505" t="s">
        <v>13422</v>
      </c>
      <c r="C9505" t="s">
        <v>13422</v>
      </c>
      <c r="D9505">
        <v>107</v>
      </c>
      <c r="E9505" t="s">
        <v>4453</v>
      </c>
      <c r="F9505" t="s">
        <v>4450</v>
      </c>
      <c r="H9505" t="str">
        <f t="shared" si="148"/>
        <v>无BOM表可用</v>
      </c>
    </row>
    <row r="9506" spans="1:8" x14ac:dyDescent="0.15">
      <c r="A9506" t="s">
        <v>13423</v>
      </c>
      <c r="B9506" t="s">
        <v>13424</v>
      </c>
      <c r="C9506" t="s">
        <v>13424</v>
      </c>
      <c r="D9506">
        <v>107</v>
      </c>
      <c r="E9506" t="s">
        <v>4453</v>
      </c>
      <c r="F9506" t="s">
        <v>4450</v>
      </c>
      <c r="H9506" t="str">
        <f t="shared" si="148"/>
        <v>无BOM表可用</v>
      </c>
    </row>
    <row r="9507" spans="1:8" x14ac:dyDescent="0.15">
      <c r="A9507" t="s">
        <v>13425</v>
      </c>
      <c r="B9507" t="s">
        <v>13426</v>
      </c>
      <c r="C9507" t="s">
        <v>13426</v>
      </c>
      <c r="D9507">
        <v>107</v>
      </c>
      <c r="E9507" t="s">
        <v>4453</v>
      </c>
      <c r="F9507" t="s">
        <v>4450</v>
      </c>
      <c r="H9507" t="str">
        <f t="shared" si="148"/>
        <v>无BOM表可用</v>
      </c>
    </row>
    <row r="9508" spans="1:8" x14ac:dyDescent="0.15">
      <c r="A9508" t="s">
        <v>10860</v>
      </c>
      <c r="B9508" t="s">
        <v>2951</v>
      </c>
      <c r="C9508" t="s">
        <v>3598</v>
      </c>
      <c r="D9508">
        <v>102</v>
      </c>
      <c r="E9508" t="s">
        <v>4449</v>
      </c>
      <c r="F9508" t="s">
        <v>4450</v>
      </c>
      <c r="H9508" t="str">
        <f t="shared" si="148"/>
        <v>有BOM表可用</v>
      </c>
    </row>
    <row r="9509" spans="1:8" x14ac:dyDescent="0.15">
      <c r="A9509" t="s">
        <v>10861</v>
      </c>
      <c r="B9509" t="s">
        <v>2009</v>
      </c>
      <c r="C9509" t="s">
        <v>2010</v>
      </c>
      <c r="D9509">
        <v>102</v>
      </c>
      <c r="E9509" t="s">
        <v>4453</v>
      </c>
      <c r="F9509" t="s">
        <v>4450</v>
      </c>
      <c r="H9509" t="str">
        <f t="shared" si="148"/>
        <v>无BOM表可用</v>
      </c>
    </row>
    <row r="9510" spans="1:8" x14ac:dyDescent="0.15">
      <c r="A9510" t="s">
        <v>318</v>
      </c>
      <c r="B9510" t="s">
        <v>319</v>
      </c>
      <c r="C9510" t="s">
        <v>91</v>
      </c>
      <c r="D9510">
        <v>103</v>
      </c>
      <c r="E9510" t="s">
        <v>4449</v>
      </c>
      <c r="F9510" t="s">
        <v>4450</v>
      </c>
      <c r="H9510" t="str">
        <f t="shared" si="148"/>
        <v>有BOM表可用</v>
      </c>
    </row>
    <row r="9511" spans="1:8" x14ac:dyDescent="0.15">
      <c r="A9511" t="s">
        <v>2742</v>
      </c>
      <c r="B9511" t="s">
        <v>2743</v>
      </c>
      <c r="C9511" t="s">
        <v>2319</v>
      </c>
      <c r="D9511">
        <v>103</v>
      </c>
      <c r="E9511" t="s">
        <v>4449</v>
      </c>
      <c r="F9511" t="s">
        <v>4450</v>
      </c>
      <c r="H9511" t="str">
        <f t="shared" si="148"/>
        <v>有BOM表可用</v>
      </c>
    </row>
    <row r="9512" spans="1:8" x14ac:dyDescent="0.15">
      <c r="A9512" t="s">
        <v>14854</v>
      </c>
      <c r="B9512" t="s">
        <v>7538</v>
      </c>
      <c r="C9512" t="s">
        <v>7538</v>
      </c>
      <c r="D9512">
        <v>103</v>
      </c>
      <c r="E9512" t="s">
        <v>4449</v>
      </c>
      <c r="F9512" t="s">
        <v>4450</v>
      </c>
      <c r="H9512" t="str">
        <f t="shared" si="148"/>
        <v>有BOM表可用</v>
      </c>
    </row>
    <row r="9513" spans="1:8" x14ac:dyDescent="0.15">
      <c r="A9513" t="s">
        <v>14855</v>
      </c>
      <c r="B9513" t="s">
        <v>5921</v>
      </c>
      <c r="C9513" t="s">
        <v>5921</v>
      </c>
      <c r="D9513">
        <v>103</v>
      </c>
      <c r="E9513" t="s">
        <v>4453</v>
      </c>
      <c r="F9513" t="s">
        <v>4450</v>
      </c>
      <c r="H9513" t="str">
        <f t="shared" si="148"/>
        <v>无BOM表可用</v>
      </c>
    </row>
    <row r="9514" spans="1:8" x14ac:dyDescent="0.15">
      <c r="A9514" t="s">
        <v>14856</v>
      </c>
      <c r="B9514" t="s">
        <v>14857</v>
      </c>
      <c r="C9514" t="s">
        <v>14857</v>
      </c>
      <c r="D9514">
        <v>103</v>
      </c>
      <c r="E9514" t="s">
        <v>4453</v>
      </c>
      <c r="F9514" t="s">
        <v>4450</v>
      </c>
      <c r="H9514" t="str">
        <f t="shared" si="148"/>
        <v>无BOM表可用</v>
      </c>
    </row>
    <row r="9515" spans="1:8" x14ac:dyDescent="0.15">
      <c r="A9515" t="s">
        <v>2694</v>
      </c>
      <c r="B9515" t="s">
        <v>2695</v>
      </c>
      <c r="C9515" t="s">
        <v>74</v>
      </c>
      <c r="D9515">
        <v>103</v>
      </c>
      <c r="E9515" t="s">
        <v>4449</v>
      </c>
      <c r="F9515" t="s">
        <v>4450</v>
      </c>
      <c r="H9515" t="str">
        <f t="shared" si="148"/>
        <v>有BOM表可用</v>
      </c>
    </row>
    <row r="9516" spans="1:8" x14ac:dyDescent="0.15">
      <c r="A9516" t="s">
        <v>2699</v>
      </c>
      <c r="B9516" t="s">
        <v>74</v>
      </c>
      <c r="C9516" t="s">
        <v>74</v>
      </c>
      <c r="D9516">
        <v>103</v>
      </c>
      <c r="E9516" t="s">
        <v>4449</v>
      </c>
      <c r="F9516" t="s">
        <v>4450</v>
      </c>
      <c r="H9516" t="str">
        <f t="shared" si="148"/>
        <v>有BOM表可用</v>
      </c>
    </row>
    <row r="9517" spans="1:8" x14ac:dyDescent="0.15">
      <c r="A9517" t="s">
        <v>2723</v>
      </c>
      <c r="B9517" t="s">
        <v>4517</v>
      </c>
      <c r="C9517" t="s">
        <v>4517</v>
      </c>
      <c r="D9517">
        <v>103</v>
      </c>
      <c r="E9517" t="s">
        <v>4449</v>
      </c>
      <c r="F9517" t="s">
        <v>4450</v>
      </c>
      <c r="H9517" t="str">
        <f t="shared" si="148"/>
        <v>有BOM表可用</v>
      </c>
    </row>
    <row r="9518" spans="1:8" x14ac:dyDescent="0.15">
      <c r="A9518" t="s">
        <v>4518</v>
      </c>
      <c r="B9518" t="s">
        <v>4519</v>
      </c>
      <c r="C9518" t="s">
        <v>4520</v>
      </c>
      <c r="D9518">
        <v>103</v>
      </c>
      <c r="E9518" t="s">
        <v>4453</v>
      </c>
      <c r="F9518" t="s">
        <v>4450</v>
      </c>
      <c r="H9518" t="str">
        <f t="shared" si="148"/>
        <v>无BOM表可用</v>
      </c>
    </row>
    <row r="9519" spans="1:8" x14ac:dyDescent="0.15">
      <c r="A9519" t="s">
        <v>4521</v>
      </c>
      <c r="B9519" t="s">
        <v>4522</v>
      </c>
      <c r="C9519" t="s">
        <v>4523</v>
      </c>
      <c r="D9519">
        <v>102</v>
      </c>
      <c r="E9519" t="s">
        <v>4449</v>
      </c>
      <c r="F9519" t="s">
        <v>4450</v>
      </c>
      <c r="H9519" t="str">
        <f t="shared" si="148"/>
        <v>有BOM表可用</v>
      </c>
    </row>
    <row r="9520" spans="1:8" x14ac:dyDescent="0.15">
      <c r="A9520" t="s">
        <v>4524</v>
      </c>
      <c r="B9520" t="s">
        <v>4525</v>
      </c>
      <c r="C9520" t="s">
        <v>4526</v>
      </c>
      <c r="D9520">
        <v>102</v>
      </c>
      <c r="E9520" t="s">
        <v>4449</v>
      </c>
      <c r="F9520" t="s">
        <v>4450</v>
      </c>
      <c r="H9520" t="str">
        <f t="shared" si="148"/>
        <v>有BOM表可用</v>
      </c>
    </row>
    <row r="9521" spans="1:8" x14ac:dyDescent="0.15">
      <c r="A9521" t="s">
        <v>4527</v>
      </c>
      <c r="B9521" t="s">
        <v>4528</v>
      </c>
      <c r="C9521" t="s">
        <v>4529</v>
      </c>
      <c r="D9521">
        <v>102</v>
      </c>
      <c r="E9521" t="s">
        <v>4449</v>
      </c>
      <c r="F9521" t="s">
        <v>4450</v>
      </c>
      <c r="H9521" t="str">
        <f t="shared" si="148"/>
        <v>有BOM表可用</v>
      </c>
    </row>
    <row r="9522" spans="1:8" x14ac:dyDescent="0.15">
      <c r="A9522" t="s">
        <v>8638</v>
      </c>
      <c r="B9522" t="s">
        <v>8549</v>
      </c>
      <c r="C9522" t="s">
        <v>8550</v>
      </c>
      <c r="D9522">
        <v>102</v>
      </c>
      <c r="E9522" t="s">
        <v>4449</v>
      </c>
      <c r="F9522" t="s">
        <v>4450</v>
      </c>
      <c r="H9522" t="str">
        <f t="shared" si="148"/>
        <v>有BOM表可用</v>
      </c>
    </row>
    <row r="9523" spans="1:8" x14ac:dyDescent="0.15">
      <c r="A9523" t="s">
        <v>6961</v>
      </c>
      <c r="B9523" t="s">
        <v>6962</v>
      </c>
      <c r="C9523" t="s">
        <v>6963</v>
      </c>
      <c r="D9523">
        <v>102</v>
      </c>
      <c r="E9523" t="s">
        <v>4449</v>
      </c>
      <c r="F9523" t="s">
        <v>4450</v>
      </c>
      <c r="H9523" t="str">
        <f t="shared" si="148"/>
        <v>有BOM表可用</v>
      </c>
    </row>
    <row r="9524" spans="1:8" x14ac:dyDescent="0.15">
      <c r="A9524" t="s">
        <v>6964</v>
      </c>
      <c r="B9524" t="s">
        <v>6965</v>
      </c>
      <c r="C9524" t="s">
        <v>6966</v>
      </c>
      <c r="D9524">
        <v>102</v>
      </c>
      <c r="E9524" t="s">
        <v>4449</v>
      </c>
      <c r="F9524" t="s">
        <v>4450</v>
      </c>
      <c r="H9524" t="str">
        <f t="shared" si="148"/>
        <v>有BOM表可用</v>
      </c>
    </row>
    <row r="9525" spans="1:8" x14ac:dyDescent="0.15">
      <c r="A9525" t="s">
        <v>6967</v>
      </c>
      <c r="B9525" t="s">
        <v>6968</v>
      </c>
      <c r="C9525" t="s">
        <v>6969</v>
      </c>
      <c r="D9525">
        <v>102</v>
      </c>
      <c r="E9525" t="s">
        <v>4449</v>
      </c>
      <c r="F9525" t="s">
        <v>4450</v>
      </c>
      <c r="H9525" t="str">
        <f t="shared" si="148"/>
        <v>有BOM表可用</v>
      </c>
    </row>
    <row r="9526" spans="1:8" x14ac:dyDescent="0.15">
      <c r="A9526" t="s">
        <v>6970</v>
      </c>
      <c r="B9526" t="s">
        <v>6971</v>
      </c>
      <c r="C9526" t="s">
        <v>6972</v>
      </c>
      <c r="D9526">
        <v>102</v>
      </c>
      <c r="E9526" t="s">
        <v>4449</v>
      </c>
      <c r="F9526" t="s">
        <v>4450</v>
      </c>
      <c r="H9526" t="str">
        <f t="shared" si="148"/>
        <v>有BOM表可用</v>
      </c>
    </row>
    <row r="9527" spans="1:8" x14ac:dyDescent="0.15">
      <c r="A9527" t="s">
        <v>10853</v>
      </c>
      <c r="B9527" t="s">
        <v>10854</v>
      </c>
      <c r="C9527" t="s">
        <v>10855</v>
      </c>
      <c r="D9527">
        <v>107</v>
      </c>
      <c r="E9527" t="s">
        <v>4453</v>
      </c>
      <c r="F9527" t="s">
        <v>4450</v>
      </c>
      <c r="H9527" t="str">
        <f t="shared" si="148"/>
        <v>无BOM表可用</v>
      </c>
    </row>
    <row r="9528" spans="1:8" x14ac:dyDescent="0.15">
      <c r="A9528" t="s">
        <v>4099</v>
      </c>
      <c r="B9528" t="s">
        <v>4101</v>
      </c>
      <c r="C9528" t="s">
        <v>4100</v>
      </c>
      <c r="D9528">
        <v>107</v>
      </c>
      <c r="E9528" t="s">
        <v>4453</v>
      </c>
      <c r="F9528" t="s">
        <v>4450</v>
      </c>
      <c r="H9528" t="str">
        <f t="shared" si="148"/>
        <v>无BOM表可用</v>
      </c>
    </row>
    <row r="9529" spans="1:8" x14ac:dyDescent="0.15">
      <c r="A9529" t="s">
        <v>10856</v>
      </c>
      <c r="B9529" t="s">
        <v>10857</v>
      </c>
      <c r="C9529" t="s">
        <v>10857</v>
      </c>
      <c r="D9529">
        <v>107</v>
      </c>
      <c r="E9529" t="s">
        <v>4453</v>
      </c>
      <c r="F9529" t="s">
        <v>4450</v>
      </c>
      <c r="H9529" t="str">
        <f t="shared" si="148"/>
        <v>无BOM表可用</v>
      </c>
    </row>
    <row r="9530" spans="1:8" x14ac:dyDescent="0.15">
      <c r="A9530" t="s">
        <v>10858</v>
      </c>
      <c r="B9530" t="s">
        <v>10859</v>
      </c>
      <c r="C9530" t="s">
        <v>10859</v>
      </c>
      <c r="D9530">
        <v>107</v>
      </c>
      <c r="E9530" t="s">
        <v>4453</v>
      </c>
      <c r="F9530" t="s">
        <v>4450</v>
      </c>
      <c r="H9530" t="str">
        <f t="shared" si="148"/>
        <v>无BOM表可用</v>
      </c>
    </row>
    <row r="9531" spans="1:8" x14ac:dyDescent="0.15">
      <c r="A9531" t="s">
        <v>4448</v>
      </c>
      <c r="B9531" t="s">
        <v>3364</v>
      </c>
      <c r="C9531" t="s">
        <v>1281</v>
      </c>
      <c r="D9531">
        <v>102</v>
      </c>
      <c r="E9531" t="s">
        <v>4449</v>
      </c>
      <c r="F9531" t="s">
        <v>4450</v>
      </c>
      <c r="H9531" t="str">
        <f t="shared" si="148"/>
        <v>有BOM表可用</v>
      </c>
    </row>
    <row r="9532" spans="1:8" x14ac:dyDescent="0.15">
      <c r="A9532" t="s">
        <v>4451</v>
      </c>
      <c r="B9532" t="s">
        <v>1203</v>
      </c>
      <c r="C9532" t="s">
        <v>3596</v>
      </c>
      <c r="D9532">
        <v>102</v>
      </c>
      <c r="E9532" t="s">
        <v>4449</v>
      </c>
      <c r="F9532" t="s">
        <v>4450</v>
      </c>
      <c r="H9532" t="str">
        <f t="shared" si="148"/>
        <v>有BOM表可用</v>
      </c>
    </row>
    <row r="9533" spans="1:8" x14ac:dyDescent="0.15">
      <c r="A9533" t="s">
        <v>4452</v>
      </c>
      <c r="B9533" t="s">
        <v>2369</v>
      </c>
      <c r="C9533" t="s">
        <v>2364</v>
      </c>
      <c r="D9533">
        <v>102</v>
      </c>
      <c r="E9533" t="s">
        <v>4453</v>
      </c>
      <c r="F9533" t="s">
        <v>4450</v>
      </c>
      <c r="H9533" t="str">
        <f t="shared" si="148"/>
        <v>无BOM表可用</v>
      </c>
    </row>
    <row r="9534" spans="1:8" x14ac:dyDescent="0.15">
      <c r="A9534" t="s">
        <v>10817</v>
      </c>
      <c r="B9534" t="s">
        <v>7029</v>
      </c>
      <c r="C9534" t="s">
        <v>7</v>
      </c>
      <c r="D9534">
        <v>103</v>
      </c>
      <c r="E9534" t="s">
        <v>4449</v>
      </c>
      <c r="F9534" t="s">
        <v>4450</v>
      </c>
      <c r="H9534" t="str">
        <f t="shared" si="148"/>
        <v>有BOM表可用</v>
      </c>
    </row>
    <row r="9535" spans="1:8" x14ac:dyDescent="0.15">
      <c r="A9535" t="s">
        <v>10818</v>
      </c>
      <c r="B9535" t="s">
        <v>10819</v>
      </c>
      <c r="C9535" t="s">
        <v>7</v>
      </c>
      <c r="D9535">
        <v>103</v>
      </c>
      <c r="E9535" t="s">
        <v>4453</v>
      </c>
      <c r="F9535" t="s">
        <v>4450</v>
      </c>
      <c r="H9535" t="str">
        <f t="shared" si="148"/>
        <v>无BOM表可用</v>
      </c>
    </row>
    <row r="9536" spans="1:8" x14ac:dyDescent="0.15">
      <c r="A9536" t="s">
        <v>10820</v>
      </c>
      <c r="B9536" t="s">
        <v>2787</v>
      </c>
      <c r="C9536" t="s">
        <v>7</v>
      </c>
      <c r="D9536">
        <v>103</v>
      </c>
      <c r="E9536" t="s">
        <v>4449</v>
      </c>
      <c r="F9536" t="s">
        <v>4450</v>
      </c>
      <c r="H9536" t="str">
        <f t="shared" si="148"/>
        <v>有BOM表可用</v>
      </c>
    </row>
    <row r="9537" spans="1:8" x14ac:dyDescent="0.15">
      <c r="A9537" t="s">
        <v>10821</v>
      </c>
      <c r="B9537" t="s">
        <v>6921</v>
      </c>
      <c r="C9537" t="s">
        <v>7</v>
      </c>
      <c r="D9537">
        <v>103</v>
      </c>
      <c r="E9537" t="s">
        <v>4449</v>
      </c>
      <c r="F9537" t="s">
        <v>4450</v>
      </c>
      <c r="H9537" t="str">
        <f t="shared" si="148"/>
        <v>有BOM表可用</v>
      </c>
    </row>
    <row r="9538" spans="1:8" x14ac:dyDescent="0.15">
      <c r="A9538" t="s">
        <v>3173</v>
      </c>
      <c r="B9538" t="s">
        <v>7</v>
      </c>
      <c r="C9538" t="s">
        <v>7</v>
      </c>
      <c r="D9538">
        <v>103</v>
      </c>
      <c r="E9538" t="s">
        <v>4449</v>
      </c>
      <c r="F9538" t="s">
        <v>4450</v>
      </c>
      <c r="H9538" t="str">
        <f t="shared" si="148"/>
        <v>有BOM表可用</v>
      </c>
    </row>
    <row r="9539" spans="1:8" x14ac:dyDescent="0.15">
      <c r="A9539" t="s">
        <v>4397</v>
      </c>
      <c r="B9539" t="s">
        <v>4398</v>
      </c>
      <c r="C9539" t="s">
        <v>7</v>
      </c>
      <c r="D9539">
        <v>103</v>
      </c>
      <c r="E9539" t="s">
        <v>4449</v>
      </c>
      <c r="F9539" t="s">
        <v>4450</v>
      </c>
      <c r="H9539" t="str">
        <f t="shared" si="148"/>
        <v>有BOM表可用</v>
      </c>
    </row>
    <row r="9540" spans="1:8" x14ac:dyDescent="0.15">
      <c r="A9540" t="s">
        <v>10822</v>
      </c>
      <c r="B9540" t="s">
        <v>4175</v>
      </c>
      <c r="C9540" t="s">
        <v>7</v>
      </c>
      <c r="D9540">
        <v>103</v>
      </c>
      <c r="E9540" t="s">
        <v>4453</v>
      </c>
      <c r="F9540" t="s">
        <v>4450</v>
      </c>
      <c r="H9540" t="str">
        <f t="shared" ref="H9540:H9603" si="149">E9540&amp;F9540</f>
        <v>无BOM表可用</v>
      </c>
    </row>
    <row r="9541" spans="1:8" x14ac:dyDescent="0.15">
      <c r="A9541" t="s">
        <v>1997</v>
      </c>
      <c r="B9541" t="s">
        <v>10823</v>
      </c>
      <c r="C9541" t="s">
        <v>1998</v>
      </c>
      <c r="D9541">
        <v>103</v>
      </c>
      <c r="E9541" t="s">
        <v>4449</v>
      </c>
      <c r="F9541" t="s">
        <v>4450</v>
      </c>
      <c r="H9541" t="str">
        <f t="shared" si="149"/>
        <v>有BOM表可用</v>
      </c>
    </row>
    <row r="9542" spans="1:8" x14ac:dyDescent="0.15">
      <c r="A9542" t="s">
        <v>10824</v>
      </c>
      <c r="B9542" t="s">
        <v>10280</v>
      </c>
      <c r="C9542" t="s">
        <v>440</v>
      </c>
      <c r="D9542">
        <v>103</v>
      </c>
      <c r="E9542" t="s">
        <v>4449</v>
      </c>
      <c r="F9542" t="s">
        <v>4450</v>
      </c>
      <c r="H9542" t="str">
        <f t="shared" si="149"/>
        <v>有BOM表可用</v>
      </c>
    </row>
    <row r="9543" spans="1:8" x14ac:dyDescent="0.15">
      <c r="A9543" t="s">
        <v>10825</v>
      </c>
      <c r="B9543" t="s">
        <v>9280</v>
      </c>
      <c r="C9543" t="s">
        <v>440</v>
      </c>
      <c r="D9543">
        <v>103</v>
      </c>
      <c r="E9543" t="s">
        <v>4453</v>
      </c>
      <c r="F9543" t="s">
        <v>4450</v>
      </c>
      <c r="H9543" t="str">
        <f t="shared" si="149"/>
        <v>无BOM表可用</v>
      </c>
    </row>
    <row r="9544" spans="1:8" x14ac:dyDescent="0.15">
      <c r="A9544" t="s">
        <v>8656</v>
      </c>
      <c r="B9544" t="s">
        <v>8657</v>
      </c>
      <c r="C9544" t="s">
        <v>8657</v>
      </c>
      <c r="D9544">
        <v>102</v>
      </c>
      <c r="E9544" t="s">
        <v>4453</v>
      </c>
      <c r="F9544" t="s">
        <v>4450</v>
      </c>
      <c r="H9544" t="str">
        <f t="shared" si="149"/>
        <v>无BOM表可用</v>
      </c>
    </row>
    <row r="9545" spans="1:8" x14ac:dyDescent="0.15">
      <c r="A9545" t="s">
        <v>8658</v>
      </c>
      <c r="B9545" t="s">
        <v>8659</v>
      </c>
      <c r="C9545" t="s">
        <v>2872</v>
      </c>
      <c r="D9545">
        <v>102</v>
      </c>
      <c r="E9545" t="s">
        <v>4449</v>
      </c>
      <c r="F9545" t="s">
        <v>4450</v>
      </c>
      <c r="H9545" t="str">
        <f t="shared" si="149"/>
        <v>有BOM表可用</v>
      </c>
    </row>
    <row r="9546" spans="1:8" x14ac:dyDescent="0.15">
      <c r="A9546" t="s">
        <v>8660</v>
      </c>
      <c r="B9546" t="s">
        <v>8661</v>
      </c>
      <c r="C9546" t="s">
        <v>8662</v>
      </c>
      <c r="D9546">
        <v>102</v>
      </c>
      <c r="E9546" t="s">
        <v>4449</v>
      </c>
      <c r="F9546" t="s">
        <v>4450</v>
      </c>
      <c r="H9546" t="str">
        <f t="shared" si="149"/>
        <v>有BOM表可用</v>
      </c>
    </row>
    <row r="9547" spans="1:8" x14ac:dyDescent="0.15">
      <c r="A9547" t="s">
        <v>7006</v>
      </c>
      <c r="B9547" t="s">
        <v>4930</v>
      </c>
      <c r="C9547" t="s">
        <v>7007</v>
      </c>
      <c r="D9547">
        <v>102</v>
      </c>
      <c r="E9547" t="s">
        <v>4449</v>
      </c>
      <c r="F9547" t="s">
        <v>4450</v>
      </c>
      <c r="H9547" t="str">
        <f t="shared" si="149"/>
        <v>有BOM表可用</v>
      </c>
    </row>
    <row r="9548" spans="1:8" x14ac:dyDescent="0.15">
      <c r="A9548" t="s">
        <v>7008</v>
      </c>
      <c r="B9548" t="s">
        <v>4930</v>
      </c>
      <c r="C9548" t="s">
        <v>7009</v>
      </c>
      <c r="D9548">
        <v>102</v>
      </c>
      <c r="E9548" t="s">
        <v>4449</v>
      </c>
      <c r="F9548" t="s">
        <v>4450</v>
      </c>
      <c r="H9548" t="str">
        <f t="shared" si="149"/>
        <v>有BOM表可用</v>
      </c>
    </row>
    <row r="9549" spans="1:8" x14ac:dyDescent="0.15">
      <c r="A9549" t="s">
        <v>11257</v>
      </c>
      <c r="B9549" t="s">
        <v>11258</v>
      </c>
      <c r="C9549" t="s">
        <v>11259</v>
      </c>
      <c r="D9549">
        <v>102</v>
      </c>
      <c r="E9549" t="s">
        <v>4449</v>
      </c>
      <c r="F9549" t="s">
        <v>4450</v>
      </c>
      <c r="H9549" t="str">
        <f t="shared" si="149"/>
        <v>有BOM表可用</v>
      </c>
    </row>
    <row r="9550" spans="1:8" x14ac:dyDescent="0.15">
      <c r="A9550" t="s">
        <v>11260</v>
      </c>
      <c r="B9550" t="s">
        <v>7024</v>
      </c>
      <c r="C9550" t="s">
        <v>11261</v>
      </c>
      <c r="D9550">
        <v>102</v>
      </c>
      <c r="E9550" t="s">
        <v>4449</v>
      </c>
      <c r="F9550" t="s">
        <v>4450</v>
      </c>
      <c r="H9550" t="str">
        <f t="shared" si="149"/>
        <v>有BOM表可用</v>
      </c>
    </row>
    <row r="9551" spans="1:8" x14ac:dyDescent="0.15">
      <c r="A9551" t="s">
        <v>11262</v>
      </c>
      <c r="B9551" t="s">
        <v>10972</v>
      </c>
      <c r="C9551" t="s">
        <v>11263</v>
      </c>
      <c r="D9551">
        <v>102</v>
      </c>
      <c r="E9551" t="s">
        <v>4449</v>
      </c>
      <c r="F9551" t="s">
        <v>4450</v>
      </c>
      <c r="H9551" t="str">
        <f t="shared" si="149"/>
        <v>有BOM表可用</v>
      </c>
    </row>
    <row r="9552" spans="1:8" x14ac:dyDescent="0.15">
      <c r="A9552" t="s">
        <v>11264</v>
      </c>
      <c r="B9552" t="s">
        <v>11265</v>
      </c>
      <c r="C9552" t="s">
        <v>11266</v>
      </c>
      <c r="D9552">
        <v>102</v>
      </c>
      <c r="E9552" t="s">
        <v>4449</v>
      </c>
      <c r="F9552" t="s">
        <v>4450</v>
      </c>
      <c r="H9552" t="str">
        <f t="shared" si="149"/>
        <v>有BOM表可用</v>
      </c>
    </row>
    <row r="9553" spans="1:8" x14ac:dyDescent="0.15">
      <c r="A9553" t="s">
        <v>11267</v>
      </c>
      <c r="B9553" t="s">
        <v>8858</v>
      </c>
      <c r="C9553" t="s">
        <v>11268</v>
      </c>
      <c r="D9553">
        <v>102</v>
      </c>
      <c r="E9553" t="s">
        <v>4449</v>
      </c>
      <c r="F9553" t="s">
        <v>4450</v>
      </c>
      <c r="H9553" t="str">
        <f t="shared" si="149"/>
        <v>有BOM表可用</v>
      </c>
    </row>
    <row r="9554" spans="1:8" x14ac:dyDescent="0.15">
      <c r="A9554" t="s">
        <v>11269</v>
      </c>
      <c r="B9554" t="s">
        <v>10676</v>
      </c>
      <c r="C9554" t="s">
        <v>10980</v>
      </c>
      <c r="D9554">
        <v>102</v>
      </c>
      <c r="E9554" t="s">
        <v>4449</v>
      </c>
      <c r="F9554" t="s">
        <v>4450</v>
      </c>
      <c r="H9554" t="str">
        <f t="shared" si="149"/>
        <v>有BOM表可用</v>
      </c>
    </row>
    <row r="9555" spans="1:8" x14ac:dyDescent="0.15">
      <c r="A9555" t="s">
        <v>11270</v>
      </c>
      <c r="B9555" t="s">
        <v>10256</v>
      </c>
      <c r="C9555" t="s">
        <v>10977</v>
      </c>
      <c r="D9555">
        <v>102</v>
      </c>
      <c r="E9555" t="s">
        <v>4449</v>
      </c>
      <c r="F9555" t="s">
        <v>4450</v>
      </c>
      <c r="H9555" t="str">
        <f t="shared" si="149"/>
        <v>有BOM表可用</v>
      </c>
    </row>
    <row r="9556" spans="1:8" x14ac:dyDescent="0.15">
      <c r="A9556" t="s">
        <v>14441</v>
      </c>
      <c r="B9556" t="s">
        <v>14442</v>
      </c>
      <c r="C9556" t="s">
        <v>14443</v>
      </c>
      <c r="D9556">
        <v>107</v>
      </c>
      <c r="E9556" t="s">
        <v>4453</v>
      </c>
      <c r="F9556" t="s">
        <v>4450</v>
      </c>
      <c r="H9556" t="str">
        <f t="shared" si="149"/>
        <v>无BOM表可用</v>
      </c>
    </row>
    <row r="9557" spans="1:8" x14ac:dyDescent="0.15">
      <c r="A9557" t="s">
        <v>14444</v>
      </c>
      <c r="B9557" t="s">
        <v>14443</v>
      </c>
      <c r="C9557" t="s">
        <v>14443</v>
      </c>
      <c r="D9557">
        <v>107</v>
      </c>
      <c r="E9557" t="s">
        <v>4449</v>
      </c>
      <c r="F9557" t="s">
        <v>4450</v>
      </c>
      <c r="H9557" t="str">
        <f t="shared" si="149"/>
        <v>有BOM表可用</v>
      </c>
    </row>
    <row r="9558" spans="1:8" x14ac:dyDescent="0.15">
      <c r="A9558" t="s">
        <v>14445</v>
      </c>
      <c r="B9558" t="s">
        <v>9893</v>
      </c>
      <c r="C9558" t="s">
        <v>9893</v>
      </c>
      <c r="D9558">
        <v>107</v>
      </c>
      <c r="E9558" t="s">
        <v>4453</v>
      </c>
      <c r="F9558" t="s">
        <v>4450</v>
      </c>
      <c r="H9558" t="str">
        <f t="shared" si="149"/>
        <v>无BOM表可用</v>
      </c>
    </row>
    <row r="9559" spans="1:8" x14ac:dyDescent="0.15">
      <c r="A9559" t="s">
        <v>14446</v>
      </c>
      <c r="B9559" t="s">
        <v>11928</v>
      </c>
      <c r="C9559" t="s">
        <v>11928</v>
      </c>
      <c r="D9559">
        <v>107</v>
      </c>
      <c r="E9559" t="s">
        <v>4453</v>
      </c>
      <c r="F9559" t="s">
        <v>4450</v>
      </c>
      <c r="H9559" t="str">
        <f t="shared" si="149"/>
        <v>无BOM表可用</v>
      </c>
    </row>
    <row r="9560" spans="1:8" x14ac:dyDescent="0.15">
      <c r="A9560" t="s">
        <v>4096</v>
      </c>
      <c r="B9560" t="s">
        <v>4098</v>
      </c>
      <c r="C9560" t="s">
        <v>4097</v>
      </c>
      <c r="D9560">
        <v>107</v>
      </c>
      <c r="E9560" t="s">
        <v>4453</v>
      </c>
      <c r="F9560" t="s">
        <v>4450</v>
      </c>
      <c r="H9560" t="str">
        <f t="shared" si="149"/>
        <v>无BOM表可用</v>
      </c>
    </row>
    <row r="9561" spans="1:8" x14ac:dyDescent="0.15">
      <c r="A9561" t="s">
        <v>4090</v>
      </c>
      <c r="B9561" t="s">
        <v>4092</v>
      </c>
      <c r="C9561" t="s">
        <v>4091</v>
      </c>
      <c r="D9561">
        <v>107</v>
      </c>
      <c r="E9561" t="s">
        <v>4453</v>
      </c>
      <c r="F9561" t="s">
        <v>4450</v>
      </c>
      <c r="H9561" t="str">
        <f t="shared" si="149"/>
        <v>无BOM表可用</v>
      </c>
    </row>
    <row r="9562" spans="1:8" x14ac:dyDescent="0.15">
      <c r="A9562" t="s">
        <v>790</v>
      </c>
      <c r="B9562" t="s">
        <v>791</v>
      </c>
      <c r="C9562" t="s">
        <v>498</v>
      </c>
      <c r="D9562">
        <v>103</v>
      </c>
      <c r="E9562" t="s">
        <v>4449</v>
      </c>
      <c r="F9562" t="s">
        <v>4450</v>
      </c>
      <c r="H9562" t="str">
        <f t="shared" si="149"/>
        <v>有BOM表可用</v>
      </c>
    </row>
    <row r="9563" spans="1:8" x14ac:dyDescent="0.15">
      <c r="A9563" t="s">
        <v>7226</v>
      </c>
      <c r="B9563" t="s">
        <v>7067</v>
      </c>
      <c r="C9563" t="s">
        <v>3035</v>
      </c>
      <c r="D9563">
        <v>103</v>
      </c>
      <c r="E9563" t="s">
        <v>4449</v>
      </c>
      <c r="F9563" t="s">
        <v>4450</v>
      </c>
      <c r="H9563" t="str">
        <f t="shared" si="149"/>
        <v>有BOM表可用</v>
      </c>
    </row>
    <row r="9564" spans="1:8" x14ac:dyDescent="0.15">
      <c r="A9564" t="s">
        <v>7227</v>
      </c>
      <c r="B9564" t="s">
        <v>2988</v>
      </c>
      <c r="C9564" t="s">
        <v>2988</v>
      </c>
      <c r="D9564">
        <v>103</v>
      </c>
      <c r="E9564" t="s">
        <v>4449</v>
      </c>
      <c r="F9564" t="s">
        <v>4450</v>
      </c>
      <c r="H9564" t="str">
        <f t="shared" si="149"/>
        <v>有BOM表可用</v>
      </c>
    </row>
    <row r="9565" spans="1:8" x14ac:dyDescent="0.15">
      <c r="A9565" t="s">
        <v>7228</v>
      </c>
      <c r="B9565" t="s">
        <v>7229</v>
      </c>
      <c r="C9565" t="s">
        <v>2988</v>
      </c>
      <c r="D9565">
        <v>103</v>
      </c>
      <c r="E9565" t="s">
        <v>4449</v>
      </c>
      <c r="F9565" t="s">
        <v>4450</v>
      </c>
      <c r="H9565" t="str">
        <f t="shared" si="149"/>
        <v>有BOM表可用</v>
      </c>
    </row>
    <row r="9566" spans="1:8" x14ac:dyDescent="0.15">
      <c r="A9566" t="s">
        <v>7230</v>
      </c>
      <c r="B9566" t="s">
        <v>3217</v>
      </c>
      <c r="C9566" t="s">
        <v>2988</v>
      </c>
      <c r="D9566">
        <v>103</v>
      </c>
      <c r="E9566" t="s">
        <v>4453</v>
      </c>
      <c r="F9566" t="s">
        <v>4450</v>
      </c>
      <c r="H9566" t="str">
        <f t="shared" si="149"/>
        <v>无BOM表可用</v>
      </c>
    </row>
    <row r="9567" spans="1:8" x14ac:dyDescent="0.15">
      <c r="A9567" t="s">
        <v>7231</v>
      </c>
      <c r="B9567" t="s">
        <v>1148</v>
      </c>
      <c r="C9567" t="s">
        <v>13</v>
      </c>
      <c r="D9567">
        <v>102</v>
      </c>
      <c r="E9567" t="s">
        <v>4449</v>
      </c>
      <c r="F9567" t="s">
        <v>4450</v>
      </c>
      <c r="H9567" t="str">
        <f t="shared" si="149"/>
        <v>有BOM表可用</v>
      </c>
    </row>
    <row r="9568" spans="1:8" x14ac:dyDescent="0.15">
      <c r="A9568" t="s">
        <v>7232</v>
      </c>
      <c r="B9568" t="s">
        <v>7180</v>
      </c>
      <c r="C9568" t="s">
        <v>13</v>
      </c>
      <c r="D9568">
        <v>102</v>
      </c>
      <c r="E9568" t="s">
        <v>4453</v>
      </c>
      <c r="F9568" t="s">
        <v>4450</v>
      </c>
      <c r="H9568" t="str">
        <f t="shared" si="149"/>
        <v>无BOM表可用</v>
      </c>
    </row>
    <row r="9569" spans="1:8" x14ac:dyDescent="0.15">
      <c r="A9569" t="s">
        <v>6131</v>
      </c>
      <c r="B9569" t="s">
        <v>1080</v>
      </c>
      <c r="C9569" t="s">
        <v>1081</v>
      </c>
      <c r="D9569">
        <v>102</v>
      </c>
      <c r="E9569" t="s">
        <v>4449</v>
      </c>
      <c r="F9569" t="s">
        <v>4450</v>
      </c>
      <c r="H9569" t="str">
        <f t="shared" si="149"/>
        <v>有BOM表可用</v>
      </c>
    </row>
    <row r="9570" spans="1:8" x14ac:dyDescent="0.15">
      <c r="A9570" t="s">
        <v>6132</v>
      </c>
      <c r="B9570" t="s">
        <v>27</v>
      </c>
      <c r="C9570" t="s">
        <v>27</v>
      </c>
      <c r="D9570">
        <v>102</v>
      </c>
      <c r="E9570" t="s">
        <v>4453</v>
      </c>
      <c r="F9570" t="s">
        <v>4450</v>
      </c>
      <c r="H9570" t="str">
        <f t="shared" si="149"/>
        <v>无BOM表可用</v>
      </c>
    </row>
    <row r="9571" spans="1:8" x14ac:dyDescent="0.15">
      <c r="A9571" t="s">
        <v>6133</v>
      </c>
      <c r="B9571" t="s">
        <v>2722</v>
      </c>
      <c r="C9571" t="s">
        <v>30</v>
      </c>
      <c r="D9571">
        <v>102</v>
      </c>
      <c r="E9571" t="s">
        <v>4449</v>
      </c>
      <c r="F9571" t="s">
        <v>4450</v>
      </c>
      <c r="H9571" t="str">
        <f t="shared" si="149"/>
        <v>有BOM表可用</v>
      </c>
    </row>
    <row r="9572" spans="1:8" x14ac:dyDescent="0.15">
      <c r="A9572" t="s">
        <v>6134</v>
      </c>
      <c r="B9572" t="s">
        <v>925</v>
      </c>
      <c r="C9572" t="s">
        <v>36</v>
      </c>
      <c r="D9572">
        <v>102</v>
      </c>
      <c r="E9572" t="s">
        <v>4453</v>
      </c>
      <c r="F9572" t="s">
        <v>4450</v>
      </c>
      <c r="H9572" t="str">
        <f t="shared" si="149"/>
        <v>无BOM表可用</v>
      </c>
    </row>
    <row r="9573" spans="1:8" x14ac:dyDescent="0.15">
      <c r="A9573" t="s">
        <v>6135</v>
      </c>
      <c r="B9573" t="s">
        <v>36</v>
      </c>
      <c r="C9573" t="s">
        <v>36</v>
      </c>
      <c r="D9573">
        <v>102</v>
      </c>
      <c r="E9573" t="s">
        <v>4449</v>
      </c>
      <c r="F9573" t="s">
        <v>4450</v>
      </c>
      <c r="H9573" t="str">
        <f t="shared" si="149"/>
        <v>有BOM表可用</v>
      </c>
    </row>
    <row r="9574" spans="1:8" x14ac:dyDescent="0.15">
      <c r="A9574" t="s">
        <v>6136</v>
      </c>
      <c r="B9574" t="s">
        <v>1095</v>
      </c>
      <c r="C9574" t="s">
        <v>1095</v>
      </c>
      <c r="D9574">
        <v>102</v>
      </c>
      <c r="E9574" t="s">
        <v>4449</v>
      </c>
      <c r="F9574" t="s">
        <v>4450</v>
      </c>
      <c r="H9574" t="str">
        <f t="shared" si="149"/>
        <v>有BOM表可用</v>
      </c>
    </row>
    <row r="9575" spans="1:8" x14ac:dyDescent="0.15">
      <c r="A9575" t="s">
        <v>6137</v>
      </c>
      <c r="B9575" t="s">
        <v>925</v>
      </c>
      <c r="C9575" t="s">
        <v>339</v>
      </c>
      <c r="D9575">
        <v>102</v>
      </c>
      <c r="E9575" t="s">
        <v>4453</v>
      </c>
      <c r="F9575" t="s">
        <v>4450</v>
      </c>
      <c r="H9575" t="str">
        <f t="shared" si="149"/>
        <v>无BOM表可用</v>
      </c>
    </row>
    <row r="9576" spans="1:8" x14ac:dyDescent="0.15">
      <c r="A9576" t="s">
        <v>6138</v>
      </c>
      <c r="B9576" t="s">
        <v>3324</v>
      </c>
      <c r="C9576" t="s">
        <v>339</v>
      </c>
      <c r="D9576">
        <v>102</v>
      </c>
      <c r="E9576" t="s">
        <v>4449</v>
      </c>
      <c r="F9576" t="s">
        <v>4450</v>
      </c>
      <c r="H9576" t="str">
        <f t="shared" si="149"/>
        <v>有BOM表可用</v>
      </c>
    </row>
    <row r="9577" spans="1:8" x14ac:dyDescent="0.15">
      <c r="A9577" t="s">
        <v>6139</v>
      </c>
      <c r="B9577" t="s">
        <v>3699</v>
      </c>
      <c r="C9577" t="s">
        <v>3699</v>
      </c>
      <c r="D9577">
        <v>102</v>
      </c>
      <c r="E9577" t="s">
        <v>4453</v>
      </c>
      <c r="F9577" t="s">
        <v>4450</v>
      </c>
      <c r="H9577" t="str">
        <f t="shared" si="149"/>
        <v>无BOM表可用</v>
      </c>
    </row>
    <row r="9578" spans="1:8" x14ac:dyDescent="0.15">
      <c r="A9578" t="s">
        <v>6140</v>
      </c>
      <c r="B9578" t="s">
        <v>2943</v>
      </c>
      <c r="C9578" t="s">
        <v>50</v>
      </c>
      <c r="D9578">
        <v>102</v>
      </c>
      <c r="E9578" t="s">
        <v>4449</v>
      </c>
      <c r="F9578" t="s">
        <v>4450</v>
      </c>
      <c r="H9578" t="str">
        <f t="shared" si="149"/>
        <v>有BOM表可用</v>
      </c>
    </row>
    <row r="9579" spans="1:8" x14ac:dyDescent="0.15">
      <c r="A9579" t="s">
        <v>6141</v>
      </c>
      <c r="B9579" t="s">
        <v>1971</v>
      </c>
      <c r="C9579" t="s">
        <v>363</v>
      </c>
      <c r="D9579">
        <v>102</v>
      </c>
      <c r="E9579" t="s">
        <v>4453</v>
      </c>
      <c r="F9579" t="s">
        <v>4450</v>
      </c>
      <c r="H9579" t="str">
        <f t="shared" si="149"/>
        <v>无BOM表可用</v>
      </c>
    </row>
    <row r="9580" spans="1:8" x14ac:dyDescent="0.15">
      <c r="A9580" t="s">
        <v>7243</v>
      </c>
      <c r="B9580" t="s">
        <v>63</v>
      </c>
      <c r="C9580" t="s">
        <v>63</v>
      </c>
      <c r="D9580">
        <v>103</v>
      </c>
      <c r="E9580" t="s">
        <v>4449</v>
      </c>
      <c r="F9580" t="s">
        <v>4450</v>
      </c>
      <c r="H9580" t="str">
        <f t="shared" si="149"/>
        <v>有BOM表可用</v>
      </c>
    </row>
    <row r="9581" spans="1:8" x14ac:dyDescent="0.15">
      <c r="A9581" t="s">
        <v>1658</v>
      </c>
      <c r="B9581" t="s">
        <v>1659</v>
      </c>
      <c r="C9581" t="s">
        <v>602</v>
      </c>
      <c r="D9581">
        <v>103</v>
      </c>
      <c r="E9581" t="s">
        <v>4449</v>
      </c>
      <c r="F9581" t="s">
        <v>4450</v>
      </c>
      <c r="H9581" t="str">
        <f t="shared" si="149"/>
        <v>有BOM表可用</v>
      </c>
    </row>
    <row r="9582" spans="1:8" x14ac:dyDescent="0.15">
      <c r="A9582" t="s">
        <v>7244</v>
      </c>
      <c r="B9582" t="s">
        <v>7245</v>
      </c>
      <c r="C9582" t="s">
        <v>1234</v>
      </c>
      <c r="D9582">
        <v>103</v>
      </c>
      <c r="E9582" t="s">
        <v>4453</v>
      </c>
      <c r="F9582" t="s">
        <v>4450</v>
      </c>
      <c r="H9582" t="str">
        <f t="shared" si="149"/>
        <v>无BOM表可用</v>
      </c>
    </row>
    <row r="9583" spans="1:8" x14ac:dyDescent="0.15">
      <c r="A9583" t="s">
        <v>1056</v>
      </c>
      <c r="B9583" t="s">
        <v>1057</v>
      </c>
      <c r="C9583" t="s">
        <v>79</v>
      </c>
      <c r="D9583">
        <v>103</v>
      </c>
      <c r="E9583" t="s">
        <v>4449</v>
      </c>
      <c r="F9583" t="s">
        <v>4450</v>
      </c>
      <c r="H9583" t="str">
        <f t="shared" si="149"/>
        <v>有BOM表可用</v>
      </c>
    </row>
    <row r="9584" spans="1:8" x14ac:dyDescent="0.15">
      <c r="A9584" t="s">
        <v>10602</v>
      </c>
      <c r="B9584" t="s">
        <v>8235</v>
      </c>
      <c r="C9584" t="s">
        <v>8235</v>
      </c>
      <c r="D9584">
        <v>103</v>
      </c>
      <c r="E9584" t="s">
        <v>4449</v>
      </c>
      <c r="F9584" t="s">
        <v>4450</v>
      </c>
      <c r="H9584" t="str">
        <f t="shared" si="149"/>
        <v>有BOM表可用</v>
      </c>
    </row>
    <row r="9585" spans="1:8" x14ac:dyDescent="0.15">
      <c r="A9585" t="s">
        <v>10603</v>
      </c>
      <c r="B9585" t="s">
        <v>8235</v>
      </c>
      <c r="C9585" t="s">
        <v>8235</v>
      </c>
      <c r="D9585">
        <v>103</v>
      </c>
      <c r="E9585" t="s">
        <v>4449</v>
      </c>
      <c r="F9585" t="s">
        <v>4450</v>
      </c>
      <c r="H9585" t="str">
        <f t="shared" si="149"/>
        <v>有BOM表可用</v>
      </c>
    </row>
    <row r="9586" spans="1:8" x14ac:dyDescent="0.15">
      <c r="A9586" t="s">
        <v>2125</v>
      </c>
      <c r="B9586" t="s">
        <v>2124</v>
      </c>
      <c r="C9586" t="s">
        <v>2124</v>
      </c>
      <c r="D9586">
        <v>103</v>
      </c>
      <c r="E9586" t="s">
        <v>4449</v>
      </c>
      <c r="F9586" t="s">
        <v>4450</v>
      </c>
      <c r="H9586" t="str">
        <f t="shared" si="149"/>
        <v>有BOM表可用</v>
      </c>
    </row>
    <row r="9587" spans="1:8" x14ac:dyDescent="0.15">
      <c r="A9587" t="s">
        <v>10604</v>
      </c>
      <c r="B9587" t="s">
        <v>10605</v>
      </c>
      <c r="C9587" t="s">
        <v>1067</v>
      </c>
      <c r="D9587">
        <v>103</v>
      </c>
      <c r="E9587" t="s">
        <v>4453</v>
      </c>
      <c r="F9587" t="s">
        <v>4450</v>
      </c>
      <c r="H9587" t="str">
        <f t="shared" si="149"/>
        <v>无BOM表可用</v>
      </c>
    </row>
    <row r="9588" spans="1:8" x14ac:dyDescent="0.15">
      <c r="A9588" t="s">
        <v>11839</v>
      </c>
      <c r="B9588" t="s">
        <v>11840</v>
      </c>
      <c r="C9588" t="s">
        <v>9079</v>
      </c>
      <c r="D9588">
        <v>102</v>
      </c>
      <c r="E9588" t="s">
        <v>4449</v>
      </c>
      <c r="F9588" t="s">
        <v>4450</v>
      </c>
      <c r="H9588" t="str">
        <f t="shared" si="149"/>
        <v>有BOM表可用</v>
      </c>
    </row>
    <row r="9589" spans="1:8" x14ac:dyDescent="0.15">
      <c r="A9589" t="s">
        <v>11841</v>
      </c>
      <c r="B9589" t="s">
        <v>11842</v>
      </c>
      <c r="C9589" t="s">
        <v>10864</v>
      </c>
      <c r="D9589">
        <v>102</v>
      </c>
      <c r="E9589" t="s">
        <v>4449</v>
      </c>
      <c r="F9589" t="s">
        <v>4450</v>
      </c>
      <c r="H9589" t="str">
        <f t="shared" si="149"/>
        <v>有BOM表可用</v>
      </c>
    </row>
    <row r="9590" spans="1:8" x14ac:dyDescent="0.15">
      <c r="A9590" t="s">
        <v>11843</v>
      </c>
      <c r="B9590" t="s">
        <v>11844</v>
      </c>
      <c r="C9590" t="s">
        <v>9082</v>
      </c>
      <c r="D9590">
        <v>102</v>
      </c>
      <c r="E9590" t="s">
        <v>4449</v>
      </c>
      <c r="F9590" t="s">
        <v>4450</v>
      </c>
      <c r="H9590" t="str">
        <f t="shared" si="149"/>
        <v>有BOM表可用</v>
      </c>
    </row>
    <row r="9591" spans="1:8" x14ac:dyDescent="0.15">
      <c r="A9591" t="s">
        <v>11898</v>
      </c>
      <c r="B9591" t="s">
        <v>11899</v>
      </c>
      <c r="C9591" t="s">
        <v>11900</v>
      </c>
      <c r="D9591">
        <v>102</v>
      </c>
      <c r="E9591" t="s">
        <v>4449</v>
      </c>
      <c r="F9591" t="s">
        <v>4450</v>
      </c>
      <c r="H9591" t="str">
        <f t="shared" si="149"/>
        <v>有BOM表可用</v>
      </c>
    </row>
    <row r="9592" spans="1:8" x14ac:dyDescent="0.15">
      <c r="A9592" t="s">
        <v>11901</v>
      </c>
      <c r="B9592" t="s">
        <v>11902</v>
      </c>
      <c r="C9592" t="s">
        <v>4203</v>
      </c>
      <c r="D9592">
        <v>102</v>
      </c>
      <c r="E9592" t="s">
        <v>4449</v>
      </c>
      <c r="F9592" t="s">
        <v>4450</v>
      </c>
      <c r="H9592" t="str">
        <f t="shared" si="149"/>
        <v>有BOM表可用</v>
      </c>
    </row>
    <row r="9593" spans="1:8" x14ac:dyDescent="0.15">
      <c r="A9593" t="s">
        <v>11903</v>
      </c>
      <c r="B9593" t="s">
        <v>11904</v>
      </c>
      <c r="C9593" t="s">
        <v>9603</v>
      </c>
      <c r="D9593">
        <v>102</v>
      </c>
      <c r="E9593" t="s">
        <v>4449</v>
      </c>
      <c r="F9593" t="s">
        <v>4450</v>
      </c>
      <c r="H9593" t="str">
        <f t="shared" si="149"/>
        <v>有BOM表可用</v>
      </c>
    </row>
    <row r="9594" spans="1:8" x14ac:dyDescent="0.15">
      <c r="A9594" t="s">
        <v>11905</v>
      </c>
      <c r="B9594" t="s">
        <v>11722</v>
      </c>
      <c r="C9594" t="s">
        <v>11906</v>
      </c>
      <c r="D9594">
        <v>102</v>
      </c>
      <c r="E9594" t="s">
        <v>4449</v>
      </c>
      <c r="F9594" t="s">
        <v>4450</v>
      </c>
      <c r="H9594" t="str">
        <f t="shared" si="149"/>
        <v>有BOM表可用</v>
      </c>
    </row>
    <row r="9595" spans="1:8" x14ac:dyDescent="0.15">
      <c r="A9595" t="s">
        <v>11907</v>
      </c>
      <c r="B9595" t="s">
        <v>11908</v>
      </c>
      <c r="C9595" t="s">
        <v>11909</v>
      </c>
      <c r="D9595">
        <v>102</v>
      </c>
      <c r="E9595" t="s">
        <v>4449</v>
      </c>
      <c r="F9595" t="s">
        <v>4450</v>
      </c>
      <c r="H9595" t="str">
        <f t="shared" si="149"/>
        <v>有BOM表可用</v>
      </c>
    </row>
    <row r="9596" spans="1:8" x14ac:dyDescent="0.15">
      <c r="A9596" t="s">
        <v>9390</v>
      </c>
      <c r="B9596" t="s">
        <v>854</v>
      </c>
      <c r="C9596" t="s">
        <v>5071</v>
      </c>
      <c r="D9596">
        <v>102</v>
      </c>
      <c r="E9596" t="s">
        <v>4449</v>
      </c>
      <c r="F9596" t="s">
        <v>4450</v>
      </c>
      <c r="H9596" t="str">
        <f t="shared" si="149"/>
        <v>有BOM表可用</v>
      </c>
    </row>
    <row r="9597" spans="1:8" x14ac:dyDescent="0.15">
      <c r="A9597" t="s">
        <v>14475</v>
      </c>
      <c r="B9597" t="s">
        <v>14476</v>
      </c>
      <c r="C9597" t="s">
        <v>2932</v>
      </c>
      <c r="D9597">
        <v>103</v>
      </c>
      <c r="E9597" t="s">
        <v>4449</v>
      </c>
      <c r="F9597" t="s">
        <v>4450</v>
      </c>
      <c r="H9597" t="str">
        <f t="shared" si="149"/>
        <v>有BOM表可用</v>
      </c>
    </row>
    <row r="9598" spans="1:8" x14ac:dyDescent="0.15">
      <c r="A9598" t="s">
        <v>14477</v>
      </c>
      <c r="B9598" t="s">
        <v>8353</v>
      </c>
      <c r="C9598" t="s">
        <v>8354</v>
      </c>
      <c r="D9598">
        <v>103</v>
      </c>
      <c r="E9598" t="s">
        <v>4453</v>
      </c>
      <c r="F9598" t="s">
        <v>4450</v>
      </c>
      <c r="H9598" t="str">
        <f t="shared" si="149"/>
        <v>无BOM表可用</v>
      </c>
    </row>
    <row r="9599" spans="1:8" x14ac:dyDescent="0.15">
      <c r="A9599" t="s">
        <v>14478</v>
      </c>
      <c r="B9599" t="s">
        <v>14479</v>
      </c>
      <c r="C9599" t="s">
        <v>14479</v>
      </c>
      <c r="D9599">
        <v>103</v>
      </c>
      <c r="E9599" t="s">
        <v>4449</v>
      </c>
      <c r="F9599" t="s">
        <v>4450</v>
      </c>
      <c r="H9599" t="str">
        <f t="shared" si="149"/>
        <v>有BOM表可用</v>
      </c>
    </row>
    <row r="9600" spans="1:8" x14ac:dyDescent="0.15">
      <c r="A9600" t="s">
        <v>14480</v>
      </c>
      <c r="B9600" t="s">
        <v>14481</v>
      </c>
      <c r="C9600" t="s">
        <v>14481</v>
      </c>
      <c r="D9600">
        <v>103</v>
      </c>
      <c r="E9600" t="s">
        <v>4449</v>
      </c>
      <c r="F9600" t="s">
        <v>4450</v>
      </c>
      <c r="H9600" t="str">
        <f t="shared" si="149"/>
        <v>有BOM表可用</v>
      </c>
    </row>
    <row r="9601" spans="1:8" x14ac:dyDescent="0.15">
      <c r="A9601" t="s">
        <v>14482</v>
      </c>
      <c r="B9601" t="s">
        <v>14483</v>
      </c>
      <c r="C9601" t="s">
        <v>14483</v>
      </c>
      <c r="D9601">
        <v>103</v>
      </c>
      <c r="E9601" t="s">
        <v>4449</v>
      </c>
      <c r="F9601" t="s">
        <v>4450</v>
      </c>
      <c r="H9601" t="str">
        <f t="shared" si="149"/>
        <v>有BOM表可用</v>
      </c>
    </row>
    <row r="9602" spans="1:8" x14ac:dyDescent="0.15">
      <c r="A9602" t="s">
        <v>14484</v>
      </c>
      <c r="B9602" t="s">
        <v>14485</v>
      </c>
      <c r="C9602" t="s">
        <v>14485</v>
      </c>
      <c r="D9602">
        <v>103</v>
      </c>
      <c r="E9602" t="s">
        <v>4449</v>
      </c>
      <c r="F9602" t="s">
        <v>4450</v>
      </c>
      <c r="H9602" t="str">
        <f t="shared" si="149"/>
        <v>有BOM表可用</v>
      </c>
    </row>
    <row r="9603" spans="1:8" x14ac:dyDescent="0.15">
      <c r="A9603" t="s">
        <v>14486</v>
      </c>
      <c r="B9603" t="s">
        <v>14487</v>
      </c>
      <c r="C9603" t="s">
        <v>14487</v>
      </c>
      <c r="D9603">
        <v>103</v>
      </c>
      <c r="E9603" t="s">
        <v>4449</v>
      </c>
      <c r="F9603" t="s">
        <v>4450</v>
      </c>
      <c r="H9603" t="str">
        <f t="shared" si="149"/>
        <v>有BOM表可用</v>
      </c>
    </row>
    <row r="9604" spans="1:8" x14ac:dyDescent="0.15">
      <c r="A9604" t="s">
        <v>14488</v>
      </c>
      <c r="B9604" t="s">
        <v>14489</v>
      </c>
      <c r="C9604" t="s">
        <v>14489</v>
      </c>
      <c r="D9604">
        <v>103</v>
      </c>
      <c r="E9604" t="s">
        <v>4449</v>
      </c>
      <c r="F9604" t="s">
        <v>4450</v>
      </c>
      <c r="H9604" t="str">
        <f t="shared" ref="H9604:H9667" si="150">E9604&amp;F9604</f>
        <v>有BOM表可用</v>
      </c>
    </row>
    <row r="9605" spans="1:8" x14ac:dyDescent="0.15">
      <c r="A9605" t="s">
        <v>9366</v>
      </c>
      <c r="B9605" t="s">
        <v>925</v>
      </c>
      <c r="C9605" t="s">
        <v>730</v>
      </c>
      <c r="D9605">
        <v>102</v>
      </c>
      <c r="E9605" t="s">
        <v>4453</v>
      </c>
      <c r="F9605" t="s">
        <v>4450</v>
      </c>
      <c r="H9605" t="str">
        <f t="shared" si="150"/>
        <v>无BOM表可用</v>
      </c>
    </row>
    <row r="9606" spans="1:8" x14ac:dyDescent="0.15">
      <c r="A9606" t="s">
        <v>9367</v>
      </c>
      <c r="B9606" t="s">
        <v>9368</v>
      </c>
      <c r="C9606" t="s">
        <v>9368</v>
      </c>
      <c r="D9606">
        <v>102</v>
      </c>
      <c r="E9606" t="s">
        <v>4453</v>
      </c>
      <c r="F9606" t="s">
        <v>4450</v>
      </c>
      <c r="H9606" t="str">
        <f t="shared" si="150"/>
        <v>无BOM表可用</v>
      </c>
    </row>
    <row r="9607" spans="1:8" x14ac:dyDescent="0.15">
      <c r="A9607" t="s">
        <v>9369</v>
      </c>
      <c r="B9607" t="s">
        <v>9370</v>
      </c>
      <c r="C9607" t="s">
        <v>5405</v>
      </c>
      <c r="D9607">
        <v>102</v>
      </c>
      <c r="E9607" t="s">
        <v>4453</v>
      </c>
      <c r="F9607" t="s">
        <v>4450</v>
      </c>
      <c r="H9607" t="str">
        <f t="shared" si="150"/>
        <v>无BOM表可用</v>
      </c>
    </row>
    <row r="9608" spans="1:8" x14ac:dyDescent="0.15">
      <c r="A9608" t="s">
        <v>8576</v>
      </c>
      <c r="B9608" t="s">
        <v>7</v>
      </c>
      <c r="C9608" t="s">
        <v>7</v>
      </c>
      <c r="D9608">
        <v>103</v>
      </c>
      <c r="E9608" t="s">
        <v>4449</v>
      </c>
      <c r="F9608" t="s">
        <v>4450</v>
      </c>
      <c r="H9608" t="str">
        <f t="shared" si="150"/>
        <v>有BOM表可用</v>
      </c>
    </row>
    <row r="9609" spans="1:8" x14ac:dyDescent="0.15">
      <c r="A9609" t="s">
        <v>8577</v>
      </c>
      <c r="B9609" t="s">
        <v>4052</v>
      </c>
      <c r="C9609" t="s">
        <v>4052</v>
      </c>
      <c r="D9609">
        <v>103</v>
      </c>
      <c r="E9609" t="s">
        <v>4453</v>
      </c>
      <c r="F9609" t="s">
        <v>4450</v>
      </c>
      <c r="H9609" t="str">
        <f t="shared" si="150"/>
        <v>无BOM表可用</v>
      </c>
    </row>
    <row r="9610" spans="1:8" x14ac:dyDescent="0.15">
      <c r="A9610" t="s">
        <v>8578</v>
      </c>
      <c r="B9610" t="s">
        <v>7852</v>
      </c>
      <c r="C9610" t="s">
        <v>7852</v>
      </c>
      <c r="D9610">
        <v>103</v>
      </c>
      <c r="E9610" t="s">
        <v>4449</v>
      </c>
      <c r="F9610" t="s">
        <v>4450</v>
      </c>
      <c r="H9610" t="str">
        <f t="shared" si="150"/>
        <v>有BOM表可用</v>
      </c>
    </row>
    <row r="9611" spans="1:8" x14ac:dyDescent="0.15">
      <c r="A9611" t="s">
        <v>8579</v>
      </c>
      <c r="B9611" t="s">
        <v>301</v>
      </c>
      <c r="C9611" t="s">
        <v>301</v>
      </c>
      <c r="D9611">
        <v>103</v>
      </c>
      <c r="E9611" t="s">
        <v>4453</v>
      </c>
      <c r="F9611" t="s">
        <v>4450</v>
      </c>
      <c r="H9611" t="str">
        <f t="shared" si="150"/>
        <v>无BOM表可用</v>
      </c>
    </row>
    <row r="9612" spans="1:8" x14ac:dyDescent="0.15">
      <c r="A9612" t="s">
        <v>2398</v>
      </c>
      <c r="B9612" t="s">
        <v>2399</v>
      </c>
      <c r="C9612" t="s">
        <v>76</v>
      </c>
      <c r="D9612">
        <v>103</v>
      </c>
      <c r="E9612" t="s">
        <v>4449</v>
      </c>
      <c r="F9612" t="s">
        <v>4450</v>
      </c>
      <c r="H9612" t="str">
        <f t="shared" si="150"/>
        <v>有BOM表可用</v>
      </c>
    </row>
    <row r="9613" spans="1:8" x14ac:dyDescent="0.15">
      <c r="A9613" t="s">
        <v>195</v>
      </c>
      <c r="B9613" t="s">
        <v>2421</v>
      </c>
      <c r="C9613" t="s">
        <v>77</v>
      </c>
      <c r="D9613">
        <v>103</v>
      </c>
      <c r="E9613" t="s">
        <v>4449</v>
      </c>
      <c r="F9613" t="s">
        <v>4450</v>
      </c>
      <c r="H9613" t="str">
        <f t="shared" si="150"/>
        <v>有BOM表可用</v>
      </c>
    </row>
    <row r="9614" spans="1:8" x14ac:dyDescent="0.15">
      <c r="A9614" t="s">
        <v>6764</v>
      </c>
      <c r="B9614" t="s">
        <v>4671</v>
      </c>
      <c r="C9614" t="s">
        <v>4529</v>
      </c>
      <c r="D9614">
        <v>102</v>
      </c>
      <c r="E9614" t="s">
        <v>4449</v>
      </c>
      <c r="F9614" t="s">
        <v>4450</v>
      </c>
      <c r="H9614" t="str">
        <f t="shared" si="150"/>
        <v>有BOM表可用</v>
      </c>
    </row>
    <row r="9615" spans="1:8" x14ac:dyDescent="0.15">
      <c r="A9615" t="s">
        <v>12587</v>
      </c>
      <c r="B9615" t="s">
        <v>7436</v>
      </c>
      <c r="C9615" t="s">
        <v>9696</v>
      </c>
      <c r="D9615">
        <v>102</v>
      </c>
      <c r="E9615" t="s">
        <v>4449</v>
      </c>
      <c r="F9615" t="s">
        <v>4450</v>
      </c>
      <c r="H9615" t="str">
        <f t="shared" si="150"/>
        <v>有BOM表可用</v>
      </c>
    </row>
    <row r="9616" spans="1:8" x14ac:dyDescent="0.15">
      <c r="A9616" t="s">
        <v>12588</v>
      </c>
      <c r="B9616" t="s">
        <v>7334</v>
      </c>
      <c r="C9616" t="s">
        <v>7335</v>
      </c>
      <c r="D9616">
        <v>102</v>
      </c>
      <c r="E9616" t="s">
        <v>4449</v>
      </c>
      <c r="F9616" t="s">
        <v>4450</v>
      </c>
      <c r="H9616" t="str">
        <f t="shared" si="150"/>
        <v>有BOM表可用</v>
      </c>
    </row>
    <row r="9617" spans="1:8" x14ac:dyDescent="0.15">
      <c r="A9617" t="s">
        <v>12589</v>
      </c>
      <c r="B9617" t="s">
        <v>5750</v>
      </c>
      <c r="C9617" t="s">
        <v>5292</v>
      </c>
      <c r="D9617">
        <v>102</v>
      </c>
      <c r="E9617" t="s">
        <v>4449</v>
      </c>
      <c r="F9617" t="s">
        <v>4450</v>
      </c>
      <c r="H9617" t="str">
        <f t="shared" si="150"/>
        <v>有BOM表可用</v>
      </c>
    </row>
    <row r="9618" spans="1:8" x14ac:dyDescent="0.15">
      <c r="A9618" t="s">
        <v>12590</v>
      </c>
      <c r="B9618" t="s">
        <v>7450</v>
      </c>
      <c r="C9618" t="s">
        <v>6471</v>
      </c>
      <c r="D9618">
        <v>102</v>
      </c>
      <c r="E9618" t="s">
        <v>4449</v>
      </c>
      <c r="F9618" t="s">
        <v>4450</v>
      </c>
      <c r="H9618" t="str">
        <f t="shared" si="150"/>
        <v>有BOM表可用</v>
      </c>
    </row>
    <row r="9619" spans="1:8" x14ac:dyDescent="0.15">
      <c r="A9619" t="s">
        <v>12564</v>
      </c>
      <c r="B9619" t="s">
        <v>9205</v>
      </c>
      <c r="C9619" t="s">
        <v>9206</v>
      </c>
      <c r="D9619">
        <v>102</v>
      </c>
      <c r="E9619" t="s">
        <v>4449</v>
      </c>
      <c r="F9619" t="s">
        <v>4450</v>
      </c>
      <c r="H9619" t="str">
        <f t="shared" si="150"/>
        <v>有BOM表可用</v>
      </c>
    </row>
    <row r="9620" spans="1:8" x14ac:dyDescent="0.15">
      <c r="A9620" t="s">
        <v>12565</v>
      </c>
      <c r="B9620" t="s">
        <v>9668</v>
      </c>
      <c r="C9620" t="s">
        <v>9669</v>
      </c>
      <c r="D9620">
        <v>102</v>
      </c>
      <c r="E9620" t="s">
        <v>4449</v>
      </c>
      <c r="F9620" t="s">
        <v>4450</v>
      </c>
      <c r="H9620" t="str">
        <f t="shared" si="150"/>
        <v>有BOM表可用</v>
      </c>
    </row>
    <row r="9621" spans="1:8" x14ac:dyDescent="0.15">
      <c r="A9621" t="s">
        <v>12566</v>
      </c>
      <c r="B9621" t="s">
        <v>8143</v>
      </c>
      <c r="C9621" t="s">
        <v>8144</v>
      </c>
      <c r="D9621">
        <v>102</v>
      </c>
      <c r="E9621" t="s">
        <v>4449</v>
      </c>
      <c r="F9621" t="s">
        <v>4450</v>
      </c>
      <c r="H9621" t="str">
        <f t="shared" si="150"/>
        <v>有BOM表可用</v>
      </c>
    </row>
    <row r="9622" spans="1:8" x14ac:dyDescent="0.15">
      <c r="A9622" t="s">
        <v>12567</v>
      </c>
      <c r="B9622" t="s">
        <v>8146</v>
      </c>
      <c r="C9622" t="s">
        <v>7393</v>
      </c>
      <c r="D9622">
        <v>102</v>
      </c>
      <c r="E9622" t="s">
        <v>4449</v>
      </c>
      <c r="F9622" t="s">
        <v>4450</v>
      </c>
      <c r="H9622" t="str">
        <f t="shared" si="150"/>
        <v>有BOM表可用</v>
      </c>
    </row>
    <row r="9623" spans="1:8" x14ac:dyDescent="0.15">
      <c r="A9623" t="s">
        <v>16170</v>
      </c>
      <c r="B9623" t="s">
        <v>16171</v>
      </c>
      <c r="C9623" t="s">
        <v>16172</v>
      </c>
      <c r="D9623">
        <v>107</v>
      </c>
      <c r="E9623" t="s">
        <v>4453</v>
      </c>
      <c r="F9623" t="s">
        <v>4450</v>
      </c>
      <c r="H9623" t="str">
        <f t="shared" si="150"/>
        <v>无BOM表可用</v>
      </c>
    </row>
    <row r="9624" spans="1:8" x14ac:dyDescent="0.15">
      <c r="A9624" t="s">
        <v>16173</v>
      </c>
      <c r="B9624" t="s">
        <v>16174</v>
      </c>
      <c r="C9624" t="s">
        <v>10710</v>
      </c>
      <c r="D9624">
        <v>107</v>
      </c>
      <c r="E9624" t="s">
        <v>4449</v>
      </c>
      <c r="F9624" t="s">
        <v>4450</v>
      </c>
      <c r="H9624" t="str">
        <f t="shared" si="150"/>
        <v>有BOM表可用</v>
      </c>
    </row>
    <row r="9625" spans="1:8" x14ac:dyDescent="0.15">
      <c r="A9625" t="s">
        <v>16175</v>
      </c>
      <c r="B9625" t="s">
        <v>13283</v>
      </c>
      <c r="C9625" t="s">
        <v>13283</v>
      </c>
      <c r="D9625">
        <v>107</v>
      </c>
      <c r="E9625" t="s">
        <v>4453</v>
      </c>
      <c r="F9625" t="s">
        <v>4450</v>
      </c>
      <c r="H9625" t="str">
        <f t="shared" si="150"/>
        <v>无BOM表可用</v>
      </c>
    </row>
    <row r="9626" spans="1:8" x14ac:dyDescent="0.15">
      <c r="A9626" t="s">
        <v>17434</v>
      </c>
      <c r="B9626" t="s">
        <v>15125</v>
      </c>
      <c r="C9626" t="s">
        <v>15125</v>
      </c>
      <c r="D9626">
        <v>107</v>
      </c>
      <c r="E9626" t="s">
        <v>4453</v>
      </c>
      <c r="F9626" t="s">
        <v>4450</v>
      </c>
      <c r="H9626" t="str">
        <f t="shared" si="150"/>
        <v>无BOM表可用</v>
      </c>
    </row>
    <row r="9627" spans="1:8" x14ac:dyDescent="0.15">
      <c r="A9627" t="s">
        <v>17435</v>
      </c>
      <c r="B9627" t="s">
        <v>14256</v>
      </c>
      <c r="C9627" t="s">
        <v>14256</v>
      </c>
      <c r="D9627">
        <v>107</v>
      </c>
      <c r="E9627" t="s">
        <v>4453</v>
      </c>
      <c r="F9627" t="s">
        <v>4450</v>
      </c>
      <c r="H9627" t="str">
        <f t="shared" si="150"/>
        <v>无BOM表可用</v>
      </c>
    </row>
    <row r="9628" spans="1:8" x14ac:dyDescent="0.15">
      <c r="A9628" t="s">
        <v>6714</v>
      </c>
      <c r="B9628" t="s">
        <v>925</v>
      </c>
      <c r="C9628" t="s">
        <v>69</v>
      </c>
      <c r="D9628">
        <v>102</v>
      </c>
      <c r="E9628" t="s">
        <v>4453</v>
      </c>
      <c r="F9628" t="s">
        <v>4450</v>
      </c>
      <c r="H9628" t="str">
        <f t="shared" si="150"/>
        <v>无BOM表可用</v>
      </c>
    </row>
    <row r="9629" spans="1:8" x14ac:dyDescent="0.15">
      <c r="A9629" t="s">
        <v>6715</v>
      </c>
      <c r="B9629" t="s">
        <v>681</v>
      </c>
      <c r="C9629" t="s">
        <v>69</v>
      </c>
      <c r="D9629">
        <v>102</v>
      </c>
      <c r="E9629" t="s">
        <v>4453</v>
      </c>
      <c r="F9629" t="s">
        <v>4450</v>
      </c>
      <c r="H9629" t="str">
        <f t="shared" si="150"/>
        <v>无BOM表可用</v>
      </c>
    </row>
    <row r="9630" spans="1:8" x14ac:dyDescent="0.15">
      <c r="A9630" t="s">
        <v>16153</v>
      </c>
      <c r="B9630" t="s">
        <v>9176</v>
      </c>
      <c r="C9630" t="s">
        <v>7</v>
      </c>
      <c r="D9630">
        <v>103</v>
      </c>
      <c r="E9630" t="s">
        <v>4449</v>
      </c>
      <c r="F9630" t="s">
        <v>4450</v>
      </c>
      <c r="H9630" t="str">
        <f t="shared" si="150"/>
        <v>有BOM表可用</v>
      </c>
    </row>
    <row r="9631" spans="1:8" x14ac:dyDescent="0.15">
      <c r="A9631" t="s">
        <v>16154</v>
      </c>
      <c r="B9631" t="s">
        <v>4398</v>
      </c>
      <c r="C9631" t="s">
        <v>7</v>
      </c>
      <c r="D9631">
        <v>103</v>
      </c>
      <c r="E9631" t="s">
        <v>4449</v>
      </c>
      <c r="F9631" t="s">
        <v>4450</v>
      </c>
      <c r="H9631" t="str">
        <f t="shared" si="150"/>
        <v>有BOM表可用</v>
      </c>
    </row>
    <row r="9632" spans="1:8" x14ac:dyDescent="0.15">
      <c r="A9632" t="s">
        <v>16155</v>
      </c>
      <c r="B9632" t="s">
        <v>6059</v>
      </c>
      <c r="C9632" t="s">
        <v>7</v>
      </c>
      <c r="D9632">
        <v>103</v>
      </c>
      <c r="E9632" t="s">
        <v>4453</v>
      </c>
      <c r="F9632" t="s">
        <v>4450</v>
      </c>
      <c r="H9632" t="str">
        <f t="shared" si="150"/>
        <v>无BOM表可用</v>
      </c>
    </row>
    <row r="9633" spans="1:8" x14ac:dyDescent="0.15">
      <c r="A9633" t="s">
        <v>16156</v>
      </c>
      <c r="B9633" t="s">
        <v>465</v>
      </c>
      <c r="C9633" t="s">
        <v>7</v>
      </c>
      <c r="D9633">
        <v>103</v>
      </c>
      <c r="E9633" t="s">
        <v>4449</v>
      </c>
      <c r="F9633" t="s">
        <v>4450</v>
      </c>
      <c r="H9633" t="str">
        <f t="shared" si="150"/>
        <v>有BOM表可用</v>
      </c>
    </row>
    <row r="9634" spans="1:8" x14ac:dyDescent="0.15">
      <c r="A9634" t="s">
        <v>16157</v>
      </c>
      <c r="B9634" t="s">
        <v>6059</v>
      </c>
      <c r="C9634" t="s">
        <v>7</v>
      </c>
      <c r="D9634">
        <v>103</v>
      </c>
      <c r="E9634" t="s">
        <v>4453</v>
      </c>
      <c r="F9634" t="s">
        <v>4450</v>
      </c>
      <c r="H9634" t="str">
        <f t="shared" si="150"/>
        <v>无BOM表可用</v>
      </c>
    </row>
    <row r="9635" spans="1:8" x14ac:dyDescent="0.15">
      <c r="A9635" t="s">
        <v>4186</v>
      </c>
      <c r="B9635" t="s">
        <v>4187</v>
      </c>
      <c r="C9635" t="s">
        <v>7</v>
      </c>
      <c r="D9635">
        <v>103</v>
      </c>
      <c r="E9635" t="s">
        <v>4449</v>
      </c>
      <c r="F9635" t="s">
        <v>4450</v>
      </c>
      <c r="H9635" t="str">
        <f t="shared" si="150"/>
        <v>有BOM表可用</v>
      </c>
    </row>
    <row r="9636" spans="1:8" x14ac:dyDescent="0.15">
      <c r="A9636" t="s">
        <v>1999</v>
      </c>
      <c r="B9636" t="s">
        <v>2000</v>
      </c>
      <c r="C9636" t="s">
        <v>1998</v>
      </c>
      <c r="D9636">
        <v>103</v>
      </c>
      <c r="E9636" t="s">
        <v>4449</v>
      </c>
      <c r="F9636" t="s">
        <v>4450</v>
      </c>
      <c r="H9636" t="str">
        <f t="shared" si="150"/>
        <v>有BOM表可用</v>
      </c>
    </row>
    <row r="9637" spans="1:8" x14ac:dyDescent="0.15">
      <c r="A9637" t="s">
        <v>12604</v>
      </c>
      <c r="B9637" t="s">
        <v>12605</v>
      </c>
      <c r="C9637" t="s">
        <v>12606</v>
      </c>
      <c r="D9637">
        <v>102</v>
      </c>
      <c r="E9637" t="s">
        <v>4453</v>
      </c>
      <c r="F9637" t="s">
        <v>4450</v>
      </c>
      <c r="H9637" t="str">
        <f t="shared" si="150"/>
        <v>无BOM表可用</v>
      </c>
    </row>
    <row r="9638" spans="1:8" x14ac:dyDescent="0.15">
      <c r="A9638" t="s">
        <v>12607</v>
      </c>
      <c r="B9638" t="s">
        <v>7664</v>
      </c>
      <c r="C9638" t="s">
        <v>7664</v>
      </c>
      <c r="D9638">
        <v>102</v>
      </c>
      <c r="E9638" t="s">
        <v>4453</v>
      </c>
      <c r="F9638" t="s">
        <v>4450</v>
      </c>
      <c r="H9638" t="str">
        <f t="shared" si="150"/>
        <v>无BOM表可用</v>
      </c>
    </row>
    <row r="9639" spans="1:8" x14ac:dyDescent="0.15">
      <c r="A9639" t="s">
        <v>12608</v>
      </c>
      <c r="B9639" t="s">
        <v>7669</v>
      </c>
      <c r="C9639" t="s">
        <v>7669</v>
      </c>
      <c r="D9639">
        <v>102</v>
      </c>
      <c r="E9639" t="s">
        <v>4453</v>
      </c>
      <c r="F9639" t="s">
        <v>4450</v>
      </c>
      <c r="H9639" t="str">
        <f t="shared" si="150"/>
        <v>无BOM表可用</v>
      </c>
    </row>
    <row r="9640" spans="1:8" x14ac:dyDescent="0.15">
      <c r="A9640" t="s">
        <v>12581</v>
      </c>
      <c r="B9640" t="s">
        <v>7627</v>
      </c>
      <c r="C9640" t="s">
        <v>9689</v>
      </c>
      <c r="D9640">
        <v>102</v>
      </c>
      <c r="E9640" t="s">
        <v>4449</v>
      </c>
      <c r="F9640" t="s">
        <v>4450</v>
      </c>
      <c r="H9640" t="str">
        <f t="shared" si="150"/>
        <v>有BOM表可用</v>
      </c>
    </row>
    <row r="9641" spans="1:8" x14ac:dyDescent="0.15">
      <c r="A9641" t="s">
        <v>12582</v>
      </c>
      <c r="B9641" t="s">
        <v>7627</v>
      </c>
      <c r="C9641" t="s">
        <v>9689</v>
      </c>
      <c r="D9641">
        <v>102</v>
      </c>
      <c r="E9641" t="s">
        <v>4449</v>
      </c>
      <c r="F9641" t="s">
        <v>4450</v>
      </c>
      <c r="H9641" t="str">
        <f t="shared" si="150"/>
        <v>有BOM表可用</v>
      </c>
    </row>
    <row r="9642" spans="1:8" x14ac:dyDescent="0.15">
      <c r="A9642" t="s">
        <v>12583</v>
      </c>
      <c r="B9642" t="s">
        <v>5666</v>
      </c>
      <c r="C9642" t="s">
        <v>7007</v>
      </c>
      <c r="D9642">
        <v>102</v>
      </c>
      <c r="E9642" t="s">
        <v>4449</v>
      </c>
      <c r="F9642" t="s">
        <v>4450</v>
      </c>
      <c r="H9642" t="str">
        <f t="shared" si="150"/>
        <v>有BOM表可用</v>
      </c>
    </row>
    <row r="9643" spans="1:8" x14ac:dyDescent="0.15">
      <c r="A9643" t="s">
        <v>12584</v>
      </c>
      <c r="B9643" t="s">
        <v>5131</v>
      </c>
      <c r="C9643" t="s">
        <v>4934</v>
      </c>
      <c r="D9643">
        <v>102</v>
      </c>
      <c r="E9643" t="s">
        <v>4449</v>
      </c>
      <c r="F9643" t="s">
        <v>4450</v>
      </c>
      <c r="H9643" t="str">
        <f t="shared" si="150"/>
        <v>有BOM表可用</v>
      </c>
    </row>
    <row r="9644" spans="1:8" x14ac:dyDescent="0.15">
      <c r="A9644" t="s">
        <v>12585</v>
      </c>
      <c r="B9644" t="s">
        <v>8185</v>
      </c>
      <c r="C9644" t="s">
        <v>4654</v>
      </c>
      <c r="D9644">
        <v>102</v>
      </c>
      <c r="E9644" t="s">
        <v>4449</v>
      </c>
      <c r="F9644" t="s">
        <v>4450</v>
      </c>
      <c r="H9644" t="str">
        <f t="shared" si="150"/>
        <v>有BOM表可用</v>
      </c>
    </row>
    <row r="9645" spans="1:8" x14ac:dyDescent="0.15">
      <c r="A9645" t="s">
        <v>12586</v>
      </c>
      <c r="B9645" t="s">
        <v>7011</v>
      </c>
      <c r="C9645" t="s">
        <v>7012</v>
      </c>
      <c r="D9645">
        <v>102</v>
      </c>
      <c r="E9645" t="s">
        <v>4449</v>
      </c>
      <c r="F9645" t="s">
        <v>4450</v>
      </c>
      <c r="H9645" t="str">
        <f t="shared" si="150"/>
        <v>有BOM表可用</v>
      </c>
    </row>
    <row r="9646" spans="1:8" x14ac:dyDescent="0.15">
      <c r="A9646" t="s">
        <v>6765</v>
      </c>
      <c r="B9646" t="s">
        <v>5431</v>
      </c>
      <c r="C9646" t="s">
        <v>6461</v>
      </c>
      <c r="D9646">
        <v>102</v>
      </c>
      <c r="E9646" t="s">
        <v>4449</v>
      </c>
      <c r="F9646" t="s">
        <v>4450</v>
      </c>
      <c r="H9646" t="str">
        <f t="shared" si="150"/>
        <v>有BOM表可用</v>
      </c>
    </row>
    <row r="9647" spans="1:8" x14ac:dyDescent="0.15">
      <c r="A9647" t="s">
        <v>6766</v>
      </c>
      <c r="B9647" t="s">
        <v>4680</v>
      </c>
      <c r="C9647" t="s">
        <v>4681</v>
      </c>
      <c r="D9647">
        <v>102</v>
      </c>
      <c r="E9647" t="s">
        <v>4449</v>
      </c>
      <c r="F9647" t="s">
        <v>4450</v>
      </c>
      <c r="H9647" t="str">
        <f t="shared" si="150"/>
        <v>有BOM表可用</v>
      </c>
    </row>
    <row r="9648" spans="1:8" x14ac:dyDescent="0.15">
      <c r="A9648" t="s">
        <v>18193</v>
      </c>
      <c r="B9648" t="s">
        <v>13897</v>
      </c>
      <c r="C9648" t="s">
        <v>18194</v>
      </c>
      <c r="D9648">
        <v>102</v>
      </c>
      <c r="E9648" t="s">
        <v>4449</v>
      </c>
      <c r="F9648" t="s">
        <v>4450</v>
      </c>
      <c r="H9648" t="str">
        <f t="shared" si="150"/>
        <v>有BOM表可用</v>
      </c>
    </row>
    <row r="9649" spans="1:8" x14ac:dyDescent="0.15">
      <c r="A9649" t="s">
        <v>18195</v>
      </c>
      <c r="B9649" t="s">
        <v>13897</v>
      </c>
      <c r="C9649" t="s">
        <v>18194</v>
      </c>
      <c r="D9649">
        <v>102</v>
      </c>
      <c r="E9649" t="s">
        <v>4449</v>
      </c>
      <c r="F9649" t="s">
        <v>4450</v>
      </c>
      <c r="H9649" t="str">
        <f t="shared" si="150"/>
        <v>有BOM表可用</v>
      </c>
    </row>
    <row r="9650" spans="1:8" x14ac:dyDescent="0.15">
      <c r="A9650" t="s">
        <v>18196</v>
      </c>
      <c r="B9650" t="s">
        <v>15391</v>
      </c>
      <c r="C9650" t="s">
        <v>15392</v>
      </c>
      <c r="D9650">
        <v>102</v>
      </c>
      <c r="E9650" t="s">
        <v>4449</v>
      </c>
      <c r="F9650" t="s">
        <v>4450</v>
      </c>
      <c r="H9650" t="str">
        <f t="shared" si="150"/>
        <v>有BOM表可用</v>
      </c>
    </row>
    <row r="9651" spans="1:8" x14ac:dyDescent="0.15">
      <c r="A9651" t="s">
        <v>18197</v>
      </c>
      <c r="B9651" t="s">
        <v>15391</v>
      </c>
      <c r="C9651" t="s">
        <v>17052</v>
      </c>
      <c r="D9651">
        <v>102</v>
      </c>
      <c r="E9651" t="s">
        <v>4449</v>
      </c>
      <c r="F9651" t="s">
        <v>4450</v>
      </c>
      <c r="H9651" t="str">
        <f t="shared" si="150"/>
        <v>有BOM表可用</v>
      </c>
    </row>
    <row r="9652" spans="1:8" x14ac:dyDescent="0.15">
      <c r="A9652" t="s">
        <v>18198</v>
      </c>
      <c r="B9652" t="s">
        <v>13466</v>
      </c>
      <c r="C9652" t="s">
        <v>13908</v>
      </c>
      <c r="D9652">
        <v>102</v>
      </c>
      <c r="E9652" t="s">
        <v>4449</v>
      </c>
      <c r="F9652" t="s">
        <v>4450</v>
      </c>
      <c r="H9652" t="str">
        <f t="shared" si="150"/>
        <v>有BOM表可用</v>
      </c>
    </row>
    <row r="9653" spans="1:8" x14ac:dyDescent="0.15">
      <c r="A9653" t="s">
        <v>18199</v>
      </c>
      <c r="B9653" t="s">
        <v>17082</v>
      </c>
      <c r="C9653" t="s">
        <v>17082</v>
      </c>
      <c r="D9653">
        <v>103</v>
      </c>
      <c r="E9653" t="s">
        <v>4453</v>
      </c>
      <c r="F9653" t="s">
        <v>4450</v>
      </c>
      <c r="H9653" t="str">
        <f t="shared" si="150"/>
        <v>无BOM表可用</v>
      </c>
    </row>
    <row r="9654" spans="1:8" x14ac:dyDescent="0.15">
      <c r="A9654" t="s">
        <v>18200</v>
      </c>
      <c r="B9654" t="s">
        <v>13475</v>
      </c>
      <c r="C9654" t="s">
        <v>13475</v>
      </c>
      <c r="D9654">
        <v>103</v>
      </c>
      <c r="E9654" t="s">
        <v>4453</v>
      </c>
      <c r="F9654" t="s">
        <v>4450</v>
      </c>
      <c r="H9654" t="str">
        <f t="shared" si="150"/>
        <v>无BOM表可用</v>
      </c>
    </row>
    <row r="9655" spans="1:8" x14ac:dyDescent="0.15">
      <c r="A9655" t="s">
        <v>17458</v>
      </c>
      <c r="B9655" t="s">
        <v>16253</v>
      </c>
      <c r="C9655" t="s">
        <v>16253</v>
      </c>
      <c r="D9655">
        <v>103</v>
      </c>
      <c r="E9655" t="s">
        <v>4453</v>
      </c>
      <c r="F9655" t="s">
        <v>4450</v>
      </c>
      <c r="H9655" t="str">
        <f t="shared" si="150"/>
        <v>无BOM表可用</v>
      </c>
    </row>
    <row r="9656" spans="1:8" x14ac:dyDescent="0.15">
      <c r="A9656" t="s">
        <v>17459</v>
      </c>
      <c r="B9656" t="s">
        <v>15285</v>
      </c>
      <c r="C9656" t="s">
        <v>15285</v>
      </c>
      <c r="D9656">
        <v>103</v>
      </c>
      <c r="E9656" t="s">
        <v>4453</v>
      </c>
      <c r="F9656" t="s">
        <v>4450</v>
      </c>
      <c r="H9656" t="str">
        <f t="shared" si="150"/>
        <v>无BOM表可用</v>
      </c>
    </row>
    <row r="9657" spans="1:8" x14ac:dyDescent="0.15">
      <c r="A9657" t="s">
        <v>2871</v>
      </c>
      <c r="B9657" t="s">
        <v>2873</v>
      </c>
      <c r="C9657" t="s">
        <v>2872</v>
      </c>
      <c r="D9657">
        <v>103</v>
      </c>
      <c r="E9657" t="s">
        <v>4449</v>
      </c>
      <c r="F9657" t="s">
        <v>4450</v>
      </c>
      <c r="H9657" t="str">
        <f t="shared" si="150"/>
        <v>有BOM表可用</v>
      </c>
    </row>
    <row r="9658" spans="1:8" x14ac:dyDescent="0.15">
      <c r="A9658" t="s">
        <v>17460</v>
      </c>
      <c r="B9658" t="s">
        <v>7669</v>
      </c>
      <c r="C9658" t="s">
        <v>7669</v>
      </c>
      <c r="D9658">
        <v>103</v>
      </c>
      <c r="E9658" t="s">
        <v>4453</v>
      </c>
      <c r="F9658" t="s">
        <v>4450</v>
      </c>
      <c r="H9658" t="str">
        <f t="shared" si="150"/>
        <v>无BOM表可用</v>
      </c>
    </row>
    <row r="9659" spans="1:8" x14ac:dyDescent="0.15">
      <c r="A9659" t="s">
        <v>17461</v>
      </c>
      <c r="B9659" t="s">
        <v>17462</v>
      </c>
      <c r="C9659" t="s">
        <v>2918</v>
      </c>
      <c r="D9659">
        <v>103</v>
      </c>
      <c r="E9659" t="s">
        <v>4453</v>
      </c>
      <c r="F9659" t="s">
        <v>4450</v>
      </c>
      <c r="H9659" t="str">
        <f t="shared" si="150"/>
        <v>无BOM表可用</v>
      </c>
    </row>
    <row r="9660" spans="1:8" x14ac:dyDescent="0.15">
      <c r="A9660" t="s">
        <v>17463</v>
      </c>
      <c r="B9660" t="s">
        <v>2920</v>
      </c>
      <c r="C9660" t="s">
        <v>2920</v>
      </c>
      <c r="D9660">
        <v>103</v>
      </c>
      <c r="E9660" t="s">
        <v>4453</v>
      </c>
      <c r="F9660" t="s">
        <v>4450</v>
      </c>
      <c r="H9660" t="str">
        <f t="shared" si="150"/>
        <v>无BOM表可用</v>
      </c>
    </row>
    <row r="9661" spans="1:8" x14ac:dyDescent="0.15">
      <c r="A9661" t="s">
        <v>17464</v>
      </c>
      <c r="B9661" t="s">
        <v>2932</v>
      </c>
      <c r="C9661" t="s">
        <v>2932</v>
      </c>
      <c r="D9661">
        <v>103</v>
      </c>
      <c r="E9661" t="s">
        <v>4449</v>
      </c>
      <c r="F9661" t="s">
        <v>4450</v>
      </c>
      <c r="H9661" t="str">
        <f t="shared" si="150"/>
        <v>有BOM表可用</v>
      </c>
    </row>
    <row r="9662" spans="1:8" x14ac:dyDescent="0.15">
      <c r="A9662" t="s">
        <v>17465</v>
      </c>
      <c r="B9662" t="s">
        <v>13397</v>
      </c>
      <c r="C9662" t="s">
        <v>13397</v>
      </c>
      <c r="D9662">
        <v>103</v>
      </c>
      <c r="E9662" t="s">
        <v>4453</v>
      </c>
      <c r="F9662" t="s">
        <v>4450</v>
      </c>
      <c r="H9662" t="str">
        <f t="shared" si="150"/>
        <v>无BOM表可用</v>
      </c>
    </row>
    <row r="9663" spans="1:8" x14ac:dyDescent="0.15">
      <c r="A9663" t="s">
        <v>17466</v>
      </c>
      <c r="B9663" t="s">
        <v>17467</v>
      </c>
      <c r="C9663" t="s">
        <v>11162</v>
      </c>
      <c r="D9663">
        <v>103</v>
      </c>
      <c r="E9663" t="s">
        <v>4449</v>
      </c>
      <c r="F9663" t="s">
        <v>4450</v>
      </c>
      <c r="H9663" t="str">
        <f t="shared" si="150"/>
        <v>有BOM表可用</v>
      </c>
    </row>
    <row r="9664" spans="1:8" x14ac:dyDescent="0.15">
      <c r="A9664" t="s">
        <v>6770</v>
      </c>
      <c r="B9664" t="s">
        <v>5175</v>
      </c>
      <c r="C9664" t="s">
        <v>202</v>
      </c>
      <c r="D9664">
        <v>102</v>
      </c>
      <c r="E9664" t="s">
        <v>4449</v>
      </c>
      <c r="F9664" t="s">
        <v>4450</v>
      </c>
      <c r="H9664" t="str">
        <f t="shared" si="150"/>
        <v>有BOM表可用</v>
      </c>
    </row>
    <row r="9665" spans="1:8" x14ac:dyDescent="0.15">
      <c r="A9665" t="s">
        <v>6771</v>
      </c>
      <c r="B9665" t="s">
        <v>5261</v>
      </c>
      <c r="C9665" t="s">
        <v>4843</v>
      </c>
      <c r="D9665">
        <v>102</v>
      </c>
      <c r="E9665" t="s">
        <v>4453</v>
      </c>
      <c r="F9665" t="s">
        <v>4450</v>
      </c>
      <c r="H9665" t="str">
        <f t="shared" si="150"/>
        <v>无BOM表可用</v>
      </c>
    </row>
    <row r="9666" spans="1:8" x14ac:dyDescent="0.15">
      <c r="A9666" t="s">
        <v>6772</v>
      </c>
      <c r="B9666" t="s">
        <v>6773</v>
      </c>
      <c r="C9666" t="s">
        <v>207</v>
      </c>
      <c r="D9666">
        <v>102</v>
      </c>
      <c r="E9666" t="s">
        <v>4449</v>
      </c>
      <c r="F9666" t="s">
        <v>4450</v>
      </c>
      <c r="H9666" t="str">
        <f t="shared" si="150"/>
        <v>有BOM表可用</v>
      </c>
    </row>
    <row r="9667" spans="1:8" x14ac:dyDescent="0.15">
      <c r="A9667" t="s">
        <v>6774</v>
      </c>
      <c r="B9667" t="s">
        <v>6775</v>
      </c>
      <c r="C9667" t="s">
        <v>5647</v>
      </c>
      <c r="D9667">
        <v>102</v>
      </c>
      <c r="E9667" t="s">
        <v>4453</v>
      </c>
      <c r="F9667" t="s">
        <v>4450</v>
      </c>
      <c r="H9667" t="str">
        <f t="shared" si="150"/>
        <v>无BOM表可用</v>
      </c>
    </row>
    <row r="9668" spans="1:8" x14ac:dyDescent="0.15">
      <c r="A9668" t="s">
        <v>13831</v>
      </c>
      <c r="B9668" t="s">
        <v>2875</v>
      </c>
      <c r="C9668" t="s">
        <v>2875</v>
      </c>
      <c r="D9668">
        <v>103</v>
      </c>
      <c r="E9668" t="s">
        <v>4453</v>
      </c>
      <c r="F9668" t="s">
        <v>4450</v>
      </c>
      <c r="H9668" t="str">
        <f t="shared" ref="H9668:H9731" si="151">E9668&amp;F9668</f>
        <v>无BOM表可用</v>
      </c>
    </row>
    <row r="9669" spans="1:8" x14ac:dyDescent="0.15">
      <c r="A9669" t="s">
        <v>13832</v>
      </c>
      <c r="B9669" t="s">
        <v>6663</v>
      </c>
      <c r="C9669" t="s">
        <v>6574</v>
      </c>
      <c r="D9669">
        <v>103</v>
      </c>
      <c r="E9669" t="s">
        <v>4453</v>
      </c>
      <c r="F9669" t="s">
        <v>4450</v>
      </c>
      <c r="H9669" t="str">
        <f t="shared" si="151"/>
        <v>无BOM表可用</v>
      </c>
    </row>
    <row r="9670" spans="1:8" x14ac:dyDescent="0.15">
      <c r="A9670" t="s">
        <v>13833</v>
      </c>
      <c r="B9670" t="s">
        <v>2010</v>
      </c>
      <c r="C9670" t="s">
        <v>2010</v>
      </c>
      <c r="D9670">
        <v>103</v>
      </c>
      <c r="E9670" t="s">
        <v>4453</v>
      </c>
      <c r="F9670" t="s">
        <v>4450</v>
      </c>
      <c r="H9670" t="str">
        <f t="shared" si="151"/>
        <v>无BOM表可用</v>
      </c>
    </row>
    <row r="9671" spans="1:8" x14ac:dyDescent="0.15">
      <c r="A9671" t="s">
        <v>2141</v>
      </c>
      <c r="B9671" t="s">
        <v>2010</v>
      </c>
      <c r="C9671" t="s">
        <v>160</v>
      </c>
      <c r="D9671">
        <v>103</v>
      </c>
      <c r="E9671" t="s">
        <v>4449</v>
      </c>
      <c r="F9671" t="s">
        <v>4450</v>
      </c>
      <c r="H9671" t="str">
        <f t="shared" si="151"/>
        <v>有BOM表可用</v>
      </c>
    </row>
    <row r="9672" spans="1:8" x14ac:dyDescent="0.15">
      <c r="A9672" t="s">
        <v>2147</v>
      </c>
      <c r="B9672" t="s">
        <v>160</v>
      </c>
      <c r="C9672" t="s">
        <v>160</v>
      </c>
      <c r="D9672">
        <v>103</v>
      </c>
      <c r="E9672" t="s">
        <v>4449</v>
      </c>
      <c r="F9672" t="s">
        <v>4450</v>
      </c>
      <c r="H9672" t="str">
        <f t="shared" si="151"/>
        <v>有BOM表可用</v>
      </c>
    </row>
    <row r="9673" spans="1:8" x14ac:dyDescent="0.15">
      <c r="A9673" t="s">
        <v>13834</v>
      </c>
      <c r="B9673" t="s">
        <v>843</v>
      </c>
      <c r="C9673" t="s">
        <v>843</v>
      </c>
      <c r="D9673">
        <v>103</v>
      </c>
      <c r="E9673" t="s">
        <v>4453</v>
      </c>
      <c r="F9673" t="s">
        <v>4450</v>
      </c>
      <c r="H9673" t="str">
        <f t="shared" si="151"/>
        <v>无BOM表可用</v>
      </c>
    </row>
    <row r="9674" spans="1:8" x14ac:dyDescent="0.15">
      <c r="A9674" t="s">
        <v>2017</v>
      </c>
      <c r="B9674" t="s">
        <v>741</v>
      </c>
      <c r="C9674" t="s">
        <v>741</v>
      </c>
      <c r="D9674">
        <v>103</v>
      </c>
      <c r="E9674" t="s">
        <v>4449</v>
      </c>
      <c r="F9674" t="s">
        <v>4457</v>
      </c>
      <c r="H9674" t="str">
        <f t="shared" si="151"/>
        <v>有BOM表不可用</v>
      </c>
    </row>
    <row r="9675" spans="1:8" x14ac:dyDescent="0.15">
      <c r="A9675" t="s">
        <v>6758</v>
      </c>
      <c r="B9675" t="s">
        <v>4515</v>
      </c>
      <c r="C9675" t="s">
        <v>4516</v>
      </c>
      <c r="D9675">
        <v>103</v>
      </c>
      <c r="E9675" t="s">
        <v>4453</v>
      </c>
      <c r="F9675" t="s">
        <v>4450</v>
      </c>
      <c r="H9675" t="str">
        <f t="shared" si="151"/>
        <v>无BOM表可用</v>
      </c>
    </row>
    <row r="9676" spans="1:8" x14ac:dyDescent="0.15">
      <c r="A9676" t="s">
        <v>474</v>
      </c>
      <c r="B9676" t="s">
        <v>475</v>
      </c>
      <c r="C9676" t="s">
        <v>80</v>
      </c>
      <c r="D9676">
        <v>103</v>
      </c>
      <c r="E9676" t="s">
        <v>4449</v>
      </c>
      <c r="F9676" t="s">
        <v>4450</v>
      </c>
      <c r="H9676" t="str">
        <f t="shared" si="151"/>
        <v>有BOM表可用</v>
      </c>
    </row>
    <row r="9677" spans="1:8" x14ac:dyDescent="0.15">
      <c r="A9677" t="s">
        <v>8409</v>
      </c>
      <c r="B9677" t="s">
        <v>836</v>
      </c>
      <c r="C9677" t="s">
        <v>197</v>
      </c>
      <c r="D9677">
        <v>102</v>
      </c>
      <c r="E9677" t="s">
        <v>4449</v>
      </c>
      <c r="F9677" t="s">
        <v>4450</v>
      </c>
      <c r="H9677" t="str">
        <f t="shared" si="151"/>
        <v>有BOM表可用</v>
      </c>
    </row>
    <row r="9678" spans="1:8" x14ac:dyDescent="0.15">
      <c r="A9678" t="s">
        <v>8410</v>
      </c>
      <c r="B9678" t="s">
        <v>3728</v>
      </c>
      <c r="C9678" t="s">
        <v>11</v>
      </c>
      <c r="D9678">
        <v>102</v>
      </c>
      <c r="E9678" t="s">
        <v>4453</v>
      </c>
      <c r="F9678" t="s">
        <v>4450</v>
      </c>
      <c r="H9678" t="str">
        <f t="shared" si="151"/>
        <v>无BOM表可用</v>
      </c>
    </row>
    <row r="9679" spans="1:8" x14ac:dyDescent="0.15">
      <c r="A9679" t="s">
        <v>8411</v>
      </c>
      <c r="B9679" t="s">
        <v>2533</v>
      </c>
      <c r="C9679" t="s">
        <v>54</v>
      </c>
      <c r="D9679">
        <v>102</v>
      </c>
      <c r="E9679" t="s">
        <v>4449</v>
      </c>
      <c r="F9679" t="s">
        <v>4450</v>
      </c>
      <c r="H9679" t="str">
        <f t="shared" si="151"/>
        <v>有BOM表可用</v>
      </c>
    </row>
    <row r="9680" spans="1:8" x14ac:dyDescent="0.15">
      <c r="A9680" t="s">
        <v>8412</v>
      </c>
      <c r="B9680" t="s">
        <v>2548</v>
      </c>
      <c r="C9680" t="s">
        <v>8</v>
      </c>
      <c r="D9680">
        <v>102</v>
      </c>
      <c r="E9680" t="s">
        <v>4449</v>
      </c>
      <c r="F9680" t="s">
        <v>4450</v>
      </c>
      <c r="H9680" t="str">
        <f t="shared" si="151"/>
        <v>有BOM表可用</v>
      </c>
    </row>
    <row r="9681" spans="1:8" x14ac:dyDescent="0.15">
      <c r="A9681" t="s">
        <v>8413</v>
      </c>
      <c r="B9681" t="s">
        <v>8414</v>
      </c>
      <c r="C9681" t="s">
        <v>5862</v>
      </c>
      <c r="D9681">
        <v>102</v>
      </c>
      <c r="E9681" t="s">
        <v>4449</v>
      </c>
      <c r="F9681" t="s">
        <v>4450</v>
      </c>
      <c r="H9681" t="str">
        <f t="shared" si="151"/>
        <v>有BOM表可用</v>
      </c>
    </row>
    <row r="9682" spans="1:8" x14ac:dyDescent="0.15">
      <c r="A9682" t="s">
        <v>16901</v>
      </c>
      <c r="B9682" t="s">
        <v>1566</v>
      </c>
      <c r="C9682" t="s">
        <v>1566</v>
      </c>
      <c r="D9682">
        <v>102</v>
      </c>
      <c r="E9682" t="s">
        <v>4453</v>
      </c>
      <c r="F9682" t="s">
        <v>4450</v>
      </c>
      <c r="H9682" t="str">
        <f t="shared" si="151"/>
        <v>无BOM表可用</v>
      </c>
    </row>
    <row r="9683" spans="1:8" x14ac:dyDescent="0.15">
      <c r="A9683" t="s">
        <v>16902</v>
      </c>
      <c r="B9683" t="s">
        <v>1673</v>
      </c>
      <c r="C9683" t="s">
        <v>1673</v>
      </c>
      <c r="D9683">
        <v>102</v>
      </c>
      <c r="E9683" t="s">
        <v>4453</v>
      </c>
      <c r="F9683" t="s">
        <v>4450</v>
      </c>
      <c r="H9683" t="str">
        <f t="shared" si="151"/>
        <v>无BOM表可用</v>
      </c>
    </row>
    <row r="9684" spans="1:8" x14ac:dyDescent="0.15">
      <c r="A9684" t="s">
        <v>16903</v>
      </c>
      <c r="B9684" t="s">
        <v>2177</v>
      </c>
      <c r="C9684" t="s">
        <v>78</v>
      </c>
      <c r="D9684">
        <v>102</v>
      </c>
      <c r="E9684" t="s">
        <v>4449</v>
      </c>
      <c r="F9684" t="s">
        <v>4450</v>
      </c>
      <c r="H9684" t="str">
        <f t="shared" si="151"/>
        <v>有BOM表可用</v>
      </c>
    </row>
    <row r="9685" spans="1:8" x14ac:dyDescent="0.15">
      <c r="A9685" t="s">
        <v>16904</v>
      </c>
      <c r="B9685" t="s">
        <v>364</v>
      </c>
      <c r="C9685" t="s">
        <v>363</v>
      </c>
      <c r="D9685">
        <v>102</v>
      </c>
      <c r="E9685" t="s">
        <v>4453</v>
      </c>
      <c r="F9685" t="s">
        <v>4457</v>
      </c>
      <c r="H9685" t="str">
        <f t="shared" si="151"/>
        <v>无BOM表不可用</v>
      </c>
    </row>
    <row r="9686" spans="1:8" x14ac:dyDescent="0.15">
      <c r="A9686" t="s">
        <v>16905</v>
      </c>
      <c r="B9686" t="s">
        <v>2322</v>
      </c>
      <c r="C9686" t="s">
        <v>2322</v>
      </c>
      <c r="D9686">
        <v>102</v>
      </c>
      <c r="E9686" t="s">
        <v>4453</v>
      </c>
      <c r="F9686" t="s">
        <v>4450</v>
      </c>
      <c r="H9686" t="str">
        <f t="shared" si="151"/>
        <v>无BOM表可用</v>
      </c>
    </row>
    <row r="9687" spans="1:8" x14ac:dyDescent="0.15">
      <c r="A9687" t="s">
        <v>16906</v>
      </c>
      <c r="B9687" t="s">
        <v>16907</v>
      </c>
      <c r="C9687" t="s">
        <v>12235</v>
      </c>
      <c r="D9687">
        <v>102</v>
      </c>
      <c r="E9687" t="s">
        <v>4449</v>
      </c>
      <c r="F9687" t="s">
        <v>4450</v>
      </c>
      <c r="H9687" t="str">
        <f t="shared" si="151"/>
        <v>有BOM表可用</v>
      </c>
    </row>
    <row r="9688" spans="1:8" x14ac:dyDescent="0.15">
      <c r="A9688" t="s">
        <v>16908</v>
      </c>
      <c r="B9688" t="s">
        <v>5888</v>
      </c>
      <c r="C9688" t="s">
        <v>14506</v>
      </c>
      <c r="D9688">
        <v>102</v>
      </c>
      <c r="E9688" t="s">
        <v>4453</v>
      </c>
      <c r="F9688" t="s">
        <v>4450</v>
      </c>
      <c r="H9688" t="str">
        <f t="shared" si="151"/>
        <v>无BOM表可用</v>
      </c>
    </row>
    <row r="9689" spans="1:8" x14ac:dyDescent="0.15">
      <c r="A9689" t="s">
        <v>11065</v>
      </c>
      <c r="B9689" t="s">
        <v>4758</v>
      </c>
      <c r="C9689" t="s">
        <v>4758</v>
      </c>
      <c r="D9689">
        <v>103</v>
      </c>
      <c r="E9689" t="s">
        <v>4453</v>
      </c>
      <c r="F9689" t="s">
        <v>4450</v>
      </c>
      <c r="H9689" t="str">
        <f t="shared" si="151"/>
        <v>无BOM表可用</v>
      </c>
    </row>
    <row r="9690" spans="1:8" x14ac:dyDescent="0.15">
      <c r="A9690" t="s">
        <v>2591</v>
      </c>
      <c r="B9690" t="s">
        <v>11</v>
      </c>
      <c r="C9690" t="s">
        <v>11</v>
      </c>
      <c r="D9690">
        <v>103</v>
      </c>
      <c r="E9690" t="s">
        <v>4449</v>
      </c>
      <c r="F9690" t="s">
        <v>4450</v>
      </c>
      <c r="H9690" t="str">
        <f t="shared" si="151"/>
        <v>有BOM表可用</v>
      </c>
    </row>
    <row r="9691" spans="1:8" x14ac:dyDescent="0.15">
      <c r="A9691" t="s">
        <v>2614</v>
      </c>
      <c r="B9691" t="s">
        <v>2615</v>
      </c>
      <c r="C9691" t="s">
        <v>11</v>
      </c>
      <c r="D9691">
        <v>103</v>
      </c>
      <c r="E9691" t="s">
        <v>4449</v>
      </c>
      <c r="F9691" t="s">
        <v>4450</v>
      </c>
      <c r="H9691" t="str">
        <f t="shared" si="151"/>
        <v>有BOM表可用</v>
      </c>
    </row>
    <row r="9692" spans="1:8" x14ac:dyDescent="0.15">
      <c r="A9692" t="s">
        <v>11066</v>
      </c>
      <c r="B9692" t="s">
        <v>3384</v>
      </c>
      <c r="C9692" t="s">
        <v>3384</v>
      </c>
      <c r="D9692">
        <v>103</v>
      </c>
      <c r="E9692" t="s">
        <v>4453</v>
      </c>
      <c r="F9692" t="s">
        <v>4450</v>
      </c>
      <c r="H9692" t="str">
        <f t="shared" si="151"/>
        <v>无BOM表可用</v>
      </c>
    </row>
    <row r="9693" spans="1:8" x14ac:dyDescent="0.15">
      <c r="A9693" t="s">
        <v>10200</v>
      </c>
      <c r="B9693" t="s">
        <v>9623</v>
      </c>
      <c r="C9693" t="s">
        <v>5405</v>
      </c>
      <c r="D9693">
        <v>103</v>
      </c>
      <c r="E9693" t="s">
        <v>4449</v>
      </c>
      <c r="F9693" t="s">
        <v>4450</v>
      </c>
      <c r="H9693" t="str">
        <f t="shared" si="151"/>
        <v>有BOM表可用</v>
      </c>
    </row>
    <row r="9694" spans="1:8" x14ac:dyDescent="0.15">
      <c r="A9694" t="s">
        <v>761</v>
      </c>
      <c r="B9694" t="s">
        <v>762</v>
      </c>
      <c r="C9694" t="s">
        <v>754</v>
      </c>
      <c r="D9694">
        <v>103</v>
      </c>
      <c r="E9694" t="s">
        <v>4449</v>
      </c>
      <c r="F9694" t="s">
        <v>4450</v>
      </c>
      <c r="H9694" t="str">
        <f t="shared" si="151"/>
        <v>有BOM表可用</v>
      </c>
    </row>
    <row r="9695" spans="1:8" x14ac:dyDescent="0.15">
      <c r="A9695" t="s">
        <v>779</v>
      </c>
      <c r="B9695" t="s">
        <v>780</v>
      </c>
      <c r="C9695" t="s">
        <v>767</v>
      </c>
      <c r="D9695">
        <v>103</v>
      </c>
      <c r="E9695" t="s">
        <v>4449</v>
      </c>
      <c r="F9695" t="s">
        <v>4450</v>
      </c>
      <c r="H9695" t="str">
        <f t="shared" si="151"/>
        <v>有BOM表可用</v>
      </c>
    </row>
    <row r="9696" spans="1:8" x14ac:dyDescent="0.15">
      <c r="A9696" t="s">
        <v>10201</v>
      </c>
      <c r="B9696" t="s">
        <v>4803</v>
      </c>
      <c r="C9696" t="s">
        <v>4804</v>
      </c>
      <c r="D9696">
        <v>103</v>
      </c>
      <c r="E9696" t="s">
        <v>4453</v>
      </c>
      <c r="F9696" t="s">
        <v>4450</v>
      </c>
      <c r="H9696" t="str">
        <f t="shared" si="151"/>
        <v>无BOM表可用</v>
      </c>
    </row>
    <row r="9697" spans="1:8" x14ac:dyDescent="0.15">
      <c r="A9697" t="s">
        <v>14727</v>
      </c>
      <c r="B9697" t="s">
        <v>7736</v>
      </c>
      <c r="C9697" t="s">
        <v>7737</v>
      </c>
      <c r="D9697">
        <v>103</v>
      </c>
      <c r="E9697" t="s">
        <v>4449</v>
      </c>
      <c r="F9697" t="s">
        <v>4450</v>
      </c>
      <c r="H9697" t="str">
        <f t="shared" si="151"/>
        <v>有BOM表可用</v>
      </c>
    </row>
    <row r="9698" spans="1:8" x14ac:dyDescent="0.15">
      <c r="A9698" t="s">
        <v>14728</v>
      </c>
      <c r="B9698" t="s">
        <v>14729</v>
      </c>
      <c r="C9698" t="s">
        <v>656</v>
      </c>
      <c r="D9698">
        <v>103</v>
      </c>
      <c r="E9698" t="s">
        <v>4449</v>
      </c>
      <c r="F9698" t="s">
        <v>4450</v>
      </c>
      <c r="H9698" t="str">
        <f t="shared" si="151"/>
        <v>有BOM表可用</v>
      </c>
    </row>
    <row r="9699" spans="1:8" x14ac:dyDescent="0.15">
      <c r="A9699" t="s">
        <v>14730</v>
      </c>
      <c r="B9699" t="s">
        <v>5467</v>
      </c>
      <c r="C9699" t="s">
        <v>5467</v>
      </c>
      <c r="D9699">
        <v>103</v>
      </c>
      <c r="E9699" t="s">
        <v>4453</v>
      </c>
      <c r="F9699" t="s">
        <v>4457</v>
      </c>
      <c r="H9699" t="str">
        <f t="shared" si="151"/>
        <v>无BOM表不可用</v>
      </c>
    </row>
    <row r="9700" spans="1:8" x14ac:dyDescent="0.15">
      <c r="A9700" t="s">
        <v>4177</v>
      </c>
      <c r="B9700" t="s">
        <v>2852</v>
      </c>
      <c r="C9700" t="s">
        <v>277</v>
      </c>
      <c r="D9700">
        <v>103</v>
      </c>
      <c r="E9700" t="s">
        <v>4449</v>
      </c>
      <c r="F9700" t="s">
        <v>4450</v>
      </c>
      <c r="H9700" t="str">
        <f t="shared" si="151"/>
        <v>有BOM表可用</v>
      </c>
    </row>
    <row r="9701" spans="1:8" x14ac:dyDescent="0.15">
      <c r="A9701" t="s">
        <v>14731</v>
      </c>
      <c r="B9701" t="s">
        <v>2993</v>
      </c>
      <c r="C9701" t="s">
        <v>158</v>
      </c>
      <c r="D9701">
        <v>103</v>
      </c>
      <c r="E9701" t="s">
        <v>4449</v>
      </c>
      <c r="F9701" t="s">
        <v>4450</v>
      </c>
      <c r="H9701" t="str">
        <f t="shared" si="151"/>
        <v>有BOM表可用</v>
      </c>
    </row>
    <row r="9702" spans="1:8" x14ac:dyDescent="0.15">
      <c r="A9702" t="s">
        <v>11785</v>
      </c>
      <c r="B9702" t="s">
        <v>8043</v>
      </c>
      <c r="C9702" t="s">
        <v>11786</v>
      </c>
      <c r="D9702">
        <v>102</v>
      </c>
      <c r="E9702" t="s">
        <v>4449</v>
      </c>
      <c r="F9702" t="s">
        <v>4450</v>
      </c>
      <c r="H9702" t="str">
        <f t="shared" si="151"/>
        <v>有BOM表可用</v>
      </c>
    </row>
    <row r="9703" spans="1:8" x14ac:dyDescent="0.15">
      <c r="A9703" t="s">
        <v>11787</v>
      </c>
      <c r="B9703" t="s">
        <v>10292</v>
      </c>
      <c r="C9703" t="s">
        <v>11111</v>
      </c>
      <c r="D9703">
        <v>102</v>
      </c>
      <c r="E9703" t="s">
        <v>4449</v>
      </c>
      <c r="F9703" t="s">
        <v>4450</v>
      </c>
      <c r="H9703" t="str">
        <f t="shared" si="151"/>
        <v>有BOM表可用</v>
      </c>
    </row>
    <row r="9704" spans="1:8" x14ac:dyDescent="0.15">
      <c r="A9704" t="s">
        <v>11788</v>
      </c>
      <c r="B9704" t="s">
        <v>10972</v>
      </c>
      <c r="C9704" t="s">
        <v>11263</v>
      </c>
      <c r="D9704">
        <v>102</v>
      </c>
      <c r="E9704" t="s">
        <v>4449</v>
      </c>
      <c r="F9704" t="s">
        <v>4450</v>
      </c>
      <c r="H9704" t="str">
        <f t="shared" si="151"/>
        <v>有BOM表可用</v>
      </c>
    </row>
    <row r="9705" spans="1:8" x14ac:dyDescent="0.15">
      <c r="A9705" t="s">
        <v>11789</v>
      </c>
      <c r="B9705" t="s">
        <v>7852</v>
      </c>
      <c r="C9705" t="s">
        <v>9051</v>
      </c>
      <c r="D9705">
        <v>102</v>
      </c>
      <c r="E9705" t="s">
        <v>4449</v>
      </c>
      <c r="F9705" t="s">
        <v>4450</v>
      </c>
      <c r="H9705" t="str">
        <f t="shared" si="151"/>
        <v>有BOM表可用</v>
      </c>
    </row>
    <row r="9706" spans="1:8" x14ac:dyDescent="0.15">
      <c r="A9706" t="s">
        <v>11790</v>
      </c>
      <c r="B9706" t="s">
        <v>1170</v>
      </c>
      <c r="C9706" t="s">
        <v>4833</v>
      </c>
      <c r="D9706">
        <v>102</v>
      </c>
      <c r="E9706" t="s">
        <v>4449</v>
      </c>
      <c r="F9706" t="s">
        <v>4450</v>
      </c>
      <c r="H9706" t="str">
        <f t="shared" si="151"/>
        <v>有BOM表可用</v>
      </c>
    </row>
    <row r="9707" spans="1:8" x14ac:dyDescent="0.15">
      <c r="A9707" t="s">
        <v>11791</v>
      </c>
      <c r="B9707" t="s">
        <v>11792</v>
      </c>
      <c r="C9707" t="s">
        <v>10977</v>
      </c>
      <c r="D9707">
        <v>102</v>
      </c>
      <c r="E9707" t="s">
        <v>4449</v>
      </c>
      <c r="F9707" t="s">
        <v>4450</v>
      </c>
      <c r="H9707" t="str">
        <f t="shared" si="151"/>
        <v>有BOM表可用</v>
      </c>
    </row>
    <row r="9708" spans="1:8" x14ac:dyDescent="0.15">
      <c r="A9708" t="s">
        <v>15958</v>
      </c>
      <c r="B9708" t="s">
        <v>13479</v>
      </c>
      <c r="C9708" t="s">
        <v>13479</v>
      </c>
      <c r="D9708">
        <v>107</v>
      </c>
      <c r="E9708" t="s">
        <v>4453</v>
      </c>
      <c r="F9708" t="s">
        <v>4450</v>
      </c>
      <c r="H9708" t="str">
        <f t="shared" si="151"/>
        <v>无BOM表可用</v>
      </c>
    </row>
    <row r="9709" spans="1:8" x14ac:dyDescent="0.15">
      <c r="A9709" t="s">
        <v>15959</v>
      </c>
      <c r="B9709" t="s">
        <v>13925</v>
      </c>
      <c r="C9709" t="s">
        <v>13925</v>
      </c>
      <c r="D9709">
        <v>107</v>
      </c>
      <c r="E9709" t="s">
        <v>4453</v>
      </c>
      <c r="F9709" t="s">
        <v>4450</v>
      </c>
      <c r="H9709" t="str">
        <f t="shared" si="151"/>
        <v>无BOM表可用</v>
      </c>
    </row>
    <row r="9710" spans="1:8" x14ac:dyDescent="0.15">
      <c r="A9710" t="s">
        <v>15960</v>
      </c>
      <c r="B9710" t="s">
        <v>14443</v>
      </c>
      <c r="C9710" t="s">
        <v>14443</v>
      </c>
      <c r="D9710">
        <v>107</v>
      </c>
      <c r="E9710" t="s">
        <v>4449</v>
      </c>
      <c r="F9710" t="s">
        <v>4450</v>
      </c>
      <c r="H9710" t="str">
        <f t="shared" si="151"/>
        <v>有BOM表可用</v>
      </c>
    </row>
    <row r="9711" spans="1:8" x14ac:dyDescent="0.15">
      <c r="A9711" t="s">
        <v>15961</v>
      </c>
      <c r="B9711" t="s">
        <v>9893</v>
      </c>
      <c r="C9711" t="s">
        <v>9893</v>
      </c>
      <c r="D9711">
        <v>107</v>
      </c>
      <c r="E9711" t="s">
        <v>4453</v>
      </c>
      <c r="F9711" t="s">
        <v>4450</v>
      </c>
      <c r="H9711" t="str">
        <f t="shared" si="151"/>
        <v>无BOM表可用</v>
      </c>
    </row>
    <row r="9712" spans="1:8" x14ac:dyDescent="0.15">
      <c r="A9712" t="s">
        <v>15962</v>
      </c>
      <c r="B9712" t="s">
        <v>15743</v>
      </c>
      <c r="C9712" t="s">
        <v>15743</v>
      </c>
      <c r="D9712">
        <v>107</v>
      </c>
      <c r="E9712" t="s">
        <v>4453</v>
      </c>
      <c r="F9712" t="s">
        <v>4450</v>
      </c>
      <c r="H9712" t="str">
        <f t="shared" si="151"/>
        <v>无BOM表可用</v>
      </c>
    </row>
    <row r="9713" spans="1:8" x14ac:dyDescent="0.15">
      <c r="A9713" t="s">
        <v>15963</v>
      </c>
      <c r="B9713" t="s">
        <v>13794</v>
      </c>
      <c r="C9713" t="s">
        <v>13794</v>
      </c>
      <c r="D9713">
        <v>107</v>
      </c>
      <c r="E9713" t="s">
        <v>4453</v>
      </c>
      <c r="F9713" t="s">
        <v>4450</v>
      </c>
      <c r="H9713" t="str">
        <f t="shared" si="151"/>
        <v>无BOM表可用</v>
      </c>
    </row>
    <row r="9714" spans="1:8" x14ac:dyDescent="0.15">
      <c r="A9714" t="s">
        <v>15964</v>
      </c>
      <c r="B9714" t="s">
        <v>15965</v>
      </c>
      <c r="C9714" t="s">
        <v>11928</v>
      </c>
      <c r="D9714">
        <v>107</v>
      </c>
      <c r="E9714" t="s">
        <v>4453</v>
      </c>
      <c r="F9714" t="s">
        <v>4450</v>
      </c>
      <c r="H9714" t="str">
        <f t="shared" si="151"/>
        <v>无BOM表可用</v>
      </c>
    </row>
    <row r="9715" spans="1:8" x14ac:dyDescent="0.15">
      <c r="A9715" t="s">
        <v>3201</v>
      </c>
      <c r="B9715" t="s">
        <v>3202</v>
      </c>
      <c r="C9715" t="s">
        <v>3202</v>
      </c>
      <c r="D9715">
        <v>107</v>
      </c>
      <c r="E9715" t="s">
        <v>4453</v>
      </c>
      <c r="F9715" t="s">
        <v>4450</v>
      </c>
      <c r="H9715" t="str">
        <f t="shared" si="151"/>
        <v>无BOM表可用</v>
      </c>
    </row>
    <row r="9716" spans="1:8" x14ac:dyDescent="0.15">
      <c r="A9716" t="s">
        <v>15966</v>
      </c>
      <c r="B9716" t="s">
        <v>15967</v>
      </c>
      <c r="C9716" t="s">
        <v>15968</v>
      </c>
      <c r="D9716">
        <v>107</v>
      </c>
      <c r="E9716" t="s">
        <v>4453</v>
      </c>
      <c r="F9716" t="s">
        <v>4450</v>
      </c>
      <c r="H9716" t="str">
        <f t="shared" si="151"/>
        <v>无BOM表可用</v>
      </c>
    </row>
    <row r="9717" spans="1:8" x14ac:dyDescent="0.15">
      <c r="A9717" t="s">
        <v>4073</v>
      </c>
      <c r="B9717" t="s">
        <v>4075</v>
      </c>
      <c r="C9717" t="s">
        <v>4074</v>
      </c>
      <c r="D9717">
        <v>107</v>
      </c>
      <c r="E9717" t="s">
        <v>4453</v>
      </c>
      <c r="F9717" t="s">
        <v>4450</v>
      </c>
      <c r="H9717" t="str">
        <f t="shared" si="151"/>
        <v>无BOM表可用</v>
      </c>
    </row>
    <row r="9718" spans="1:8" x14ac:dyDescent="0.15">
      <c r="A9718" t="s">
        <v>15969</v>
      </c>
      <c r="B9718" t="s">
        <v>15970</v>
      </c>
      <c r="C9718" t="s">
        <v>15971</v>
      </c>
      <c r="D9718">
        <v>107</v>
      </c>
      <c r="E9718" t="s">
        <v>4453</v>
      </c>
      <c r="F9718" t="s">
        <v>4450</v>
      </c>
      <c r="H9718" t="str">
        <f t="shared" si="151"/>
        <v>无BOM表可用</v>
      </c>
    </row>
    <row r="9719" spans="1:8" x14ac:dyDescent="0.15">
      <c r="A9719" t="s">
        <v>9213</v>
      </c>
      <c r="B9719" t="s">
        <v>9214</v>
      </c>
      <c r="C9719" t="s">
        <v>2988</v>
      </c>
      <c r="D9719">
        <v>103</v>
      </c>
      <c r="E9719" t="s">
        <v>4449</v>
      </c>
      <c r="F9719" t="s">
        <v>4450</v>
      </c>
      <c r="H9719" t="str">
        <f t="shared" si="151"/>
        <v>有BOM表可用</v>
      </c>
    </row>
    <row r="9720" spans="1:8" x14ac:dyDescent="0.15">
      <c r="A9720" t="s">
        <v>9215</v>
      </c>
      <c r="B9720" t="s">
        <v>9216</v>
      </c>
      <c r="C9720" t="s">
        <v>2988</v>
      </c>
      <c r="D9720">
        <v>103</v>
      </c>
      <c r="E9720" t="s">
        <v>4449</v>
      </c>
      <c r="F9720" t="s">
        <v>4450</v>
      </c>
      <c r="H9720" t="str">
        <f t="shared" si="151"/>
        <v>有BOM表可用</v>
      </c>
    </row>
    <row r="9721" spans="1:8" x14ac:dyDescent="0.15">
      <c r="A9721" t="s">
        <v>9217</v>
      </c>
      <c r="B9721" t="s">
        <v>9061</v>
      </c>
      <c r="C9721" t="s">
        <v>2988</v>
      </c>
      <c r="D9721">
        <v>103</v>
      </c>
      <c r="E9721" t="s">
        <v>4449</v>
      </c>
      <c r="F9721" t="s">
        <v>4450</v>
      </c>
      <c r="H9721" t="str">
        <f t="shared" si="151"/>
        <v>有BOM表可用</v>
      </c>
    </row>
    <row r="9722" spans="1:8" x14ac:dyDescent="0.15">
      <c r="A9722" t="s">
        <v>9218</v>
      </c>
      <c r="B9722" t="s">
        <v>90</v>
      </c>
      <c r="C9722" t="s">
        <v>13</v>
      </c>
      <c r="D9722">
        <v>102</v>
      </c>
      <c r="E9722" t="s">
        <v>4453</v>
      </c>
      <c r="F9722" t="s">
        <v>4450</v>
      </c>
      <c r="H9722" t="str">
        <f t="shared" si="151"/>
        <v>无BOM表可用</v>
      </c>
    </row>
    <row r="9723" spans="1:8" x14ac:dyDescent="0.15">
      <c r="A9723" t="s">
        <v>9219</v>
      </c>
      <c r="B9723" t="s">
        <v>1158</v>
      </c>
      <c r="C9723" t="s">
        <v>67</v>
      </c>
      <c r="D9723">
        <v>102</v>
      </c>
      <c r="E9723" t="s">
        <v>4449</v>
      </c>
      <c r="F9723" t="s">
        <v>4450</v>
      </c>
      <c r="H9723" t="str">
        <f t="shared" si="151"/>
        <v>有BOM表可用</v>
      </c>
    </row>
    <row r="9724" spans="1:8" x14ac:dyDescent="0.15">
      <c r="A9724" t="s">
        <v>9220</v>
      </c>
      <c r="B9724" t="s">
        <v>2820</v>
      </c>
      <c r="C9724" t="s">
        <v>67</v>
      </c>
      <c r="D9724">
        <v>102</v>
      </c>
      <c r="E9724" t="s">
        <v>4449</v>
      </c>
      <c r="F9724" t="s">
        <v>4450</v>
      </c>
      <c r="H9724" t="str">
        <f t="shared" si="151"/>
        <v>有BOM表可用</v>
      </c>
    </row>
    <row r="9725" spans="1:8" x14ac:dyDescent="0.15">
      <c r="A9725" t="s">
        <v>9221</v>
      </c>
      <c r="B9725" t="s">
        <v>5656</v>
      </c>
      <c r="C9725" t="s">
        <v>67</v>
      </c>
      <c r="D9725">
        <v>102</v>
      </c>
      <c r="E9725" t="s">
        <v>4453</v>
      </c>
      <c r="F9725" t="s">
        <v>4450</v>
      </c>
      <c r="H9725" t="str">
        <f t="shared" si="151"/>
        <v>无BOM表可用</v>
      </c>
    </row>
    <row r="9726" spans="1:8" x14ac:dyDescent="0.15">
      <c r="A9726" t="s">
        <v>8415</v>
      </c>
      <c r="B9726" t="s">
        <v>175</v>
      </c>
      <c r="C9726" t="s">
        <v>36</v>
      </c>
      <c r="D9726">
        <v>102</v>
      </c>
      <c r="E9726" t="s">
        <v>4453</v>
      </c>
      <c r="F9726" t="s">
        <v>4450</v>
      </c>
      <c r="H9726" t="str">
        <f t="shared" si="151"/>
        <v>无BOM表可用</v>
      </c>
    </row>
    <row r="9727" spans="1:8" x14ac:dyDescent="0.15">
      <c r="A9727" t="s">
        <v>8416</v>
      </c>
      <c r="B9727" t="s">
        <v>925</v>
      </c>
      <c r="C9727" t="s">
        <v>606</v>
      </c>
      <c r="D9727">
        <v>102</v>
      </c>
      <c r="E9727" t="s">
        <v>4453</v>
      </c>
      <c r="F9727" t="s">
        <v>4450</v>
      </c>
      <c r="H9727" t="str">
        <f t="shared" si="151"/>
        <v>无BOM表可用</v>
      </c>
    </row>
    <row r="9728" spans="1:8" x14ac:dyDescent="0.15">
      <c r="A9728" t="s">
        <v>8417</v>
      </c>
      <c r="B9728" t="s">
        <v>1091</v>
      </c>
      <c r="C9728" t="s">
        <v>1091</v>
      </c>
      <c r="D9728">
        <v>102</v>
      </c>
      <c r="E9728" t="s">
        <v>4449</v>
      </c>
      <c r="F9728" t="s">
        <v>4450</v>
      </c>
      <c r="H9728" t="str">
        <f t="shared" si="151"/>
        <v>有BOM表可用</v>
      </c>
    </row>
    <row r="9729" spans="1:8" x14ac:dyDescent="0.15">
      <c r="A9729" t="s">
        <v>8418</v>
      </c>
      <c r="B9729" t="s">
        <v>8419</v>
      </c>
      <c r="C9729" t="s">
        <v>339</v>
      </c>
      <c r="D9729">
        <v>102</v>
      </c>
      <c r="E9729" t="s">
        <v>4449</v>
      </c>
      <c r="F9729" t="s">
        <v>4450</v>
      </c>
      <c r="H9729" t="str">
        <f t="shared" si="151"/>
        <v>有BOM表可用</v>
      </c>
    </row>
    <row r="9730" spans="1:8" x14ac:dyDescent="0.15">
      <c r="A9730" t="s">
        <v>8420</v>
      </c>
      <c r="B9730" t="s">
        <v>467</v>
      </c>
      <c r="C9730" t="s">
        <v>363</v>
      </c>
      <c r="D9730">
        <v>102</v>
      </c>
      <c r="E9730" t="s">
        <v>4449</v>
      </c>
      <c r="F9730" t="s">
        <v>4450</v>
      </c>
      <c r="H9730" t="str">
        <f t="shared" si="151"/>
        <v>有BOM表可用</v>
      </c>
    </row>
    <row r="9731" spans="1:8" x14ac:dyDescent="0.15">
      <c r="A9731" t="s">
        <v>9229</v>
      </c>
      <c r="B9731" t="s">
        <v>371</v>
      </c>
      <c r="C9731" t="s">
        <v>63</v>
      </c>
      <c r="D9731">
        <v>103</v>
      </c>
      <c r="E9731" t="s">
        <v>4449</v>
      </c>
      <c r="F9731" t="s">
        <v>4450</v>
      </c>
      <c r="H9731" t="str">
        <f t="shared" si="151"/>
        <v>有BOM表可用</v>
      </c>
    </row>
    <row r="9732" spans="1:8" x14ac:dyDescent="0.15">
      <c r="A9732" t="s">
        <v>9230</v>
      </c>
      <c r="B9732" t="s">
        <v>9231</v>
      </c>
      <c r="C9732" t="s">
        <v>63</v>
      </c>
      <c r="D9732">
        <v>103</v>
      </c>
      <c r="E9732" t="s">
        <v>4453</v>
      </c>
      <c r="F9732" t="s">
        <v>4450</v>
      </c>
      <c r="H9732" t="str">
        <f t="shared" ref="H9732:H9795" si="152">E9732&amp;F9732</f>
        <v>无BOM表可用</v>
      </c>
    </row>
    <row r="9733" spans="1:8" x14ac:dyDescent="0.15">
      <c r="A9733" t="s">
        <v>9232</v>
      </c>
      <c r="B9733" t="s">
        <v>371</v>
      </c>
      <c r="C9733" t="s">
        <v>63</v>
      </c>
      <c r="D9733">
        <v>103</v>
      </c>
      <c r="E9733" t="s">
        <v>4453</v>
      </c>
      <c r="F9733" t="s">
        <v>4450</v>
      </c>
      <c r="H9733" t="str">
        <f t="shared" si="152"/>
        <v>无BOM表可用</v>
      </c>
    </row>
    <row r="9734" spans="1:8" x14ac:dyDescent="0.15">
      <c r="A9734" t="s">
        <v>1689</v>
      </c>
      <c r="B9734" t="s">
        <v>1690</v>
      </c>
      <c r="C9734" t="s">
        <v>1691</v>
      </c>
      <c r="D9734">
        <v>103</v>
      </c>
      <c r="E9734" t="s">
        <v>4449</v>
      </c>
      <c r="F9734" t="s">
        <v>4450</v>
      </c>
      <c r="H9734" t="str">
        <f t="shared" si="152"/>
        <v>有BOM表可用</v>
      </c>
    </row>
    <row r="9735" spans="1:8" x14ac:dyDescent="0.15">
      <c r="A9735" t="s">
        <v>1694</v>
      </c>
      <c r="B9735" t="s">
        <v>1695</v>
      </c>
      <c r="C9735" t="s">
        <v>1691</v>
      </c>
      <c r="D9735">
        <v>103</v>
      </c>
      <c r="E9735" t="s">
        <v>4449</v>
      </c>
      <c r="F9735" t="s">
        <v>4450</v>
      </c>
      <c r="H9735" t="str">
        <f t="shared" si="152"/>
        <v>有BOM表可用</v>
      </c>
    </row>
    <row r="9736" spans="1:8" x14ac:dyDescent="0.15">
      <c r="A9736" t="s">
        <v>1711</v>
      </c>
      <c r="B9736" t="s">
        <v>1712</v>
      </c>
      <c r="C9736" t="s">
        <v>1691</v>
      </c>
      <c r="D9736">
        <v>103</v>
      </c>
      <c r="E9736" t="s">
        <v>4449</v>
      </c>
      <c r="F9736" t="s">
        <v>4450</v>
      </c>
      <c r="H9736" t="str">
        <f t="shared" si="152"/>
        <v>有BOM表可用</v>
      </c>
    </row>
    <row r="9737" spans="1:8" x14ac:dyDescent="0.15">
      <c r="A9737" t="s">
        <v>9233</v>
      </c>
      <c r="B9737" t="s">
        <v>1884</v>
      </c>
      <c r="C9737" t="s">
        <v>889</v>
      </c>
      <c r="D9737">
        <v>103</v>
      </c>
      <c r="E9737" t="s">
        <v>4453</v>
      </c>
      <c r="F9737" t="s">
        <v>4450</v>
      </c>
      <c r="H9737" t="str">
        <f t="shared" si="152"/>
        <v>无BOM表可用</v>
      </c>
    </row>
    <row r="9738" spans="1:8" x14ac:dyDescent="0.15">
      <c r="A9738" t="s">
        <v>1051</v>
      </c>
      <c r="B9738" t="s">
        <v>79</v>
      </c>
      <c r="C9738" t="s">
        <v>79</v>
      </c>
      <c r="D9738">
        <v>103</v>
      </c>
      <c r="E9738" t="s">
        <v>4449</v>
      </c>
      <c r="F9738" t="s">
        <v>4450</v>
      </c>
      <c r="H9738" t="str">
        <f t="shared" si="152"/>
        <v>有BOM表可用</v>
      </c>
    </row>
    <row r="9739" spans="1:8" x14ac:dyDescent="0.15">
      <c r="A9739" t="s">
        <v>1058</v>
      </c>
      <c r="B9739" t="s">
        <v>1059</v>
      </c>
      <c r="C9739" t="s">
        <v>79</v>
      </c>
      <c r="D9739">
        <v>103</v>
      </c>
      <c r="E9739" t="s">
        <v>4449</v>
      </c>
      <c r="F9739" t="s">
        <v>4450</v>
      </c>
      <c r="H9739" t="str">
        <f t="shared" si="152"/>
        <v>有BOM表可用</v>
      </c>
    </row>
    <row r="9740" spans="1:8" x14ac:dyDescent="0.15">
      <c r="A9740" t="s">
        <v>13614</v>
      </c>
      <c r="B9740" t="s">
        <v>13615</v>
      </c>
      <c r="C9740" t="s">
        <v>11071</v>
      </c>
      <c r="D9740">
        <v>102</v>
      </c>
      <c r="E9740" t="s">
        <v>4453</v>
      </c>
      <c r="F9740" t="s">
        <v>4450</v>
      </c>
      <c r="H9740" t="str">
        <f t="shared" si="152"/>
        <v>无BOM表可用</v>
      </c>
    </row>
    <row r="9741" spans="1:8" x14ac:dyDescent="0.15">
      <c r="A9741" t="s">
        <v>13616</v>
      </c>
      <c r="B9741" t="s">
        <v>13615</v>
      </c>
      <c r="C9741" t="s">
        <v>9300</v>
      </c>
      <c r="D9741">
        <v>102</v>
      </c>
      <c r="E9741" t="s">
        <v>4449</v>
      </c>
      <c r="F9741" t="s">
        <v>4450</v>
      </c>
      <c r="H9741" t="str">
        <f t="shared" si="152"/>
        <v>有BOM表可用</v>
      </c>
    </row>
    <row r="9742" spans="1:8" x14ac:dyDescent="0.15">
      <c r="A9742" t="s">
        <v>13617</v>
      </c>
      <c r="B9742" t="s">
        <v>11565</v>
      </c>
      <c r="C9742" t="s">
        <v>11561</v>
      </c>
      <c r="D9742">
        <v>102</v>
      </c>
      <c r="E9742" t="s">
        <v>4449</v>
      </c>
      <c r="F9742" t="s">
        <v>4450</v>
      </c>
      <c r="H9742" t="str">
        <f t="shared" si="152"/>
        <v>有BOM表可用</v>
      </c>
    </row>
    <row r="9743" spans="1:8" x14ac:dyDescent="0.15">
      <c r="A9743" t="s">
        <v>14732</v>
      </c>
      <c r="B9743" t="s">
        <v>14733</v>
      </c>
      <c r="C9743" t="s">
        <v>14734</v>
      </c>
      <c r="D9743">
        <v>102</v>
      </c>
      <c r="E9743" t="s">
        <v>4449</v>
      </c>
      <c r="F9743" t="s">
        <v>4450</v>
      </c>
      <c r="H9743" t="str">
        <f t="shared" si="152"/>
        <v>有BOM表可用</v>
      </c>
    </row>
    <row r="9744" spans="1:8" x14ac:dyDescent="0.15">
      <c r="A9744" t="s">
        <v>2711</v>
      </c>
      <c r="B9744" t="s">
        <v>2712</v>
      </c>
      <c r="C9744" t="s">
        <v>74</v>
      </c>
      <c r="D9744">
        <v>103</v>
      </c>
      <c r="E9744" t="s">
        <v>4449</v>
      </c>
      <c r="F9744" t="s">
        <v>4450</v>
      </c>
      <c r="H9744" t="str">
        <f t="shared" si="152"/>
        <v>有BOM表可用</v>
      </c>
    </row>
    <row r="9745" spans="1:8" x14ac:dyDescent="0.15">
      <c r="A9745" t="s">
        <v>4623</v>
      </c>
      <c r="B9745" t="s">
        <v>1041</v>
      </c>
      <c r="C9745" t="s">
        <v>4624</v>
      </c>
      <c r="D9745">
        <v>103</v>
      </c>
      <c r="E9745" t="s">
        <v>4453</v>
      </c>
      <c r="F9745" t="s">
        <v>4450</v>
      </c>
      <c r="H9745" t="str">
        <f t="shared" si="152"/>
        <v>无BOM表可用</v>
      </c>
    </row>
    <row r="9746" spans="1:8" x14ac:dyDescent="0.15">
      <c r="A9746" t="s">
        <v>4625</v>
      </c>
      <c r="B9746" t="s">
        <v>4626</v>
      </c>
      <c r="C9746" t="s">
        <v>4627</v>
      </c>
      <c r="D9746">
        <v>102</v>
      </c>
      <c r="E9746" t="s">
        <v>4449</v>
      </c>
      <c r="F9746" t="s">
        <v>4450</v>
      </c>
      <c r="H9746" t="str">
        <f t="shared" si="152"/>
        <v>有BOM表可用</v>
      </c>
    </row>
    <row r="9747" spans="1:8" x14ac:dyDescent="0.15">
      <c r="A9747" t="s">
        <v>4628</v>
      </c>
      <c r="B9747" t="s">
        <v>4629</v>
      </c>
      <c r="C9747" t="s">
        <v>4630</v>
      </c>
      <c r="D9747">
        <v>102</v>
      </c>
      <c r="E9747" t="s">
        <v>4449</v>
      </c>
      <c r="F9747" t="s">
        <v>4450</v>
      </c>
      <c r="H9747" t="str">
        <f t="shared" si="152"/>
        <v>有BOM表可用</v>
      </c>
    </row>
    <row r="9748" spans="1:8" x14ac:dyDescent="0.15">
      <c r="A9748" t="s">
        <v>4631</v>
      </c>
      <c r="B9748" t="s">
        <v>4632</v>
      </c>
      <c r="C9748" t="s">
        <v>4633</v>
      </c>
      <c r="D9748">
        <v>102</v>
      </c>
      <c r="E9748" t="s">
        <v>4449</v>
      </c>
      <c r="F9748" t="s">
        <v>4450</v>
      </c>
      <c r="H9748" t="str">
        <f t="shared" si="152"/>
        <v>有BOM表可用</v>
      </c>
    </row>
    <row r="9749" spans="1:8" x14ac:dyDescent="0.15">
      <c r="A9749" t="s">
        <v>4634</v>
      </c>
      <c r="B9749" t="s">
        <v>4635</v>
      </c>
      <c r="C9749" t="s">
        <v>4636</v>
      </c>
      <c r="D9749">
        <v>102</v>
      </c>
      <c r="E9749" t="s">
        <v>4449</v>
      </c>
      <c r="F9749" t="s">
        <v>4450</v>
      </c>
      <c r="H9749" t="str">
        <f t="shared" si="152"/>
        <v>有BOM表可用</v>
      </c>
    </row>
    <row r="9750" spans="1:8" x14ac:dyDescent="0.15">
      <c r="A9750" t="s">
        <v>7092</v>
      </c>
      <c r="B9750" t="s">
        <v>7093</v>
      </c>
      <c r="C9750" t="s">
        <v>7094</v>
      </c>
      <c r="D9750">
        <v>102</v>
      </c>
      <c r="E9750" t="s">
        <v>4449</v>
      </c>
      <c r="F9750" t="s">
        <v>4450</v>
      </c>
      <c r="H9750" t="str">
        <f t="shared" si="152"/>
        <v>有BOM表可用</v>
      </c>
    </row>
    <row r="9751" spans="1:8" x14ac:dyDescent="0.15">
      <c r="A9751" t="s">
        <v>7095</v>
      </c>
      <c r="B9751" t="s">
        <v>7096</v>
      </c>
      <c r="C9751" t="s">
        <v>7097</v>
      </c>
      <c r="D9751">
        <v>102</v>
      </c>
      <c r="E9751" t="s">
        <v>4449</v>
      </c>
      <c r="F9751" t="s">
        <v>4450</v>
      </c>
      <c r="H9751" t="str">
        <f t="shared" si="152"/>
        <v>有BOM表可用</v>
      </c>
    </row>
    <row r="9752" spans="1:8" x14ac:dyDescent="0.15">
      <c r="A9752" t="s">
        <v>7098</v>
      </c>
      <c r="B9752" t="s">
        <v>7099</v>
      </c>
      <c r="C9752" t="s">
        <v>7100</v>
      </c>
      <c r="D9752">
        <v>102</v>
      </c>
      <c r="E9752" t="s">
        <v>4449</v>
      </c>
      <c r="F9752" t="s">
        <v>4450</v>
      </c>
      <c r="H9752" t="str">
        <f t="shared" si="152"/>
        <v>有BOM表可用</v>
      </c>
    </row>
    <row r="9753" spans="1:8" x14ac:dyDescent="0.15">
      <c r="A9753" t="s">
        <v>7101</v>
      </c>
      <c r="B9753" t="s">
        <v>7102</v>
      </c>
      <c r="C9753" t="s">
        <v>7103</v>
      </c>
      <c r="D9753">
        <v>102</v>
      </c>
      <c r="E9753" t="s">
        <v>4449</v>
      </c>
      <c r="F9753" t="s">
        <v>4450</v>
      </c>
      <c r="H9753" t="str">
        <f t="shared" si="152"/>
        <v>有BOM表可用</v>
      </c>
    </row>
    <row r="9754" spans="1:8" x14ac:dyDescent="0.15">
      <c r="A9754" t="s">
        <v>7104</v>
      </c>
      <c r="B9754" t="s">
        <v>7105</v>
      </c>
      <c r="C9754" t="s">
        <v>7106</v>
      </c>
      <c r="D9754">
        <v>102</v>
      </c>
      <c r="E9754" t="s">
        <v>4449</v>
      </c>
      <c r="F9754" t="s">
        <v>4450</v>
      </c>
      <c r="H9754" t="str">
        <f t="shared" si="152"/>
        <v>有BOM表可用</v>
      </c>
    </row>
    <row r="9755" spans="1:8" x14ac:dyDescent="0.15">
      <c r="A9755" t="s">
        <v>7828</v>
      </c>
      <c r="B9755" t="s">
        <v>7450</v>
      </c>
      <c r="C9755" t="s">
        <v>4654</v>
      </c>
      <c r="D9755">
        <v>102</v>
      </c>
      <c r="E9755" t="s">
        <v>4449</v>
      </c>
      <c r="F9755" t="s">
        <v>4450</v>
      </c>
      <c r="H9755" t="str">
        <f t="shared" si="152"/>
        <v>有BOM表可用</v>
      </c>
    </row>
    <row r="9756" spans="1:8" x14ac:dyDescent="0.15">
      <c r="A9756" t="s">
        <v>7053</v>
      </c>
      <c r="B9756" t="s">
        <v>6965</v>
      </c>
      <c r="C9756" t="s">
        <v>6966</v>
      </c>
      <c r="D9756">
        <v>102</v>
      </c>
      <c r="E9756" t="s">
        <v>4449</v>
      </c>
      <c r="F9756" t="s">
        <v>4450</v>
      </c>
      <c r="H9756" t="str">
        <f t="shared" si="152"/>
        <v>有BOM表可用</v>
      </c>
    </row>
    <row r="9757" spans="1:8" x14ac:dyDescent="0.15">
      <c r="A9757" t="s">
        <v>7054</v>
      </c>
      <c r="B9757" t="s">
        <v>7055</v>
      </c>
      <c r="C9757" t="s">
        <v>7056</v>
      </c>
      <c r="D9757">
        <v>102</v>
      </c>
      <c r="E9757" t="s">
        <v>4449</v>
      </c>
      <c r="F9757" t="s">
        <v>4450</v>
      </c>
      <c r="H9757" t="str">
        <f t="shared" si="152"/>
        <v>有BOM表可用</v>
      </c>
    </row>
    <row r="9758" spans="1:8" x14ac:dyDescent="0.15">
      <c r="A9758" t="s">
        <v>7057</v>
      </c>
      <c r="B9758" t="s">
        <v>7058</v>
      </c>
      <c r="C9758" t="s">
        <v>7059</v>
      </c>
      <c r="D9758">
        <v>102</v>
      </c>
      <c r="E9758" t="s">
        <v>4449</v>
      </c>
      <c r="F9758" t="s">
        <v>4450</v>
      </c>
      <c r="H9758" t="str">
        <f t="shared" si="152"/>
        <v>有BOM表可用</v>
      </c>
    </row>
    <row r="9759" spans="1:8" x14ac:dyDescent="0.15">
      <c r="A9759" t="s">
        <v>7060</v>
      </c>
      <c r="B9759" t="s">
        <v>7061</v>
      </c>
      <c r="C9759" t="s">
        <v>7062</v>
      </c>
      <c r="D9759">
        <v>102</v>
      </c>
      <c r="E9759" t="s">
        <v>4449</v>
      </c>
      <c r="F9759" t="s">
        <v>4450</v>
      </c>
      <c r="H9759" t="str">
        <f t="shared" si="152"/>
        <v>有BOM表可用</v>
      </c>
    </row>
    <row r="9760" spans="1:8" x14ac:dyDescent="0.15">
      <c r="A9760" t="s">
        <v>7063</v>
      </c>
      <c r="B9760" t="s">
        <v>7064</v>
      </c>
      <c r="C9760" t="s">
        <v>7065</v>
      </c>
      <c r="D9760">
        <v>102</v>
      </c>
      <c r="E9760" t="s">
        <v>4449</v>
      </c>
      <c r="F9760" t="s">
        <v>4450</v>
      </c>
      <c r="H9760" t="str">
        <f t="shared" si="152"/>
        <v>有BOM表可用</v>
      </c>
    </row>
    <row r="9761" spans="1:8" x14ac:dyDescent="0.15">
      <c r="A9761" t="s">
        <v>11543</v>
      </c>
      <c r="B9761" t="s">
        <v>11544</v>
      </c>
      <c r="C9761" t="s">
        <v>11545</v>
      </c>
      <c r="D9761">
        <v>107</v>
      </c>
      <c r="E9761" t="s">
        <v>4453</v>
      </c>
      <c r="F9761" t="s">
        <v>4450</v>
      </c>
      <c r="H9761" t="str">
        <f t="shared" si="152"/>
        <v>无BOM表可用</v>
      </c>
    </row>
    <row r="9762" spans="1:8" x14ac:dyDescent="0.15">
      <c r="A9762" t="s">
        <v>11546</v>
      </c>
      <c r="B9762" t="s">
        <v>11547</v>
      </c>
      <c r="C9762" t="s">
        <v>11548</v>
      </c>
      <c r="D9762">
        <v>107</v>
      </c>
      <c r="E9762" t="s">
        <v>4453</v>
      </c>
      <c r="F9762" t="s">
        <v>4450</v>
      </c>
      <c r="H9762" t="str">
        <f t="shared" si="152"/>
        <v>无BOM表可用</v>
      </c>
    </row>
    <row r="9763" spans="1:8" x14ac:dyDescent="0.15">
      <c r="A9763" t="s">
        <v>11549</v>
      </c>
      <c r="B9763" t="s">
        <v>11550</v>
      </c>
      <c r="C9763" t="s">
        <v>11551</v>
      </c>
      <c r="D9763">
        <v>107</v>
      </c>
      <c r="E9763" t="s">
        <v>4453</v>
      </c>
      <c r="F9763" t="s">
        <v>4450</v>
      </c>
      <c r="H9763" t="str">
        <f t="shared" si="152"/>
        <v>无BOM表可用</v>
      </c>
    </row>
    <row r="9764" spans="1:8" x14ac:dyDescent="0.15">
      <c r="A9764" t="s">
        <v>11552</v>
      </c>
      <c r="B9764" t="s">
        <v>11553</v>
      </c>
      <c r="C9764" t="s">
        <v>11553</v>
      </c>
      <c r="D9764">
        <v>107</v>
      </c>
      <c r="E9764" t="s">
        <v>4453</v>
      </c>
      <c r="F9764" t="s">
        <v>4450</v>
      </c>
      <c r="H9764" t="str">
        <f t="shared" si="152"/>
        <v>无BOM表可用</v>
      </c>
    </row>
    <row r="9765" spans="1:8" x14ac:dyDescent="0.15">
      <c r="A9765" t="s">
        <v>4561</v>
      </c>
      <c r="B9765" t="s">
        <v>3615</v>
      </c>
      <c r="C9765" t="s">
        <v>3596</v>
      </c>
      <c r="D9765">
        <v>102</v>
      </c>
      <c r="E9765" t="s">
        <v>4449</v>
      </c>
      <c r="F9765" t="s">
        <v>4450</v>
      </c>
      <c r="H9765" t="str">
        <f t="shared" si="152"/>
        <v>有BOM表可用</v>
      </c>
    </row>
    <row r="9766" spans="1:8" x14ac:dyDescent="0.15">
      <c r="A9766" t="s">
        <v>4562</v>
      </c>
      <c r="B9766" t="s">
        <v>4126</v>
      </c>
      <c r="C9766" t="s">
        <v>4125</v>
      </c>
      <c r="D9766">
        <v>102</v>
      </c>
      <c r="E9766" t="s">
        <v>4453</v>
      </c>
      <c r="F9766" t="s">
        <v>4450</v>
      </c>
      <c r="H9766" t="str">
        <f t="shared" si="152"/>
        <v>无BOM表可用</v>
      </c>
    </row>
    <row r="9767" spans="1:8" x14ac:dyDescent="0.15">
      <c r="A9767" t="s">
        <v>4563</v>
      </c>
      <c r="B9767" t="s">
        <v>2400</v>
      </c>
      <c r="C9767" t="s">
        <v>2364</v>
      </c>
      <c r="D9767">
        <v>102</v>
      </c>
      <c r="E9767" t="s">
        <v>4449</v>
      </c>
      <c r="F9767" t="s">
        <v>4450</v>
      </c>
      <c r="H9767" t="str">
        <f t="shared" si="152"/>
        <v>有BOM表可用</v>
      </c>
    </row>
    <row r="9768" spans="1:8" x14ac:dyDescent="0.15">
      <c r="A9768" t="s">
        <v>4564</v>
      </c>
      <c r="B9768" t="s">
        <v>2371</v>
      </c>
      <c r="C9768" t="s">
        <v>2364</v>
      </c>
      <c r="D9768">
        <v>102</v>
      </c>
      <c r="E9768" t="s">
        <v>4453</v>
      </c>
      <c r="F9768" t="s">
        <v>4450</v>
      </c>
      <c r="H9768" t="str">
        <f t="shared" si="152"/>
        <v>无BOM表可用</v>
      </c>
    </row>
    <row r="9769" spans="1:8" x14ac:dyDescent="0.15">
      <c r="A9769" t="s">
        <v>11530</v>
      </c>
      <c r="B9769" t="s">
        <v>4175</v>
      </c>
      <c r="C9769" t="s">
        <v>7</v>
      </c>
      <c r="D9769">
        <v>103</v>
      </c>
      <c r="E9769" t="s">
        <v>4449</v>
      </c>
      <c r="F9769" t="s">
        <v>4450</v>
      </c>
      <c r="H9769" t="str">
        <f t="shared" si="152"/>
        <v>有BOM表可用</v>
      </c>
    </row>
    <row r="9770" spans="1:8" x14ac:dyDescent="0.15">
      <c r="A9770" t="s">
        <v>11531</v>
      </c>
      <c r="B9770" t="s">
        <v>11532</v>
      </c>
      <c r="C9770" t="s">
        <v>7</v>
      </c>
      <c r="D9770">
        <v>103</v>
      </c>
      <c r="E9770" t="s">
        <v>4449</v>
      </c>
      <c r="F9770" t="s">
        <v>4450</v>
      </c>
      <c r="H9770" t="str">
        <f t="shared" si="152"/>
        <v>有BOM表可用</v>
      </c>
    </row>
    <row r="9771" spans="1:8" x14ac:dyDescent="0.15">
      <c r="A9771" t="s">
        <v>7853</v>
      </c>
      <c r="B9771" t="s">
        <v>7854</v>
      </c>
      <c r="C9771" t="s">
        <v>2925</v>
      </c>
      <c r="D9771">
        <v>102</v>
      </c>
      <c r="E9771" t="s">
        <v>4449</v>
      </c>
      <c r="F9771" t="s">
        <v>4450</v>
      </c>
      <c r="H9771" t="str">
        <f t="shared" si="152"/>
        <v>有BOM表可用</v>
      </c>
    </row>
    <row r="9772" spans="1:8" x14ac:dyDescent="0.15">
      <c r="A9772" t="s">
        <v>7855</v>
      </c>
      <c r="B9772" t="s">
        <v>7856</v>
      </c>
      <c r="C9772" t="s">
        <v>2922</v>
      </c>
      <c r="D9772">
        <v>102</v>
      </c>
      <c r="E9772" t="s">
        <v>4449</v>
      </c>
      <c r="F9772" t="s">
        <v>4450</v>
      </c>
      <c r="H9772" t="str">
        <f t="shared" si="152"/>
        <v>有BOM表可用</v>
      </c>
    </row>
    <row r="9773" spans="1:8" x14ac:dyDescent="0.15">
      <c r="A9773" t="s">
        <v>7857</v>
      </c>
      <c r="B9773" t="s">
        <v>925</v>
      </c>
      <c r="C9773" t="s">
        <v>7858</v>
      </c>
      <c r="D9773">
        <v>102</v>
      </c>
      <c r="E9773" t="s">
        <v>4453</v>
      </c>
      <c r="F9773" t="s">
        <v>4450</v>
      </c>
      <c r="H9773" t="str">
        <f t="shared" si="152"/>
        <v>无BOM表可用</v>
      </c>
    </row>
    <row r="9774" spans="1:8" x14ac:dyDescent="0.15">
      <c r="A9774" t="s">
        <v>7859</v>
      </c>
      <c r="B9774" t="s">
        <v>7860</v>
      </c>
      <c r="C9774" t="s">
        <v>7861</v>
      </c>
      <c r="D9774">
        <v>102</v>
      </c>
      <c r="E9774" t="s">
        <v>4453</v>
      </c>
      <c r="F9774" t="s">
        <v>4450</v>
      </c>
      <c r="H9774" t="str">
        <f t="shared" si="152"/>
        <v>无BOM表可用</v>
      </c>
    </row>
    <row r="9775" spans="1:8" x14ac:dyDescent="0.15">
      <c r="A9775" t="s">
        <v>7862</v>
      </c>
      <c r="B9775" t="s">
        <v>7863</v>
      </c>
      <c r="C9775" t="s">
        <v>7864</v>
      </c>
      <c r="D9775">
        <v>102</v>
      </c>
      <c r="E9775" t="s">
        <v>4453</v>
      </c>
      <c r="F9775" t="s">
        <v>4450</v>
      </c>
      <c r="H9775" t="str">
        <f t="shared" si="152"/>
        <v>无BOM表可用</v>
      </c>
    </row>
    <row r="9776" spans="1:8" x14ac:dyDescent="0.15">
      <c r="A9776" t="s">
        <v>7865</v>
      </c>
      <c r="B9776" t="s">
        <v>7866</v>
      </c>
      <c r="C9776" t="s">
        <v>2872</v>
      </c>
      <c r="D9776">
        <v>102</v>
      </c>
      <c r="E9776" t="s">
        <v>4453</v>
      </c>
      <c r="F9776" t="s">
        <v>4450</v>
      </c>
      <c r="H9776" t="str">
        <f t="shared" si="152"/>
        <v>无BOM表可用</v>
      </c>
    </row>
    <row r="9777" spans="1:8" x14ac:dyDescent="0.15">
      <c r="A9777" t="s">
        <v>7083</v>
      </c>
      <c r="B9777" t="s">
        <v>5666</v>
      </c>
      <c r="C9777" t="s">
        <v>7084</v>
      </c>
      <c r="D9777">
        <v>102</v>
      </c>
      <c r="E9777" t="s">
        <v>4449</v>
      </c>
      <c r="F9777" t="s">
        <v>4450</v>
      </c>
      <c r="H9777" t="str">
        <f t="shared" si="152"/>
        <v>有BOM表可用</v>
      </c>
    </row>
    <row r="9778" spans="1:8" x14ac:dyDescent="0.15">
      <c r="A9778" t="s">
        <v>7085</v>
      </c>
      <c r="B9778" t="s">
        <v>7086</v>
      </c>
      <c r="C9778" t="s">
        <v>4928</v>
      </c>
      <c r="D9778">
        <v>102</v>
      </c>
      <c r="E9778" t="s">
        <v>4449</v>
      </c>
      <c r="F9778" t="s">
        <v>4450</v>
      </c>
      <c r="H9778" t="str">
        <f t="shared" si="152"/>
        <v>有BOM表可用</v>
      </c>
    </row>
    <row r="9779" spans="1:8" x14ac:dyDescent="0.15">
      <c r="A9779" t="s">
        <v>7087</v>
      </c>
      <c r="B9779" t="s">
        <v>7088</v>
      </c>
      <c r="C9779" t="s">
        <v>6161</v>
      </c>
      <c r="D9779">
        <v>102</v>
      </c>
      <c r="E9779" t="s">
        <v>4449</v>
      </c>
      <c r="F9779" t="s">
        <v>4450</v>
      </c>
      <c r="H9779" t="str">
        <f t="shared" si="152"/>
        <v>有BOM表可用</v>
      </c>
    </row>
    <row r="9780" spans="1:8" x14ac:dyDescent="0.15">
      <c r="A9780" t="s">
        <v>7089</v>
      </c>
      <c r="B9780" t="s">
        <v>7090</v>
      </c>
      <c r="C9780" t="s">
        <v>7091</v>
      </c>
      <c r="D9780">
        <v>102</v>
      </c>
      <c r="E9780" t="s">
        <v>4449</v>
      </c>
      <c r="F9780" t="s">
        <v>4450</v>
      </c>
      <c r="H9780" t="str">
        <f t="shared" si="152"/>
        <v>有BOM表可用</v>
      </c>
    </row>
    <row r="9781" spans="1:8" x14ac:dyDescent="0.15">
      <c r="A9781" t="s">
        <v>4637</v>
      </c>
      <c r="B9781" t="s">
        <v>4638</v>
      </c>
      <c r="C9781" t="s">
        <v>4639</v>
      </c>
      <c r="D9781">
        <v>102</v>
      </c>
      <c r="E9781" t="s">
        <v>4449</v>
      </c>
      <c r="F9781" t="s">
        <v>4450</v>
      </c>
      <c r="H9781" t="str">
        <f t="shared" si="152"/>
        <v>有BOM表可用</v>
      </c>
    </row>
    <row r="9782" spans="1:8" x14ac:dyDescent="0.15">
      <c r="A9782" t="s">
        <v>4640</v>
      </c>
      <c r="B9782" t="s">
        <v>4641</v>
      </c>
      <c r="C9782" t="s">
        <v>4642</v>
      </c>
      <c r="D9782">
        <v>102</v>
      </c>
      <c r="E9782" t="s">
        <v>4449</v>
      </c>
      <c r="F9782" t="s">
        <v>4450</v>
      </c>
      <c r="H9782" t="str">
        <f t="shared" si="152"/>
        <v>有BOM表可用</v>
      </c>
    </row>
    <row r="9783" spans="1:8" x14ac:dyDescent="0.15">
      <c r="A9783" t="s">
        <v>4643</v>
      </c>
      <c r="B9783" t="s">
        <v>4644</v>
      </c>
      <c r="C9783" t="s">
        <v>4645</v>
      </c>
      <c r="D9783">
        <v>102</v>
      </c>
      <c r="E9783" t="s">
        <v>4449</v>
      </c>
      <c r="F9783" t="s">
        <v>4450</v>
      </c>
      <c r="H9783" t="str">
        <f t="shared" si="152"/>
        <v>有BOM表可用</v>
      </c>
    </row>
    <row r="9784" spans="1:8" x14ac:dyDescent="0.15">
      <c r="A9784" t="s">
        <v>4646</v>
      </c>
      <c r="B9784" t="s">
        <v>4647</v>
      </c>
      <c r="C9784" t="s">
        <v>4648</v>
      </c>
      <c r="D9784">
        <v>102</v>
      </c>
      <c r="E9784" t="s">
        <v>4449</v>
      </c>
      <c r="F9784" t="s">
        <v>4450</v>
      </c>
      <c r="H9784" t="str">
        <f t="shared" si="152"/>
        <v>有BOM表可用</v>
      </c>
    </row>
    <row r="9785" spans="1:8" x14ac:dyDescent="0.15">
      <c r="A9785" t="s">
        <v>4649</v>
      </c>
      <c r="B9785" t="s">
        <v>4650</v>
      </c>
      <c r="C9785" t="s">
        <v>4651</v>
      </c>
      <c r="D9785">
        <v>102</v>
      </c>
      <c r="E9785" t="s">
        <v>4449</v>
      </c>
      <c r="F9785" t="s">
        <v>4450</v>
      </c>
      <c r="H9785" t="str">
        <f t="shared" si="152"/>
        <v>有BOM表可用</v>
      </c>
    </row>
    <row r="9786" spans="1:8" x14ac:dyDescent="0.15">
      <c r="A9786" t="s">
        <v>4652</v>
      </c>
      <c r="B9786" t="s">
        <v>4653</v>
      </c>
      <c r="C9786" t="s">
        <v>4654</v>
      </c>
      <c r="D9786">
        <v>102</v>
      </c>
      <c r="E9786" t="s">
        <v>4449</v>
      </c>
      <c r="F9786" t="s">
        <v>4450</v>
      </c>
      <c r="H9786" t="str">
        <f t="shared" si="152"/>
        <v>有BOM表可用</v>
      </c>
    </row>
    <row r="9787" spans="1:8" x14ac:dyDescent="0.15">
      <c r="A9787" t="s">
        <v>13776</v>
      </c>
      <c r="B9787" t="s">
        <v>13463</v>
      </c>
      <c r="C9787" t="s">
        <v>13777</v>
      </c>
      <c r="D9787">
        <v>102</v>
      </c>
      <c r="E9787" t="s">
        <v>4449</v>
      </c>
      <c r="F9787" t="s">
        <v>4450</v>
      </c>
      <c r="H9787" t="str">
        <f t="shared" si="152"/>
        <v>有BOM表可用</v>
      </c>
    </row>
    <row r="9788" spans="1:8" x14ac:dyDescent="0.15">
      <c r="A9788" t="s">
        <v>13778</v>
      </c>
      <c r="B9788" t="s">
        <v>13779</v>
      </c>
      <c r="C9788" t="s">
        <v>13780</v>
      </c>
      <c r="D9788">
        <v>102</v>
      </c>
      <c r="E9788" t="s">
        <v>4449</v>
      </c>
      <c r="F9788" t="s">
        <v>4450</v>
      </c>
      <c r="H9788" t="str">
        <f t="shared" si="152"/>
        <v>有BOM表可用</v>
      </c>
    </row>
    <row r="9789" spans="1:8" x14ac:dyDescent="0.15">
      <c r="A9789" t="s">
        <v>13781</v>
      </c>
      <c r="B9789" t="s">
        <v>13779</v>
      </c>
      <c r="C9789" t="s">
        <v>13780</v>
      </c>
      <c r="D9789">
        <v>102</v>
      </c>
      <c r="E9789" t="s">
        <v>4449</v>
      </c>
      <c r="F9789" t="s">
        <v>4450</v>
      </c>
      <c r="H9789" t="str">
        <f t="shared" si="152"/>
        <v>有BOM表可用</v>
      </c>
    </row>
    <row r="9790" spans="1:8" x14ac:dyDescent="0.15">
      <c r="A9790" t="s">
        <v>13782</v>
      </c>
      <c r="B9790" t="s">
        <v>13783</v>
      </c>
      <c r="C9790" t="s">
        <v>6645</v>
      </c>
      <c r="D9790">
        <v>102</v>
      </c>
      <c r="E9790" t="s">
        <v>4449</v>
      </c>
      <c r="F9790" t="s">
        <v>4450</v>
      </c>
      <c r="H9790" t="str">
        <f t="shared" si="152"/>
        <v>有BOM表可用</v>
      </c>
    </row>
    <row r="9791" spans="1:8" x14ac:dyDescent="0.15">
      <c r="A9791" t="s">
        <v>13784</v>
      </c>
      <c r="B9791" t="s">
        <v>13783</v>
      </c>
      <c r="C9791" t="s">
        <v>6645</v>
      </c>
      <c r="D9791">
        <v>102</v>
      </c>
      <c r="E9791" t="s">
        <v>4449</v>
      </c>
      <c r="F9791" t="s">
        <v>4450</v>
      </c>
      <c r="H9791" t="str">
        <f t="shared" si="152"/>
        <v>有BOM表可用</v>
      </c>
    </row>
    <row r="9792" spans="1:8" x14ac:dyDescent="0.15">
      <c r="A9792" t="s">
        <v>13785</v>
      </c>
      <c r="B9792" t="s">
        <v>13786</v>
      </c>
      <c r="C9792" t="s">
        <v>13787</v>
      </c>
      <c r="D9792">
        <v>102</v>
      </c>
      <c r="E9792" t="s">
        <v>4449</v>
      </c>
      <c r="F9792" t="s">
        <v>4450</v>
      </c>
      <c r="H9792" t="str">
        <f t="shared" si="152"/>
        <v>有BOM表可用</v>
      </c>
    </row>
    <row r="9793" spans="1:8" x14ac:dyDescent="0.15">
      <c r="A9793" t="s">
        <v>13788</v>
      </c>
      <c r="B9793" t="s">
        <v>13789</v>
      </c>
      <c r="C9793" t="s">
        <v>13789</v>
      </c>
      <c r="D9793">
        <v>103</v>
      </c>
      <c r="E9793" t="s">
        <v>4453</v>
      </c>
      <c r="F9793" t="s">
        <v>4450</v>
      </c>
      <c r="H9793" t="str">
        <f t="shared" si="152"/>
        <v>无BOM表可用</v>
      </c>
    </row>
    <row r="9794" spans="1:8" x14ac:dyDescent="0.15">
      <c r="A9794" t="s">
        <v>11591</v>
      </c>
      <c r="B9794" t="s">
        <v>11592</v>
      </c>
      <c r="C9794" t="s">
        <v>11592</v>
      </c>
      <c r="D9794">
        <v>103</v>
      </c>
      <c r="E9794" t="s">
        <v>4453</v>
      </c>
      <c r="F9794" t="s">
        <v>4450</v>
      </c>
      <c r="H9794" t="str">
        <f t="shared" si="152"/>
        <v>无BOM表可用</v>
      </c>
    </row>
    <row r="9795" spans="1:8" x14ac:dyDescent="0.15">
      <c r="A9795" t="s">
        <v>12837</v>
      </c>
      <c r="B9795" t="s">
        <v>2918</v>
      </c>
      <c r="C9795" t="s">
        <v>2918</v>
      </c>
      <c r="D9795">
        <v>103</v>
      </c>
      <c r="E9795" t="s">
        <v>4453</v>
      </c>
      <c r="F9795" t="s">
        <v>4450</v>
      </c>
      <c r="H9795" t="str">
        <f t="shared" si="152"/>
        <v>无BOM表可用</v>
      </c>
    </row>
    <row r="9796" spans="1:8" x14ac:dyDescent="0.15">
      <c r="A9796" t="s">
        <v>5545</v>
      </c>
      <c r="B9796" t="s">
        <v>5378</v>
      </c>
      <c r="C9796" t="s">
        <v>184</v>
      </c>
      <c r="D9796">
        <v>102</v>
      </c>
      <c r="E9796" t="s">
        <v>4453</v>
      </c>
      <c r="F9796" t="s">
        <v>4450</v>
      </c>
      <c r="H9796" t="str">
        <f t="shared" ref="H9796:H9859" si="153">E9796&amp;F9796</f>
        <v>无BOM表可用</v>
      </c>
    </row>
    <row r="9797" spans="1:8" x14ac:dyDescent="0.15">
      <c r="A9797" t="s">
        <v>5546</v>
      </c>
      <c r="B9797" t="s">
        <v>5547</v>
      </c>
      <c r="C9797" t="s">
        <v>184</v>
      </c>
      <c r="D9797">
        <v>102</v>
      </c>
      <c r="E9797" t="s">
        <v>4453</v>
      </c>
      <c r="F9797" t="s">
        <v>4450</v>
      </c>
      <c r="H9797" t="str">
        <f t="shared" si="153"/>
        <v>无BOM表可用</v>
      </c>
    </row>
    <row r="9798" spans="1:8" x14ac:dyDescent="0.15">
      <c r="A9798" t="s">
        <v>5548</v>
      </c>
      <c r="B9798" t="s">
        <v>3343</v>
      </c>
      <c r="C9798" t="s">
        <v>3342</v>
      </c>
      <c r="D9798">
        <v>102</v>
      </c>
      <c r="E9798" t="s">
        <v>4453</v>
      </c>
      <c r="F9798" t="s">
        <v>4450</v>
      </c>
      <c r="H9798" t="str">
        <f t="shared" si="153"/>
        <v>无BOM表可用</v>
      </c>
    </row>
    <row r="9799" spans="1:8" x14ac:dyDescent="0.15">
      <c r="A9799" t="s">
        <v>8029</v>
      </c>
      <c r="B9799" t="s">
        <v>8030</v>
      </c>
      <c r="C9799" t="s">
        <v>2985</v>
      </c>
      <c r="D9799">
        <v>103</v>
      </c>
      <c r="E9799" t="s">
        <v>4449</v>
      </c>
      <c r="F9799" t="s">
        <v>4450</v>
      </c>
      <c r="H9799" t="str">
        <f t="shared" si="153"/>
        <v>有BOM表可用</v>
      </c>
    </row>
    <row r="9800" spans="1:8" x14ac:dyDescent="0.15">
      <c r="A9800" t="s">
        <v>8031</v>
      </c>
      <c r="B9800" t="s">
        <v>8032</v>
      </c>
      <c r="C9800" t="s">
        <v>6148</v>
      </c>
      <c r="D9800">
        <v>103</v>
      </c>
      <c r="E9800" t="s">
        <v>4453</v>
      </c>
      <c r="F9800" t="s">
        <v>4450</v>
      </c>
      <c r="H9800" t="str">
        <f t="shared" si="153"/>
        <v>无BOM表可用</v>
      </c>
    </row>
    <row r="9801" spans="1:8" x14ac:dyDescent="0.15">
      <c r="A9801" t="s">
        <v>14689</v>
      </c>
      <c r="B9801" t="s">
        <v>751</v>
      </c>
      <c r="C9801" t="s">
        <v>751</v>
      </c>
      <c r="D9801">
        <v>102</v>
      </c>
      <c r="E9801" t="s">
        <v>4453</v>
      </c>
      <c r="F9801" t="s">
        <v>4450</v>
      </c>
      <c r="H9801" t="str">
        <f t="shared" si="153"/>
        <v>无BOM表可用</v>
      </c>
    </row>
    <row r="9802" spans="1:8" x14ac:dyDescent="0.15">
      <c r="A9802" t="s">
        <v>14690</v>
      </c>
      <c r="B9802" t="s">
        <v>751</v>
      </c>
      <c r="C9802" t="s">
        <v>751</v>
      </c>
      <c r="D9802">
        <v>102</v>
      </c>
      <c r="E9802" t="s">
        <v>4453</v>
      </c>
      <c r="F9802" t="s">
        <v>4450</v>
      </c>
      <c r="H9802" t="str">
        <f t="shared" si="153"/>
        <v>无BOM表可用</v>
      </c>
    </row>
    <row r="9803" spans="1:8" x14ac:dyDescent="0.15">
      <c r="A9803" t="s">
        <v>16684</v>
      </c>
      <c r="B9803" t="s">
        <v>10363</v>
      </c>
      <c r="C9803" t="s">
        <v>1146</v>
      </c>
      <c r="D9803">
        <v>103</v>
      </c>
      <c r="E9803" t="s">
        <v>4449</v>
      </c>
      <c r="F9803" t="s">
        <v>4450</v>
      </c>
      <c r="H9803" t="str">
        <f t="shared" si="153"/>
        <v>有BOM表可用</v>
      </c>
    </row>
    <row r="9804" spans="1:8" x14ac:dyDescent="0.15">
      <c r="A9804" t="s">
        <v>16685</v>
      </c>
      <c r="B9804" t="s">
        <v>12853</v>
      </c>
      <c r="C9804" t="s">
        <v>5813</v>
      </c>
      <c r="D9804">
        <v>103</v>
      </c>
      <c r="E9804" t="s">
        <v>4449</v>
      </c>
      <c r="F9804" t="s">
        <v>4450</v>
      </c>
      <c r="H9804" t="str">
        <f t="shared" si="153"/>
        <v>有BOM表可用</v>
      </c>
    </row>
    <row r="9805" spans="1:8" x14ac:dyDescent="0.15">
      <c r="A9805" t="s">
        <v>16686</v>
      </c>
      <c r="B9805" t="s">
        <v>10591</v>
      </c>
      <c r="C9805" t="s">
        <v>5813</v>
      </c>
      <c r="D9805">
        <v>103</v>
      </c>
      <c r="E9805" t="s">
        <v>4449</v>
      </c>
      <c r="F9805" t="s">
        <v>4450</v>
      </c>
      <c r="H9805" t="str">
        <f t="shared" si="153"/>
        <v>有BOM表可用</v>
      </c>
    </row>
    <row r="9806" spans="1:8" x14ac:dyDescent="0.15">
      <c r="A9806" t="s">
        <v>16687</v>
      </c>
      <c r="B9806" t="s">
        <v>11414</v>
      </c>
      <c r="C9806" t="s">
        <v>5813</v>
      </c>
      <c r="D9806">
        <v>103</v>
      </c>
      <c r="E9806" t="s">
        <v>4449</v>
      </c>
      <c r="F9806" t="s">
        <v>4450</v>
      </c>
      <c r="H9806" t="str">
        <f t="shared" si="153"/>
        <v>有BOM表可用</v>
      </c>
    </row>
    <row r="9807" spans="1:8" x14ac:dyDescent="0.15">
      <c r="A9807" t="s">
        <v>18143</v>
      </c>
      <c r="B9807" t="s">
        <v>6039</v>
      </c>
      <c r="C9807" t="s">
        <v>2036</v>
      </c>
      <c r="D9807">
        <v>103</v>
      </c>
      <c r="E9807" t="s">
        <v>4449</v>
      </c>
      <c r="F9807" t="s">
        <v>4450</v>
      </c>
      <c r="H9807" t="str">
        <f t="shared" si="153"/>
        <v>有BOM表可用</v>
      </c>
    </row>
    <row r="9808" spans="1:8" x14ac:dyDescent="0.15">
      <c r="A9808" t="s">
        <v>18144</v>
      </c>
      <c r="B9808" t="s">
        <v>6039</v>
      </c>
      <c r="C9808" t="s">
        <v>2036</v>
      </c>
      <c r="D9808">
        <v>103</v>
      </c>
      <c r="E9808" t="s">
        <v>4449</v>
      </c>
      <c r="F9808" t="s">
        <v>4450</v>
      </c>
      <c r="H9808" t="str">
        <f t="shared" si="153"/>
        <v>有BOM表可用</v>
      </c>
    </row>
    <row r="9809" spans="1:8" x14ac:dyDescent="0.15">
      <c r="A9809" t="s">
        <v>18145</v>
      </c>
      <c r="B9809" t="s">
        <v>747</v>
      </c>
      <c r="C9809" t="s">
        <v>748</v>
      </c>
      <c r="D9809">
        <v>103</v>
      </c>
      <c r="E9809" t="s">
        <v>4449</v>
      </c>
      <c r="F9809" t="s">
        <v>4450</v>
      </c>
      <c r="H9809" t="str">
        <f t="shared" si="153"/>
        <v>有BOM表可用</v>
      </c>
    </row>
    <row r="9810" spans="1:8" x14ac:dyDescent="0.15">
      <c r="A9810" t="s">
        <v>18146</v>
      </c>
      <c r="B9810" t="s">
        <v>6039</v>
      </c>
      <c r="C9810" t="s">
        <v>2036</v>
      </c>
      <c r="D9810">
        <v>103</v>
      </c>
      <c r="E9810" t="s">
        <v>4449</v>
      </c>
      <c r="F9810" t="s">
        <v>4450</v>
      </c>
      <c r="H9810" t="str">
        <f t="shared" si="153"/>
        <v>有BOM表可用</v>
      </c>
    </row>
    <row r="9811" spans="1:8" x14ac:dyDescent="0.15">
      <c r="A9811" t="s">
        <v>18147</v>
      </c>
      <c r="B9811" t="s">
        <v>8442</v>
      </c>
      <c r="C9811" t="s">
        <v>2036</v>
      </c>
      <c r="D9811">
        <v>103</v>
      </c>
      <c r="E9811" t="s">
        <v>4449</v>
      </c>
      <c r="F9811" t="s">
        <v>4450</v>
      </c>
      <c r="H9811" t="str">
        <f t="shared" si="153"/>
        <v>有BOM表可用</v>
      </c>
    </row>
    <row r="9812" spans="1:8" x14ac:dyDescent="0.15">
      <c r="A9812" t="s">
        <v>10878</v>
      </c>
      <c r="B9812" t="s">
        <v>5750</v>
      </c>
      <c r="C9812" t="s">
        <v>8395</v>
      </c>
      <c r="D9812">
        <v>102</v>
      </c>
      <c r="E9812" t="s">
        <v>4449</v>
      </c>
      <c r="F9812" t="s">
        <v>4450</v>
      </c>
      <c r="H9812" t="str">
        <f t="shared" si="153"/>
        <v>有BOM表可用</v>
      </c>
    </row>
    <row r="9813" spans="1:8" x14ac:dyDescent="0.15">
      <c r="A9813" t="s">
        <v>10879</v>
      </c>
      <c r="B9813" t="s">
        <v>5294</v>
      </c>
      <c r="C9813" t="s">
        <v>5553</v>
      </c>
      <c r="D9813">
        <v>102</v>
      </c>
      <c r="E9813" t="s">
        <v>4449</v>
      </c>
      <c r="F9813" t="s">
        <v>4450</v>
      </c>
      <c r="H9813" t="str">
        <f t="shared" si="153"/>
        <v>有BOM表可用</v>
      </c>
    </row>
    <row r="9814" spans="1:8" x14ac:dyDescent="0.15">
      <c r="A9814" t="s">
        <v>10880</v>
      </c>
      <c r="B9814" t="s">
        <v>5666</v>
      </c>
      <c r="C9814" t="s">
        <v>5833</v>
      </c>
      <c r="D9814">
        <v>102</v>
      </c>
      <c r="E9814" t="s">
        <v>4449</v>
      </c>
      <c r="F9814" t="s">
        <v>4450</v>
      </c>
      <c r="H9814" t="str">
        <f t="shared" si="153"/>
        <v>有BOM表可用</v>
      </c>
    </row>
    <row r="9815" spans="1:8" x14ac:dyDescent="0.15">
      <c r="A9815" t="s">
        <v>7818</v>
      </c>
      <c r="B9815" t="s">
        <v>4477</v>
      </c>
      <c r="C9815" t="s">
        <v>4478</v>
      </c>
      <c r="D9815">
        <v>102</v>
      </c>
      <c r="E9815" t="s">
        <v>4449</v>
      </c>
      <c r="F9815" t="s">
        <v>4450</v>
      </c>
      <c r="H9815" t="str">
        <f t="shared" si="153"/>
        <v>有BOM表可用</v>
      </c>
    </row>
    <row r="9816" spans="1:8" x14ac:dyDescent="0.15">
      <c r="A9816" t="s">
        <v>7819</v>
      </c>
      <c r="B9816" t="s">
        <v>4781</v>
      </c>
      <c r="C9816" t="s">
        <v>7820</v>
      </c>
      <c r="D9816">
        <v>102</v>
      </c>
      <c r="E9816" t="s">
        <v>4449</v>
      </c>
      <c r="F9816" t="s">
        <v>4450</v>
      </c>
      <c r="H9816" t="str">
        <f t="shared" si="153"/>
        <v>有BOM表可用</v>
      </c>
    </row>
    <row r="9817" spans="1:8" x14ac:dyDescent="0.15">
      <c r="A9817" t="s">
        <v>7821</v>
      </c>
      <c r="B9817" t="s">
        <v>4483</v>
      </c>
      <c r="C9817" t="s">
        <v>4486</v>
      </c>
      <c r="D9817">
        <v>102</v>
      </c>
      <c r="E9817" t="s">
        <v>4449</v>
      </c>
      <c r="F9817" t="s">
        <v>4450</v>
      </c>
      <c r="H9817" t="str">
        <f t="shared" si="153"/>
        <v>有BOM表可用</v>
      </c>
    </row>
    <row r="9818" spans="1:8" x14ac:dyDescent="0.15">
      <c r="A9818" t="s">
        <v>16694</v>
      </c>
      <c r="B9818" t="s">
        <v>1566</v>
      </c>
      <c r="C9818" t="s">
        <v>15217</v>
      </c>
      <c r="D9818">
        <v>102</v>
      </c>
      <c r="E9818" t="s">
        <v>4449</v>
      </c>
      <c r="F9818" t="s">
        <v>4450</v>
      </c>
      <c r="H9818" t="str">
        <f t="shared" si="153"/>
        <v>有BOM表可用</v>
      </c>
    </row>
    <row r="9819" spans="1:8" x14ac:dyDescent="0.15">
      <c r="A9819" t="s">
        <v>13685</v>
      </c>
      <c r="B9819" t="s">
        <v>1898</v>
      </c>
      <c r="C9819" t="s">
        <v>889</v>
      </c>
      <c r="D9819">
        <v>102</v>
      </c>
      <c r="E9819" t="s">
        <v>4453</v>
      </c>
      <c r="F9819" t="s">
        <v>4450</v>
      </c>
      <c r="H9819" t="str">
        <f t="shared" si="153"/>
        <v>无BOM表可用</v>
      </c>
    </row>
    <row r="9820" spans="1:8" x14ac:dyDescent="0.15">
      <c r="A9820" t="s">
        <v>13686</v>
      </c>
      <c r="B9820" t="s">
        <v>1418</v>
      </c>
      <c r="C9820" t="s">
        <v>588</v>
      </c>
      <c r="D9820">
        <v>102</v>
      </c>
      <c r="E9820" t="s">
        <v>4453</v>
      </c>
      <c r="F9820" t="s">
        <v>4450</v>
      </c>
      <c r="H9820" t="str">
        <f t="shared" si="153"/>
        <v>无BOM表可用</v>
      </c>
    </row>
    <row r="9821" spans="1:8" x14ac:dyDescent="0.15">
      <c r="A9821" t="s">
        <v>13687</v>
      </c>
      <c r="B9821" t="s">
        <v>1431</v>
      </c>
      <c r="C9821" t="s">
        <v>588</v>
      </c>
      <c r="D9821">
        <v>102</v>
      </c>
      <c r="E9821" t="s">
        <v>4453</v>
      </c>
      <c r="F9821" t="s">
        <v>4450</v>
      </c>
      <c r="H9821" t="str">
        <f t="shared" si="153"/>
        <v>无BOM表可用</v>
      </c>
    </row>
    <row r="9822" spans="1:8" x14ac:dyDescent="0.15">
      <c r="A9822" t="s">
        <v>13688</v>
      </c>
      <c r="B9822" t="s">
        <v>925</v>
      </c>
      <c r="C9822" t="s">
        <v>56</v>
      </c>
      <c r="D9822">
        <v>102</v>
      </c>
      <c r="E9822" t="s">
        <v>4453</v>
      </c>
      <c r="F9822" t="s">
        <v>4450</v>
      </c>
      <c r="H9822" t="str">
        <f t="shared" si="153"/>
        <v>无BOM表可用</v>
      </c>
    </row>
    <row r="9823" spans="1:8" x14ac:dyDescent="0.15">
      <c r="A9823" t="s">
        <v>13689</v>
      </c>
      <c r="B9823" t="s">
        <v>1264</v>
      </c>
      <c r="C9823" t="s">
        <v>56</v>
      </c>
      <c r="D9823">
        <v>102</v>
      </c>
      <c r="E9823" t="s">
        <v>4449</v>
      </c>
      <c r="F9823" t="s">
        <v>4450</v>
      </c>
      <c r="H9823" t="str">
        <f t="shared" si="153"/>
        <v>有BOM表可用</v>
      </c>
    </row>
    <row r="9824" spans="1:8" x14ac:dyDescent="0.15">
      <c r="A9824" t="s">
        <v>13690</v>
      </c>
      <c r="B9824" t="s">
        <v>3312</v>
      </c>
      <c r="C9824" t="s">
        <v>56</v>
      </c>
      <c r="D9824">
        <v>102</v>
      </c>
      <c r="E9824" t="s">
        <v>4449</v>
      </c>
      <c r="F9824" t="s">
        <v>4450</v>
      </c>
      <c r="H9824" t="str">
        <f t="shared" si="153"/>
        <v>有BOM表可用</v>
      </c>
    </row>
    <row r="9825" spans="1:8" x14ac:dyDescent="0.15">
      <c r="A9825" t="s">
        <v>3410</v>
      </c>
      <c r="B9825" t="s">
        <v>3411</v>
      </c>
      <c r="C9825" t="s">
        <v>3411</v>
      </c>
      <c r="D9825">
        <v>103</v>
      </c>
      <c r="E9825" t="s">
        <v>4453</v>
      </c>
      <c r="F9825" t="s">
        <v>4450</v>
      </c>
      <c r="H9825" t="str">
        <f t="shared" si="153"/>
        <v>无BOM表可用</v>
      </c>
    </row>
    <row r="9826" spans="1:8" x14ac:dyDescent="0.15">
      <c r="A9826" t="s">
        <v>480</v>
      </c>
      <c r="B9826" t="s">
        <v>481</v>
      </c>
      <c r="C9826" t="s">
        <v>113</v>
      </c>
      <c r="D9826">
        <v>103</v>
      </c>
      <c r="E9826" t="s">
        <v>4449</v>
      </c>
      <c r="F9826" t="s">
        <v>4450</v>
      </c>
      <c r="H9826" t="str">
        <f t="shared" si="153"/>
        <v>有BOM表可用</v>
      </c>
    </row>
    <row r="9827" spans="1:8" x14ac:dyDescent="0.15">
      <c r="A9827" t="s">
        <v>112</v>
      </c>
      <c r="B9827" t="s">
        <v>114</v>
      </c>
      <c r="C9827" t="s">
        <v>113</v>
      </c>
      <c r="D9827">
        <v>103</v>
      </c>
      <c r="E9827" t="s">
        <v>4453</v>
      </c>
      <c r="F9827" t="s">
        <v>4450</v>
      </c>
      <c r="H9827" t="str">
        <f t="shared" si="153"/>
        <v>无BOM表可用</v>
      </c>
    </row>
    <row r="9828" spans="1:8" x14ac:dyDescent="0.15">
      <c r="A9828" t="s">
        <v>16723</v>
      </c>
      <c r="B9828" t="s">
        <v>516</v>
      </c>
      <c r="C9828" t="s">
        <v>516</v>
      </c>
      <c r="D9828">
        <v>103</v>
      </c>
      <c r="E9828" t="s">
        <v>4453</v>
      </c>
      <c r="F9828" t="s">
        <v>4450</v>
      </c>
      <c r="H9828" t="str">
        <f t="shared" si="153"/>
        <v>无BOM表可用</v>
      </c>
    </row>
    <row r="9829" spans="1:8" x14ac:dyDescent="0.15">
      <c r="A9829" t="s">
        <v>2821</v>
      </c>
      <c r="B9829" t="s">
        <v>2823</v>
      </c>
      <c r="C9829" t="s">
        <v>2822</v>
      </c>
      <c r="D9829">
        <v>103</v>
      </c>
      <c r="E9829" t="s">
        <v>4449</v>
      </c>
      <c r="F9829" t="s">
        <v>4450</v>
      </c>
      <c r="H9829" t="str">
        <f t="shared" si="153"/>
        <v>有BOM表可用</v>
      </c>
    </row>
    <row r="9830" spans="1:8" x14ac:dyDescent="0.15">
      <c r="A9830" t="s">
        <v>3773</v>
      </c>
      <c r="B9830" t="s">
        <v>4342</v>
      </c>
      <c r="C9830" t="s">
        <v>2822</v>
      </c>
      <c r="D9830">
        <v>103</v>
      </c>
      <c r="E9830" t="s">
        <v>4449</v>
      </c>
      <c r="F9830" t="s">
        <v>4450</v>
      </c>
      <c r="H9830" t="str">
        <f t="shared" si="153"/>
        <v>有BOM表可用</v>
      </c>
    </row>
    <row r="9831" spans="1:8" x14ac:dyDescent="0.15">
      <c r="A9831" t="s">
        <v>3840</v>
      </c>
      <c r="B9831" t="s">
        <v>3841</v>
      </c>
      <c r="C9831" t="s">
        <v>3841</v>
      </c>
      <c r="D9831">
        <v>103</v>
      </c>
      <c r="E9831" t="s">
        <v>4449</v>
      </c>
      <c r="F9831" t="s">
        <v>4450</v>
      </c>
      <c r="H9831" t="str">
        <f t="shared" si="153"/>
        <v>有BOM表可用</v>
      </c>
    </row>
    <row r="9832" spans="1:8" x14ac:dyDescent="0.15">
      <c r="A9832" t="s">
        <v>826</v>
      </c>
      <c r="B9832" t="s">
        <v>827</v>
      </c>
      <c r="C9832" t="s">
        <v>197</v>
      </c>
      <c r="D9832">
        <v>103</v>
      </c>
      <c r="E9832" t="s">
        <v>4449</v>
      </c>
      <c r="F9832" t="s">
        <v>4450</v>
      </c>
      <c r="H9832" t="str">
        <f t="shared" si="153"/>
        <v>有BOM表可用</v>
      </c>
    </row>
    <row r="9833" spans="1:8" x14ac:dyDescent="0.15">
      <c r="A9833" t="s">
        <v>12704</v>
      </c>
      <c r="B9833" t="s">
        <v>9284</v>
      </c>
      <c r="C9833" t="s">
        <v>13</v>
      </c>
      <c r="D9833">
        <v>103</v>
      </c>
      <c r="E9833" t="s">
        <v>4449</v>
      </c>
      <c r="F9833" t="s">
        <v>4450</v>
      </c>
      <c r="H9833" t="str">
        <f t="shared" si="153"/>
        <v>有BOM表可用</v>
      </c>
    </row>
    <row r="9834" spans="1:8" x14ac:dyDescent="0.15">
      <c r="A9834" t="s">
        <v>12705</v>
      </c>
      <c r="B9834" t="s">
        <v>1148</v>
      </c>
      <c r="C9834" t="s">
        <v>13</v>
      </c>
      <c r="D9834">
        <v>103</v>
      </c>
      <c r="E9834" t="s">
        <v>4449</v>
      </c>
      <c r="F9834" t="s">
        <v>4450</v>
      </c>
      <c r="H9834" t="str">
        <f t="shared" si="153"/>
        <v>有BOM表可用</v>
      </c>
    </row>
    <row r="9835" spans="1:8" x14ac:dyDescent="0.15">
      <c r="A9835" t="s">
        <v>12706</v>
      </c>
      <c r="B9835" t="s">
        <v>7948</v>
      </c>
      <c r="C9835" t="s">
        <v>13</v>
      </c>
      <c r="D9835">
        <v>103</v>
      </c>
      <c r="E9835" t="s">
        <v>4449</v>
      </c>
      <c r="F9835" t="s">
        <v>4450</v>
      </c>
      <c r="H9835" t="str">
        <f t="shared" si="153"/>
        <v>有BOM表可用</v>
      </c>
    </row>
    <row r="9836" spans="1:8" x14ac:dyDescent="0.15">
      <c r="A9836" t="s">
        <v>12707</v>
      </c>
      <c r="B9836" t="s">
        <v>12708</v>
      </c>
      <c r="C9836" t="s">
        <v>336</v>
      </c>
      <c r="D9836">
        <v>103</v>
      </c>
      <c r="E9836" t="s">
        <v>4453</v>
      </c>
      <c r="F9836" t="s">
        <v>4450</v>
      </c>
      <c r="H9836" t="str">
        <f t="shared" si="153"/>
        <v>无BOM表可用</v>
      </c>
    </row>
    <row r="9837" spans="1:8" x14ac:dyDescent="0.15">
      <c r="A9837" t="s">
        <v>12709</v>
      </c>
      <c r="B9837" t="s">
        <v>7484</v>
      </c>
      <c r="C9837" t="s">
        <v>67</v>
      </c>
      <c r="D9837">
        <v>103</v>
      </c>
      <c r="E9837" t="s">
        <v>4449</v>
      </c>
      <c r="F9837" t="s">
        <v>4450</v>
      </c>
      <c r="H9837" t="str">
        <f t="shared" si="153"/>
        <v>有BOM表可用</v>
      </c>
    </row>
    <row r="9838" spans="1:8" x14ac:dyDescent="0.15">
      <c r="A9838" t="s">
        <v>12710</v>
      </c>
      <c r="B9838" t="s">
        <v>67</v>
      </c>
      <c r="C9838" t="s">
        <v>67</v>
      </c>
      <c r="D9838">
        <v>103</v>
      </c>
      <c r="E9838" t="s">
        <v>4449</v>
      </c>
      <c r="F9838" t="s">
        <v>4450</v>
      </c>
      <c r="H9838" t="str">
        <f t="shared" si="153"/>
        <v>有BOM表可用</v>
      </c>
    </row>
    <row r="9839" spans="1:8" x14ac:dyDescent="0.15">
      <c r="A9839" t="s">
        <v>12711</v>
      </c>
      <c r="B9839" t="s">
        <v>8303</v>
      </c>
      <c r="C9839" t="s">
        <v>1170</v>
      </c>
      <c r="D9839">
        <v>103</v>
      </c>
      <c r="E9839" t="s">
        <v>4449</v>
      </c>
      <c r="F9839" t="s">
        <v>4450</v>
      </c>
      <c r="H9839" t="str">
        <f t="shared" si="153"/>
        <v>有BOM表可用</v>
      </c>
    </row>
    <row r="9840" spans="1:8" x14ac:dyDescent="0.15">
      <c r="A9840" t="s">
        <v>12712</v>
      </c>
      <c r="B9840" t="s">
        <v>1170</v>
      </c>
      <c r="C9840" t="s">
        <v>1170</v>
      </c>
      <c r="D9840">
        <v>103</v>
      </c>
      <c r="E9840" t="s">
        <v>4449</v>
      </c>
      <c r="F9840" t="s">
        <v>4450</v>
      </c>
      <c r="H9840" t="str">
        <f t="shared" si="153"/>
        <v>有BOM表可用</v>
      </c>
    </row>
    <row r="9841" spans="1:8" x14ac:dyDescent="0.15">
      <c r="A9841" t="s">
        <v>12713</v>
      </c>
      <c r="B9841" t="s">
        <v>7954</v>
      </c>
      <c r="C9841" t="s">
        <v>1170</v>
      </c>
      <c r="D9841">
        <v>103</v>
      </c>
      <c r="E9841" t="s">
        <v>4449</v>
      </c>
      <c r="F9841" t="s">
        <v>4450</v>
      </c>
      <c r="H9841" t="str">
        <f t="shared" si="153"/>
        <v>有BOM表可用</v>
      </c>
    </row>
    <row r="9842" spans="1:8" x14ac:dyDescent="0.15">
      <c r="A9842" t="s">
        <v>7813</v>
      </c>
      <c r="B9842" t="s">
        <v>7814</v>
      </c>
      <c r="C9842" t="s">
        <v>7815</v>
      </c>
      <c r="D9842">
        <v>103</v>
      </c>
      <c r="E9842" t="s">
        <v>4453</v>
      </c>
      <c r="F9842" t="s">
        <v>4450</v>
      </c>
      <c r="H9842" t="str">
        <f t="shared" si="153"/>
        <v>无BOM表可用</v>
      </c>
    </row>
    <row r="9843" spans="1:8" x14ac:dyDescent="0.15">
      <c r="A9843" t="s">
        <v>7816</v>
      </c>
      <c r="B9843" t="s">
        <v>5052</v>
      </c>
      <c r="C9843" t="s">
        <v>5053</v>
      </c>
      <c r="D9843">
        <v>103</v>
      </c>
      <c r="E9843" t="s">
        <v>4453</v>
      </c>
      <c r="F9843" t="s">
        <v>4457</v>
      </c>
      <c r="H9843" t="str">
        <f t="shared" si="153"/>
        <v>无BOM表不可用</v>
      </c>
    </row>
    <row r="9844" spans="1:8" x14ac:dyDescent="0.15">
      <c r="A9844" t="s">
        <v>7817</v>
      </c>
      <c r="B9844" t="s">
        <v>654</v>
      </c>
      <c r="C9844" t="s">
        <v>654</v>
      </c>
      <c r="D9844">
        <v>103</v>
      </c>
      <c r="E9844" t="s">
        <v>4453</v>
      </c>
      <c r="F9844" t="s">
        <v>4457</v>
      </c>
      <c r="H9844" t="str">
        <f t="shared" si="153"/>
        <v>无BOM表不可用</v>
      </c>
    </row>
    <row r="9845" spans="1:8" x14ac:dyDescent="0.15">
      <c r="A9845" t="s">
        <v>16730</v>
      </c>
      <c r="B9845" t="s">
        <v>4958</v>
      </c>
      <c r="C9845" t="s">
        <v>13362</v>
      </c>
      <c r="D9845">
        <v>102</v>
      </c>
      <c r="E9845" t="s">
        <v>4449</v>
      </c>
      <c r="F9845" t="s">
        <v>4450</v>
      </c>
      <c r="H9845" t="str">
        <f t="shared" si="153"/>
        <v>有BOM表可用</v>
      </c>
    </row>
    <row r="9846" spans="1:8" x14ac:dyDescent="0.15">
      <c r="A9846" t="s">
        <v>16731</v>
      </c>
      <c r="B9846" t="s">
        <v>4781</v>
      </c>
      <c r="C9846" t="s">
        <v>11666</v>
      </c>
      <c r="D9846">
        <v>102</v>
      </c>
      <c r="E9846" t="s">
        <v>4453</v>
      </c>
      <c r="F9846" t="s">
        <v>4450</v>
      </c>
      <c r="H9846" t="str">
        <f t="shared" si="153"/>
        <v>无BOM表可用</v>
      </c>
    </row>
    <row r="9847" spans="1:8" x14ac:dyDescent="0.15">
      <c r="A9847" t="s">
        <v>16732</v>
      </c>
      <c r="B9847" t="s">
        <v>16733</v>
      </c>
      <c r="C9847" t="s">
        <v>16734</v>
      </c>
      <c r="D9847">
        <v>102</v>
      </c>
      <c r="E9847" t="s">
        <v>4449</v>
      </c>
      <c r="F9847" t="s">
        <v>4450</v>
      </c>
      <c r="H9847" t="str">
        <f t="shared" si="153"/>
        <v>有BOM表可用</v>
      </c>
    </row>
    <row r="9848" spans="1:8" x14ac:dyDescent="0.15">
      <c r="A9848" t="s">
        <v>17497</v>
      </c>
      <c r="B9848" t="s">
        <v>12821</v>
      </c>
      <c r="C9848" t="s">
        <v>12369</v>
      </c>
      <c r="D9848">
        <v>102</v>
      </c>
      <c r="E9848" t="s">
        <v>4449</v>
      </c>
      <c r="F9848" t="s">
        <v>4450</v>
      </c>
      <c r="H9848" t="str">
        <f t="shared" si="153"/>
        <v>有BOM表可用</v>
      </c>
    </row>
    <row r="9849" spans="1:8" x14ac:dyDescent="0.15">
      <c r="A9849" t="s">
        <v>17498</v>
      </c>
      <c r="B9849" t="s">
        <v>12112</v>
      </c>
      <c r="C9849" t="s">
        <v>12113</v>
      </c>
      <c r="D9849">
        <v>102</v>
      </c>
      <c r="E9849" t="s">
        <v>4449</v>
      </c>
      <c r="F9849" t="s">
        <v>4450</v>
      </c>
      <c r="H9849" t="str">
        <f t="shared" si="153"/>
        <v>有BOM表可用</v>
      </c>
    </row>
    <row r="9850" spans="1:8" x14ac:dyDescent="0.15">
      <c r="A9850" t="s">
        <v>13708</v>
      </c>
      <c r="B9850" t="s">
        <v>9737</v>
      </c>
      <c r="C9850" t="s">
        <v>9737</v>
      </c>
      <c r="D9850">
        <v>103</v>
      </c>
      <c r="E9850" t="s">
        <v>4453</v>
      </c>
      <c r="F9850" t="s">
        <v>4450</v>
      </c>
      <c r="H9850" t="str">
        <f t="shared" si="153"/>
        <v>无BOM表可用</v>
      </c>
    </row>
    <row r="9851" spans="1:8" x14ac:dyDescent="0.15">
      <c r="A9851" t="s">
        <v>13709</v>
      </c>
      <c r="B9851" t="s">
        <v>9493</v>
      </c>
      <c r="C9851" t="s">
        <v>9493</v>
      </c>
      <c r="D9851">
        <v>103</v>
      </c>
      <c r="E9851" t="s">
        <v>4453</v>
      </c>
      <c r="F9851" t="s">
        <v>4450</v>
      </c>
      <c r="H9851" t="str">
        <f t="shared" si="153"/>
        <v>无BOM表可用</v>
      </c>
    </row>
    <row r="9852" spans="1:8" x14ac:dyDescent="0.15">
      <c r="A9852" t="s">
        <v>13710</v>
      </c>
      <c r="B9852" t="s">
        <v>12037</v>
      </c>
      <c r="C9852" t="s">
        <v>12037</v>
      </c>
      <c r="D9852">
        <v>103</v>
      </c>
      <c r="E9852" t="s">
        <v>4453</v>
      </c>
      <c r="F9852" t="s">
        <v>4450</v>
      </c>
      <c r="H9852" t="str">
        <f t="shared" si="153"/>
        <v>无BOM表可用</v>
      </c>
    </row>
    <row r="9853" spans="1:8" x14ac:dyDescent="0.15">
      <c r="A9853" t="s">
        <v>13711</v>
      </c>
      <c r="B9853" t="s">
        <v>13558</v>
      </c>
      <c r="C9853" t="s">
        <v>13558</v>
      </c>
      <c r="D9853">
        <v>103</v>
      </c>
      <c r="E9853" t="s">
        <v>4453</v>
      </c>
      <c r="F9853" t="s">
        <v>4450</v>
      </c>
      <c r="H9853" t="str">
        <f t="shared" si="153"/>
        <v>无BOM表可用</v>
      </c>
    </row>
    <row r="9854" spans="1:8" x14ac:dyDescent="0.15">
      <c r="A9854" t="s">
        <v>13712</v>
      </c>
      <c r="B9854" t="s">
        <v>13713</v>
      </c>
      <c r="C9854" t="s">
        <v>13713</v>
      </c>
      <c r="D9854">
        <v>103</v>
      </c>
      <c r="E9854" t="s">
        <v>4453</v>
      </c>
      <c r="F9854" t="s">
        <v>4450</v>
      </c>
      <c r="H9854" t="str">
        <f t="shared" si="153"/>
        <v>无BOM表可用</v>
      </c>
    </row>
    <row r="9855" spans="1:8" x14ac:dyDescent="0.15">
      <c r="A9855" t="s">
        <v>13714</v>
      </c>
      <c r="B9855" t="s">
        <v>11341</v>
      </c>
      <c r="C9855" t="s">
        <v>11341</v>
      </c>
      <c r="D9855">
        <v>103</v>
      </c>
      <c r="E9855" t="s">
        <v>4453</v>
      </c>
      <c r="F9855" t="s">
        <v>4450</v>
      </c>
      <c r="H9855" t="str">
        <f t="shared" si="153"/>
        <v>无BOM表可用</v>
      </c>
    </row>
    <row r="9856" spans="1:8" x14ac:dyDescent="0.15">
      <c r="A9856" t="s">
        <v>13715</v>
      </c>
      <c r="B9856" t="s">
        <v>11635</v>
      </c>
      <c r="C9856" t="s">
        <v>11635</v>
      </c>
      <c r="D9856">
        <v>103</v>
      </c>
      <c r="E9856" t="s">
        <v>4453</v>
      </c>
      <c r="F9856" t="s">
        <v>4450</v>
      </c>
      <c r="H9856" t="str">
        <f t="shared" si="153"/>
        <v>无BOM表可用</v>
      </c>
    </row>
    <row r="9857" spans="1:8" x14ac:dyDescent="0.15">
      <c r="A9857" t="s">
        <v>13716</v>
      </c>
      <c r="B9857" t="s">
        <v>9359</v>
      </c>
      <c r="C9857" t="s">
        <v>9359</v>
      </c>
      <c r="D9857">
        <v>103</v>
      </c>
      <c r="E9857" t="s">
        <v>4453</v>
      </c>
      <c r="F9857" t="s">
        <v>4450</v>
      </c>
      <c r="H9857" t="str">
        <f t="shared" si="153"/>
        <v>无BOM表可用</v>
      </c>
    </row>
    <row r="9858" spans="1:8" x14ac:dyDescent="0.15">
      <c r="A9858" t="s">
        <v>14650</v>
      </c>
      <c r="B9858" t="s">
        <v>13562</v>
      </c>
      <c r="C9858" t="s">
        <v>13562</v>
      </c>
      <c r="D9858">
        <v>103</v>
      </c>
      <c r="E9858" t="s">
        <v>4453</v>
      </c>
      <c r="F9858" t="s">
        <v>4450</v>
      </c>
      <c r="H9858" t="str">
        <f t="shared" si="153"/>
        <v>无BOM表可用</v>
      </c>
    </row>
    <row r="9859" spans="1:8" x14ac:dyDescent="0.15">
      <c r="A9859" t="s">
        <v>14651</v>
      </c>
      <c r="B9859" t="s">
        <v>10212</v>
      </c>
      <c r="C9859" t="s">
        <v>10212</v>
      </c>
      <c r="D9859">
        <v>103</v>
      </c>
      <c r="E9859" t="s">
        <v>4453</v>
      </c>
      <c r="F9859" t="s">
        <v>4450</v>
      </c>
      <c r="H9859" t="str">
        <f t="shared" si="153"/>
        <v>无BOM表可用</v>
      </c>
    </row>
    <row r="9860" spans="1:8" x14ac:dyDescent="0.15">
      <c r="A9860" t="s">
        <v>14652</v>
      </c>
      <c r="B9860" t="s">
        <v>9363</v>
      </c>
      <c r="C9860" t="s">
        <v>9363</v>
      </c>
      <c r="D9860">
        <v>103</v>
      </c>
      <c r="E9860" t="s">
        <v>4453</v>
      </c>
      <c r="F9860" t="s">
        <v>4450</v>
      </c>
      <c r="H9860" t="str">
        <f t="shared" ref="H9860:H9923" si="154">E9860&amp;F9860</f>
        <v>无BOM表可用</v>
      </c>
    </row>
    <row r="9861" spans="1:8" x14ac:dyDescent="0.15">
      <c r="A9861" t="s">
        <v>12755</v>
      </c>
      <c r="B9861" t="s">
        <v>507</v>
      </c>
      <c r="C9861" t="s">
        <v>12756</v>
      </c>
      <c r="D9861">
        <v>102</v>
      </c>
      <c r="E9861" t="s">
        <v>4453</v>
      </c>
      <c r="F9861" t="s">
        <v>4450</v>
      </c>
      <c r="H9861" t="str">
        <f t="shared" si="154"/>
        <v>无BOM表可用</v>
      </c>
    </row>
    <row r="9862" spans="1:8" x14ac:dyDescent="0.15">
      <c r="A9862" t="s">
        <v>12757</v>
      </c>
      <c r="B9862" t="s">
        <v>5628</v>
      </c>
      <c r="C9862" t="s">
        <v>5629</v>
      </c>
      <c r="D9862">
        <v>102</v>
      </c>
      <c r="E9862" t="s">
        <v>4453</v>
      </c>
      <c r="F9862" t="s">
        <v>4450</v>
      </c>
      <c r="H9862" t="str">
        <f t="shared" si="154"/>
        <v>无BOM表可用</v>
      </c>
    </row>
    <row r="9863" spans="1:8" x14ac:dyDescent="0.15">
      <c r="A9863" t="s">
        <v>12758</v>
      </c>
      <c r="B9863" t="s">
        <v>12759</v>
      </c>
      <c r="C9863" t="s">
        <v>85</v>
      </c>
      <c r="D9863">
        <v>102</v>
      </c>
      <c r="E9863" t="s">
        <v>4453</v>
      </c>
      <c r="F9863" t="s">
        <v>4450</v>
      </c>
      <c r="H9863" t="str">
        <f t="shared" si="154"/>
        <v>无BOM表可用</v>
      </c>
    </row>
    <row r="9864" spans="1:8" x14ac:dyDescent="0.15">
      <c r="A9864" t="s">
        <v>13654</v>
      </c>
      <c r="B9864" t="s">
        <v>5634</v>
      </c>
      <c r="C9864" t="s">
        <v>5634</v>
      </c>
      <c r="D9864">
        <v>102</v>
      </c>
      <c r="E9864" t="s">
        <v>4449</v>
      </c>
      <c r="F9864" t="s">
        <v>4450</v>
      </c>
      <c r="H9864" t="str">
        <f t="shared" si="154"/>
        <v>有BOM表可用</v>
      </c>
    </row>
    <row r="9865" spans="1:8" x14ac:dyDescent="0.15">
      <c r="A9865" t="s">
        <v>13655</v>
      </c>
      <c r="B9865" t="s">
        <v>3109</v>
      </c>
      <c r="C9865" t="s">
        <v>3108</v>
      </c>
      <c r="D9865">
        <v>102</v>
      </c>
      <c r="E9865" t="s">
        <v>4453</v>
      </c>
      <c r="F9865" t="s">
        <v>4450</v>
      </c>
      <c r="H9865" t="str">
        <f t="shared" si="154"/>
        <v>无BOM表可用</v>
      </c>
    </row>
    <row r="9866" spans="1:8" x14ac:dyDescent="0.15">
      <c r="A9866" t="s">
        <v>4846</v>
      </c>
      <c r="B9866" t="s">
        <v>4847</v>
      </c>
      <c r="C9866" t="s">
        <v>207</v>
      </c>
      <c r="D9866">
        <v>102</v>
      </c>
      <c r="E9866" t="s">
        <v>4449</v>
      </c>
      <c r="F9866" t="s">
        <v>4450</v>
      </c>
      <c r="H9866" t="str">
        <f t="shared" si="154"/>
        <v>有BOM表可用</v>
      </c>
    </row>
    <row r="9867" spans="1:8" x14ac:dyDescent="0.15">
      <c r="A9867" t="s">
        <v>5645</v>
      </c>
      <c r="B9867" t="s">
        <v>925</v>
      </c>
      <c r="C9867" t="s">
        <v>4572</v>
      </c>
      <c r="D9867">
        <v>102</v>
      </c>
      <c r="E9867" t="s">
        <v>4453</v>
      </c>
      <c r="F9867" t="s">
        <v>4450</v>
      </c>
      <c r="H9867" t="str">
        <f t="shared" si="154"/>
        <v>无BOM表可用</v>
      </c>
    </row>
    <row r="9868" spans="1:8" x14ac:dyDescent="0.15">
      <c r="A9868" t="s">
        <v>5646</v>
      </c>
      <c r="B9868" t="s">
        <v>5647</v>
      </c>
      <c r="C9868" t="s">
        <v>5647</v>
      </c>
      <c r="D9868">
        <v>102</v>
      </c>
      <c r="E9868" t="s">
        <v>4453</v>
      </c>
      <c r="F9868" t="s">
        <v>4450</v>
      </c>
      <c r="H9868" t="str">
        <f t="shared" si="154"/>
        <v>无BOM表可用</v>
      </c>
    </row>
    <row r="9869" spans="1:8" x14ac:dyDescent="0.15">
      <c r="A9869" t="s">
        <v>5648</v>
      </c>
      <c r="B9869" t="s">
        <v>5649</v>
      </c>
      <c r="C9869" t="s">
        <v>208</v>
      </c>
      <c r="D9869">
        <v>102</v>
      </c>
      <c r="E9869" t="s">
        <v>4449</v>
      </c>
      <c r="F9869" t="s">
        <v>4450</v>
      </c>
      <c r="H9869" t="str">
        <f t="shared" si="154"/>
        <v>有BOM表可用</v>
      </c>
    </row>
    <row r="9870" spans="1:8" x14ac:dyDescent="0.15">
      <c r="A9870" t="s">
        <v>11350</v>
      </c>
      <c r="B9870" t="s">
        <v>406</v>
      </c>
      <c r="C9870" t="s">
        <v>67</v>
      </c>
      <c r="D9870">
        <v>103</v>
      </c>
      <c r="E9870" t="s">
        <v>4453</v>
      </c>
      <c r="F9870" t="s">
        <v>4450</v>
      </c>
      <c r="H9870" t="str">
        <f t="shared" si="154"/>
        <v>无BOM表可用</v>
      </c>
    </row>
    <row r="9871" spans="1:8" x14ac:dyDescent="0.15">
      <c r="A9871" t="s">
        <v>11351</v>
      </c>
      <c r="B9871" t="s">
        <v>11352</v>
      </c>
      <c r="C9871" t="s">
        <v>3924</v>
      </c>
      <c r="D9871">
        <v>103</v>
      </c>
      <c r="E9871" t="s">
        <v>4449</v>
      </c>
      <c r="F9871" t="s">
        <v>4450</v>
      </c>
      <c r="H9871" t="str">
        <f t="shared" si="154"/>
        <v>有BOM表可用</v>
      </c>
    </row>
    <row r="9872" spans="1:8" x14ac:dyDescent="0.15">
      <c r="A9872" t="s">
        <v>11353</v>
      </c>
      <c r="B9872" t="s">
        <v>11354</v>
      </c>
      <c r="C9872" t="s">
        <v>3598</v>
      </c>
      <c r="D9872">
        <v>103</v>
      </c>
      <c r="E9872" t="s">
        <v>4449</v>
      </c>
      <c r="F9872" t="s">
        <v>4450</v>
      </c>
      <c r="H9872" t="str">
        <f t="shared" si="154"/>
        <v>有BOM表可用</v>
      </c>
    </row>
    <row r="9873" spans="1:8" x14ac:dyDescent="0.15">
      <c r="A9873" t="s">
        <v>11355</v>
      </c>
      <c r="B9873" t="s">
        <v>11356</v>
      </c>
      <c r="C9873" t="s">
        <v>11356</v>
      </c>
      <c r="D9873">
        <v>103</v>
      </c>
      <c r="E9873" t="s">
        <v>4453</v>
      </c>
      <c r="F9873" t="s">
        <v>4450</v>
      </c>
      <c r="H9873" t="str">
        <f t="shared" si="154"/>
        <v>无BOM表可用</v>
      </c>
    </row>
    <row r="9874" spans="1:8" x14ac:dyDescent="0.15">
      <c r="A9874" t="s">
        <v>844</v>
      </c>
      <c r="B9874" t="s">
        <v>843</v>
      </c>
      <c r="C9874" t="s">
        <v>843</v>
      </c>
      <c r="D9874">
        <v>103</v>
      </c>
      <c r="E9874" t="s">
        <v>4449</v>
      </c>
      <c r="F9874" t="s">
        <v>4450</v>
      </c>
      <c r="H9874" t="str">
        <f t="shared" si="154"/>
        <v>有BOM表可用</v>
      </c>
    </row>
    <row r="9875" spans="1:8" x14ac:dyDescent="0.15">
      <c r="A9875" t="s">
        <v>11357</v>
      </c>
      <c r="B9875" t="s">
        <v>9375</v>
      </c>
      <c r="C9875" t="s">
        <v>9375</v>
      </c>
      <c r="D9875">
        <v>103</v>
      </c>
      <c r="E9875" t="s">
        <v>4453</v>
      </c>
      <c r="F9875" t="s">
        <v>4450</v>
      </c>
      <c r="H9875" t="str">
        <f t="shared" si="154"/>
        <v>无BOM表可用</v>
      </c>
    </row>
    <row r="9876" spans="1:8" x14ac:dyDescent="0.15">
      <c r="A9876" t="s">
        <v>2012</v>
      </c>
      <c r="B9876" t="s">
        <v>11358</v>
      </c>
      <c r="C9876" t="s">
        <v>741</v>
      </c>
      <c r="D9876">
        <v>103</v>
      </c>
      <c r="E9876" t="s">
        <v>4449</v>
      </c>
      <c r="F9876" t="s">
        <v>4457</v>
      </c>
      <c r="H9876" t="str">
        <f t="shared" si="154"/>
        <v>有BOM表不可用</v>
      </c>
    </row>
    <row r="9877" spans="1:8" x14ac:dyDescent="0.15">
      <c r="A9877" t="s">
        <v>4810</v>
      </c>
      <c r="B9877" t="s">
        <v>4516</v>
      </c>
      <c r="C9877" t="s">
        <v>4516</v>
      </c>
      <c r="D9877">
        <v>103</v>
      </c>
      <c r="E9877" t="s">
        <v>4453</v>
      </c>
      <c r="F9877" t="s">
        <v>4450</v>
      </c>
      <c r="H9877" t="str">
        <f t="shared" si="154"/>
        <v>无BOM表可用</v>
      </c>
    </row>
    <row r="9878" spans="1:8" x14ac:dyDescent="0.15">
      <c r="A9878" t="s">
        <v>4811</v>
      </c>
      <c r="B9878" t="s">
        <v>730</v>
      </c>
      <c r="C9878" t="s">
        <v>730</v>
      </c>
      <c r="D9878">
        <v>103</v>
      </c>
      <c r="E9878" t="s">
        <v>4449</v>
      </c>
      <c r="F9878" t="s">
        <v>4450</v>
      </c>
      <c r="H9878" t="str">
        <f t="shared" si="154"/>
        <v>有BOM表可用</v>
      </c>
    </row>
    <row r="9879" spans="1:8" x14ac:dyDescent="0.15">
      <c r="A9879" t="s">
        <v>2915</v>
      </c>
      <c r="B9879" t="s">
        <v>2916</v>
      </c>
      <c r="C9879" t="s">
        <v>80</v>
      </c>
      <c r="D9879">
        <v>103</v>
      </c>
      <c r="E9879" t="s">
        <v>4449</v>
      </c>
      <c r="F9879" t="s">
        <v>4450</v>
      </c>
      <c r="H9879" t="str">
        <f t="shared" si="154"/>
        <v>有BOM表可用</v>
      </c>
    </row>
    <row r="9880" spans="1:8" x14ac:dyDescent="0.15">
      <c r="A9880" t="s">
        <v>2436</v>
      </c>
      <c r="B9880" t="s">
        <v>2437</v>
      </c>
      <c r="C9880" t="s">
        <v>50</v>
      </c>
      <c r="D9880">
        <v>103</v>
      </c>
      <c r="E9880" t="s">
        <v>4449</v>
      </c>
      <c r="F9880" t="s">
        <v>4450</v>
      </c>
      <c r="H9880" t="str">
        <f t="shared" si="154"/>
        <v>有BOM表可用</v>
      </c>
    </row>
    <row r="9881" spans="1:8" x14ac:dyDescent="0.15">
      <c r="A9881" t="s">
        <v>1079</v>
      </c>
      <c r="B9881" t="s">
        <v>1080</v>
      </c>
      <c r="C9881" t="s">
        <v>1081</v>
      </c>
      <c r="D9881">
        <v>103</v>
      </c>
      <c r="E9881" t="s">
        <v>4449</v>
      </c>
      <c r="F9881" t="s">
        <v>4450</v>
      </c>
      <c r="H9881" t="str">
        <f t="shared" si="154"/>
        <v>有BOM表可用</v>
      </c>
    </row>
    <row r="9882" spans="1:8" x14ac:dyDescent="0.15">
      <c r="A9882" t="s">
        <v>13026</v>
      </c>
      <c r="B9882" t="s">
        <v>30</v>
      </c>
      <c r="C9882" t="s">
        <v>30</v>
      </c>
      <c r="D9882">
        <v>103</v>
      </c>
      <c r="E9882" t="s">
        <v>4453</v>
      </c>
      <c r="F9882" t="s">
        <v>4450</v>
      </c>
      <c r="H9882" t="str">
        <f t="shared" si="154"/>
        <v>无BOM表可用</v>
      </c>
    </row>
    <row r="9883" spans="1:8" x14ac:dyDescent="0.15">
      <c r="A9883" t="s">
        <v>3166</v>
      </c>
      <c r="B9883" t="s">
        <v>3168</v>
      </c>
      <c r="C9883" t="s">
        <v>3167</v>
      </c>
      <c r="D9883">
        <v>103</v>
      </c>
      <c r="E9883" t="s">
        <v>4449</v>
      </c>
      <c r="F9883" t="s">
        <v>4450</v>
      </c>
      <c r="H9883" t="str">
        <f t="shared" si="154"/>
        <v>有BOM表可用</v>
      </c>
    </row>
    <row r="9884" spans="1:8" x14ac:dyDescent="0.15">
      <c r="A9884" t="s">
        <v>9430</v>
      </c>
      <c r="B9884" t="s">
        <v>4951</v>
      </c>
      <c r="C9884" t="s">
        <v>4951</v>
      </c>
      <c r="D9884">
        <v>103</v>
      </c>
      <c r="E9884" t="s">
        <v>4453</v>
      </c>
      <c r="F9884" t="s">
        <v>4450</v>
      </c>
      <c r="H9884" t="str">
        <f t="shared" si="154"/>
        <v>无BOM表可用</v>
      </c>
    </row>
    <row r="9885" spans="1:8" x14ac:dyDescent="0.15">
      <c r="A9885" t="s">
        <v>9431</v>
      </c>
      <c r="B9885" t="s">
        <v>7555</v>
      </c>
      <c r="C9885" t="s">
        <v>220</v>
      </c>
      <c r="D9885">
        <v>103</v>
      </c>
      <c r="E9885" t="s">
        <v>4449</v>
      </c>
      <c r="F9885" t="s">
        <v>4450</v>
      </c>
      <c r="H9885" t="str">
        <f t="shared" si="154"/>
        <v>有BOM表可用</v>
      </c>
    </row>
    <row r="9886" spans="1:8" x14ac:dyDescent="0.15">
      <c r="A9886" t="s">
        <v>9432</v>
      </c>
      <c r="B9886" t="s">
        <v>9433</v>
      </c>
      <c r="C9886" t="s">
        <v>3135</v>
      </c>
      <c r="D9886">
        <v>103</v>
      </c>
      <c r="E9886" t="s">
        <v>4453</v>
      </c>
      <c r="F9886" t="s">
        <v>4457</v>
      </c>
      <c r="H9886" t="str">
        <f t="shared" si="154"/>
        <v>无BOM表不可用</v>
      </c>
    </row>
    <row r="9887" spans="1:8" x14ac:dyDescent="0.15">
      <c r="A9887" t="s">
        <v>9473</v>
      </c>
      <c r="B9887" t="s">
        <v>9474</v>
      </c>
      <c r="C9887" t="s">
        <v>9475</v>
      </c>
      <c r="D9887">
        <v>102</v>
      </c>
      <c r="E9887" t="s">
        <v>4449</v>
      </c>
      <c r="F9887" t="s">
        <v>4450</v>
      </c>
      <c r="H9887" t="str">
        <f t="shared" si="154"/>
        <v>有BOM表可用</v>
      </c>
    </row>
    <row r="9888" spans="1:8" x14ac:dyDescent="0.15">
      <c r="A9888" t="s">
        <v>9476</v>
      </c>
      <c r="B9888" t="s">
        <v>8486</v>
      </c>
      <c r="C9888" t="s">
        <v>8487</v>
      </c>
      <c r="D9888">
        <v>102</v>
      </c>
      <c r="E9888" t="s">
        <v>4449</v>
      </c>
      <c r="F9888" t="s">
        <v>4450</v>
      </c>
      <c r="H9888" t="str">
        <f t="shared" si="154"/>
        <v>有BOM表可用</v>
      </c>
    </row>
    <row r="9889" spans="1:8" x14ac:dyDescent="0.15">
      <c r="A9889" t="s">
        <v>9477</v>
      </c>
      <c r="B9889" t="s">
        <v>9478</v>
      </c>
      <c r="C9889" t="s">
        <v>9479</v>
      </c>
      <c r="D9889">
        <v>102</v>
      </c>
      <c r="E9889" t="s">
        <v>4449</v>
      </c>
      <c r="F9889" t="s">
        <v>4450</v>
      </c>
      <c r="H9889" t="str">
        <f t="shared" si="154"/>
        <v>有BOM表可用</v>
      </c>
    </row>
    <row r="9890" spans="1:8" x14ac:dyDescent="0.15">
      <c r="A9890" t="s">
        <v>9480</v>
      </c>
      <c r="B9890" t="s">
        <v>9481</v>
      </c>
      <c r="C9890" t="s">
        <v>8047</v>
      </c>
      <c r="D9890">
        <v>102</v>
      </c>
      <c r="E9890" t="s">
        <v>4449</v>
      </c>
      <c r="F9890" t="s">
        <v>4450</v>
      </c>
      <c r="H9890" t="str">
        <f t="shared" si="154"/>
        <v>有BOM表可用</v>
      </c>
    </row>
    <row r="9891" spans="1:8" x14ac:dyDescent="0.15">
      <c r="A9891" t="s">
        <v>9440</v>
      </c>
      <c r="B9891" t="s">
        <v>8672</v>
      </c>
      <c r="C9891" t="s">
        <v>8673</v>
      </c>
      <c r="D9891">
        <v>102</v>
      </c>
      <c r="E9891" t="s">
        <v>4449</v>
      </c>
      <c r="F9891" t="s">
        <v>4450</v>
      </c>
      <c r="H9891" t="str">
        <f t="shared" si="154"/>
        <v>有BOM表可用</v>
      </c>
    </row>
    <row r="9892" spans="1:8" x14ac:dyDescent="0.15">
      <c r="A9892" t="s">
        <v>9441</v>
      </c>
      <c r="B9892" t="s">
        <v>7886</v>
      </c>
      <c r="C9892" t="s">
        <v>7887</v>
      </c>
      <c r="D9892">
        <v>102</v>
      </c>
      <c r="E9892" t="s">
        <v>4449</v>
      </c>
      <c r="F9892" t="s">
        <v>4450</v>
      </c>
      <c r="H9892" t="str">
        <f t="shared" si="154"/>
        <v>有BOM表可用</v>
      </c>
    </row>
    <row r="9893" spans="1:8" x14ac:dyDescent="0.15">
      <c r="A9893" t="s">
        <v>9442</v>
      </c>
      <c r="B9893" t="s">
        <v>9443</v>
      </c>
      <c r="C9893" t="s">
        <v>9444</v>
      </c>
      <c r="D9893">
        <v>102</v>
      </c>
      <c r="E9893" t="s">
        <v>4449</v>
      </c>
      <c r="F9893" t="s">
        <v>4450</v>
      </c>
      <c r="H9893" t="str">
        <f t="shared" si="154"/>
        <v>有BOM表可用</v>
      </c>
    </row>
    <row r="9894" spans="1:8" x14ac:dyDescent="0.15">
      <c r="A9894" t="s">
        <v>9445</v>
      </c>
      <c r="B9894" t="s">
        <v>7692</v>
      </c>
      <c r="C9894" t="s">
        <v>7693</v>
      </c>
      <c r="D9894">
        <v>102</v>
      </c>
      <c r="E9894" t="s">
        <v>4449</v>
      </c>
      <c r="F9894" t="s">
        <v>4450</v>
      </c>
      <c r="H9894" t="str">
        <f t="shared" si="154"/>
        <v>有BOM表可用</v>
      </c>
    </row>
    <row r="9895" spans="1:8" x14ac:dyDescent="0.15">
      <c r="A9895" t="s">
        <v>16335</v>
      </c>
      <c r="B9895" t="s">
        <v>16336</v>
      </c>
      <c r="C9895" t="s">
        <v>16336</v>
      </c>
      <c r="D9895">
        <v>103</v>
      </c>
      <c r="E9895" t="s">
        <v>4453</v>
      </c>
      <c r="F9895" t="s">
        <v>4450</v>
      </c>
      <c r="H9895" t="str">
        <f t="shared" si="154"/>
        <v>无BOM表可用</v>
      </c>
    </row>
    <row r="9896" spans="1:8" x14ac:dyDescent="0.15">
      <c r="A9896" t="s">
        <v>16337</v>
      </c>
      <c r="B9896" t="s">
        <v>12829</v>
      </c>
      <c r="C9896" t="s">
        <v>12829</v>
      </c>
      <c r="D9896">
        <v>103</v>
      </c>
      <c r="E9896" t="s">
        <v>4453</v>
      </c>
      <c r="F9896" t="s">
        <v>4450</v>
      </c>
      <c r="H9896" t="str">
        <f t="shared" si="154"/>
        <v>无BOM表可用</v>
      </c>
    </row>
    <row r="9897" spans="1:8" x14ac:dyDescent="0.15">
      <c r="A9897" t="s">
        <v>16383</v>
      </c>
      <c r="B9897" t="s">
        <v>13244</v>
      </c>
      <c r="C9897" t="s">
        <v>13244</v>
      </c>
      <c r="D9897">
        <v>107</v>
      </c>
      <c r="E9897" t="s">
        <v>4453</v>
      </c>
      <c r="F9897" t="s">
        <v>4450</v>
      </c>
      <c r="H9897" t="str">
        <f t="shared" si="154"/>
        <v>无BOM表可用</v>
      </c>
    </row>
    <row r="9898" spans="1:8" x14ac:dyDescent="0.15">
      <c r="A9898" t="s">
        <v>16384</v>
      </c>
      <c r="B9898" t="s">
        <v>8274</v>
      </c>
      <c r="C9898" t="s">
        <v>7858</v>
      </c>
      <c r="D9898">
        <v>103</v>
      </c>
      <c r="E9898" t="s">
        <v>4449</v>
      </c>
      <c r="F9898" t="s">
        <v>4450</v>
      </c>
      <c r="H9898" t="str">
        <f t="shared" si="154"/>
        <v>有BOM表可用</v>
      </c>
    </row>
    <row r="9899" spans="1:8" x14ac:dyDescent="0.15">
      <c r="A9899" t="s">
        <v>16385</v>
      </c>
      <c r="B9899" t="s">
        <v>16386</v>
      </c>
      <c r="C9899" t="s">
        <v>16386</v>
      </c>
      <c r="D9899">
        <v>103</v>
      </c>
      <c r="E9899" t="s">
        <v>4453</v>
      </c>
      <c r="F9899" t="s">
        <v>4450</v>
      </c>
      <c r="H9899" t="str">
        <f t="shared" si="154"/>
        <v>无BOM表可用</v>
      </c>
    </row>
    <row r="9900" spans="1:8" x14ac:dyDescent="0.15">
      <c r="A9900" t="s">
        <v>16387</v>
      </c>
      <c r="B9900" t="s">
        <v>16388</v>
      </c>
      <c r="C9900" t="s">
        <v>16388</v>
      </c>
      <c r="D9900">
        <v>103</v>
      </c>
      <c r="E9900" t="s">
        <v>4453</v>
      </c>
      <c r="F9900" t="s">
        <v>4450</v>
      </c>
      <c r="H9900" t="str">
        <f t="shared" si="154"/>
        <v>无BOM表可用</v>
      </c>
    </row>
    <row r="9901" spans="1:8" x14ac:dyDescent="0.15">
      <c r="A9901" t="s">
        <v>5695</v>
      </c>
      <c r="B9901" t="s">
        <v>197</v>
      </c>
      <c r="C9901" t="s">
        <v>197</v>
      </c>
      <c r="D9901">
        <v>102</v>
      </c>
      <c r="E9901" t="s">
        <v>4449</v>
      </c>
      <c r="F9901" t="s">
        <v>4450</v>
      </c>
      <c r="H9901" t="str">
        <f t="shared" si="154"/>
        <v>有BOM表可用</v>
      </c>
    </row>
    <row r="9902" spans="1:8" x14ac:dyDescent="0.15">
      <c r="A9902" t="s">
        <v>5696</v>
      </c>
      <c r="B9902" t="s">
        <v>2537</v>
      </c>
      <c r="C9902" t="s">
        <v>8</v>
      </c>
      <c r="D9902">
        <v>102</v>
      </c>
      <c r="E9902" t="s">
        <v>4449</v>
      </c>
      <c r="F9902" t="s">
        <v>4450</v>
      </c>
      <c r="H9902" t="str">
        <f t="shared" si="154"/>
        <v>有BOM表可用</v>
      </c>
    </row>
    <row r="9903" spans="1:8" x14ac:dyDescent="0.15">
      <c r="A9903" t="s">
        <v>5697</v>
      </c>
      <c r="B9903" t="s">
        <v>2553</v>
      </c>
      <c r="C9903" t="s">
        <v>2554</v>
      </c>
      <c r="D9903">
        <v>102</v>
      </c>
      <c r="E9903" t="s">
        <v>4449</v>
      </c>
      <c r="F9903" t="s">
        <v>4450</v>
      </c>
      <c r="H9903" t="str">
        <f t="shared" si="154"/>
        <v>有BOM表可用</v>
      </c>
    </row>
    <row r="9904" spans="1:8" x14ac:dyDescent="0.15">
      <c r="A9904" t="s">
        <v>5698</v>
      </c>
      <c r="B9904" t="s">
        <v>5699</v>
      </c>
      <c r="C9904" t="s">
        <v>5604</v>
      </c>
      <c r="D9904">
        <v>102</v>
      </c>
      <c r="E9904" t="s">
        <v>4449</v>
      </c>
      <c r="F9904" t="s">
        <v>4450</v>
      </c>
      <c r="H9904" t="str">
        <f t="shared" si="154"/>
        <v>有BOM表可用</v>
      </c>
    </row>
    <row r="9905" spans="1:8" x14ac:dyDescent="0.15">
      <c r="A9905" t="s">
        <v>5700</v>
      </c>
      <c r="B9905" t="s">
        <v>5701</v>
      </c>
      <c r="C9905" t="s">
        <v>9</v>
      </c>
      <c r="D9905">
        <v>102</v>
      </c>
      <c r="E9905" t="s">
        <v>4449</v>
      </c>
      <c r="F9905" t="s">
        <v>4450</v>
      </c>
      <c r="H9905" t="str">
        <f t="shared" si="154"/>
        <v>有BOM表可用</v>
      </c>
    </row>
    <row r="9906" spans="1:8" x14ac:dyDescent="0.15">
      <c r="A9906" t="s">
        <v>17657</v>
      </c>
      <c r="B9906" t="s">
        <v>467</v>
      </c>
      <c r="C9906" t="s">
        <v>363</v>
      </c>
      <c r="D9906">
        <v>102</v>
      </c>
      <c r="E9906" t="s">
        <v>4449</v>
      </c>
      <c r="F9906" t="s">
        <v>4450</v>
      </c>
      <c r="H9906" t="str">
        <f t="shared" si="154"/>
        <v>有BOM表可用</v>
      </c>
    </row>
    <row r="9907" spans="1:8" x14ac:dyDescent="0.15">
      <c r="A9907" t="s">
        <v>17658</v>
      </c>
      <c r="B9907" t="s">
        <v>1975</v>
      </c>
      <c r="C9907" t="s">
        <v>363</v>
      </c>
      <c r="D9907">
        <v>102</v>
      </c>
      <c r="E9907" t="s">
        <v>4449</v>
      </c>
      <c r="F9907" t="s">
        <v>4450</v>
      </c>
      <c r="H9907" t="str">
        <f t="shared" si="154"/>
        <v>有BOM表可用</v>
      </c>
    </row>
    <row r="9908" spans="1:8" x14ac:dyDescent="0.15">
      <c r="A9908" t="s">
        <v>17659</v>
      </c>
      <c r="B9908" t="s">
        <v>2337</v>
      </c>
      <c r="C9908" t="s">
        <v>2322</v>
      </c>
      <c r="D9908">
        <v>102</v>
      </c>
      <c r="E9908" t="s">
        <v>4449</v>
      </c>
      <c r="F9908" t="s">
        <v>4450</v>
      </c>
      <c r="H9908" t="str">
        <f t="shared" si="154"/>
        <v>有BOM表可用</v>
      </c>
    </row>
    <row r="9909" spans="1:8" x14ac:dyDescent="0.15">
      <c r="A9909" t="s">
        <v>17660</v>
      </c>
      <c r="B9909" t="s">
        <v>4277</v>
      </c>
      <c r="C9909" t="s">
        <v>748</v>
      </c>
      <c r="D9909">
        <v>102</v>
      </c>
      <c r="E9909" t="s">
        <v>4449</v>
      </c>
      <c r="F9909" t="s">
        <v>4450</v>
      </c>
      <c r="H9909" t="str">
        <f t="shared" si="154"/>
        <v>有BOM表可用</v>
      </c>
    </row>
    <row r="9910" spans="1:8" x14ac:dyDescent="0.15">
      <c r="A9910" t="s">
        <v>17661</v>
      </c>
      <c r="B9910" t="s">
        <v>2036</v>
      </c>
      <c r="C9910" t="s">
        <v>15319</v>
      </c>
      <c r="D9910">
        <v>102</v>
      </c>
      <c r="E9910" t="s">
        <v>4453</v>
      </c>
      <c r="F9910" t="s">
        <v>4450</v>
      </c>
      <c r="H9910" t="str">
        <f t="shared" si="154"/>
        <v>无BOM表可用</v>
      </c>
    </row>
    <row r="9911" spans="1:8" x14ac:dyDescent="0.15">
      <c r="A9911" t="s">
        <v>12998</v>
      </c>
      <c r="B9911" t="s">
        <v>5921</v>
      </c>
      <c r="C9911" t="s">
        <v>5921</v>
      </c>
      <c r="D9911">
        <v>103</v>
      </c>
      <c r="E9911" t="s">
        <v>4453</v>
      </c>
      <c r="F9911" t="s">
        <v>4450</v>
      </c>
      <c r="H9911" t="str">
        <f t="shared" si="154"/>
        <v>无BOM表可用</v>
      </c>
    </row>
    <row r="9912" spans="1:8" x14ac:dyDescent="0.15">
      <c r="A9912" t="s">
        <v>2589</v>
      </c>
      <c r="B9912" t="s">
        <v>1590</v>
      </c>
      <c r="C9912" t="s">
        <v>11</v>
      </c>
      <c r="D9912">
        <v>103</v>
      </c>
      <c r="E9912" t="s">
        <v>4449</v>
      </c>
      <c r="F9912" t="s">
        <v>4450</v>
      </c>
      <c r="H9912" t="str">
        <f t="shared" si="154"/>
        <v>有BOM表可用</v>
      </c>
    </row>
    <row r="9913" spans="1:8" x14ac:dyDescent="0.15">
      <c r="A9913" t="s">
        <v>815</v>
      </c>
      <c r="B9913" t="s">
        <v>816</v>
      </c>
      <c r="C9913" t="s">
        <v>812</v>
      </c>
      <c r="D9913">
        <v>103</v>
      </c>
      <c r="E9913" t="s">
        <v>4449</v>
      </c>
      <c r="F9913" t="s">
        <v>4450</v>
      </c>
      <c r="H9913" t="str">
        <f t="shared" si="154"/>
        <v>有BOM表可用</v>
      </c>
    </row>
    <row r="9914" spans="1:8" x14ac:dyDescent="0.15">
      <c r="A9914" t="s">
        <v>12999</v>
      </c>
      <c r="B9914" t="s">
        <v>4310</v>
      </c>
      <c r="C9914" t="s">
        <v>4853</v>
      </c>
      <c r="D9914">
        <v>103</v>
      </c>
      <c r="E9914" t="s">
        <v>4453</v>
      </c>
      <c r="F9914" t="s">
        <v>4457</v>
      </c>
      <c r="H9914" t="str">
        <f t="shared" si="154"/>
        <v>无BOM表不可用</v>
      </c>
    </row>
    <row r="9915" spans="1:8" x14ac:dyDescent="0.15">
      <c r="A9915" t="s">
        <v>759</v>
      </c>
      <c r="B9915" t="s">
        <v>760</v>
      </c>
      <c r="C9915" t="s">
        <v>754</v>
      </c>
      <c r="D9915">
        <v>103</v>
      </c>
      <c r="E9915" t="s">
        <v>4449</v>
      </c>
      <c r="F9915" t="s">
        <v>4450</v>
      </c>
      <c r="H9915" t="str">
        <f t="shared" si="154"/>
        <v>有BOM表可用</v>
      </c>
    </row>
    <row r="9916" spans="1:8" x14ac:dyDescent="0.15">
      <c r="A9916" t="s">
        <v>9461</v>
      </c>
      <c r="B9916" t="s">
        <v>5203</v>
      </c>
      <c r="C9916" t="s">
        <v>5203</v>
      </c>
      <c r="D9916">
        <v>103</v>
      </c>
      <c r="E9916" t="s">
        <v>4449</v>
      </c>
      <c r="F9916" t="s">
        <v>4450</v>
      </c>
      <c r="H9916" t="str">
        <f t="shared" si="154"/>
        <v>有BOM表可用</v>
      </c>
    </row>
    <row r="9917" spans="1:8" x14ac:dyDescent="0.15">
      <c r="A9917" t="s">
        <v>9462</v>
      </c>
      <c r="B9917" t="s">
        <v>7764</v>
      </c>
      <c r="C9917" t="s">
        <v>4179</v>
      </c>
      <c r="D9917">
        <v>103</v>
      </c>
      <c r="E9917" t="s">
        <v>4449</v>
      </c>
      <c r="F9917" t="s">
        <v>4450</v>
      </c>
      <c r="H9917" t="str">
        <f t="shared" si="154"/>
        <v>有BOM表可用</v>
      </c>
    </row>
    <row r="9918" spans="1:8" x14ac:dyDescent="0.15">
      <c r="A9918" t="s">
        <v>9463</v>
      </c>
      <c r="B9918" t="s">
        <v>9464</v>
      </c>
      <c r="C9918" t="s">
        <v>9464</v>
      </c>
      <c r="D9918">
        <v>103</v>
      </c>
      <c r="E9918" t="s">
        <v>4453</v>
      </c>
      <c r="F9918" t="s">
        <v>4450</v>
      </c>
      <c r="H9918" t="str">
        <f t="shared" si="154"/>
        <v>无BOM表可用</v>
      </c>
    </row>
    <row r="9919" spans="1:8" x14ac:dyDescent="0.15">
      <c r="A9919" t="s">
        <v>16360</v>
      </c>
      <c r="B9919" t="s">
        <v>16361</v>
      </c>
      <c r="C9919" t="s">
        <v>16361</v>
      </c>
      <c r="D9919">
        <v>103</v>
      </c>
      <c r="E9919" t="s">
        <v>4453</v>
      </c>
      <c r="F9919" t="s">
        <v>4450</v>
      </c>
      <c r="H9919" t="str">
        <f t="shared" si="154"/>
        <v>无BOM表可用</v>
      </c>
    </row>
    <row r="9920" spans="1:8" x14ac:dyDescent="0.15">
      <c r="A9920" t="s">
        <v>378</v>
      </c>
      <c r="B9920" t="s">
        <v>379</v>
      </c>
      <c r="C9920" t="s">
        <v>83</v>
      </c>
      <c r="D9920">
        <v>103</v>
      </c>
      <c r="E9920" t="s">
        <v>4449</v>
      </c>
      <c r="F9920" t="s">
        <v>4450</v>
      </c>
      <c r="H9920" t="str">
        <f t="shared" si="154"/>
        <v>有BOM表可用</v>
      </c>
    </row>
    <row r="9921" spans="1:8" x14ac:dyDescent="0.15">
      <c r="A9921" t="s">
        <v>16362</v>
      </c>
      <c r="B9921" t="s">
        <v>3448</v>
      </c>
      <c r="C9921" t="s">
        <v>157</v>
      </c>
      <c r="D9921">
        <v>103</v>
      </c>
      <c r="E9921" t="s">
        <v>4453</v>
      </c>
      <c r="F9921" t="s">
        <v>4450</v>
      </c>
      <c r="H9921" t="str">
        <f t="shared" si="154"/>
        <v>无BOM表可用</v>
      </c>
    </row>
    <row r="9922" spans="1:8" x14ac:dyDescent="0.15">
      <c r="A9922" t="s">
        <v>3649</v>
      </c>
      <c r="B9922" t="s">
        <v>3650</v>
      </c>
      <c r="C9922" t="s">
        <v>3496</v>
      </c>
      <c r="D9922">
        <v>103</v>
      </c>
      <c r="E9922" t="s">
        <v>4449</v>
      </c>
      <c r="F9922" t="s">
        <v>4450</v>
      </c>
      <c r="H9922" t="str">
        <f t="shared" si="154"/>
        <v>有BOM表可用</v>
      </c>
    </row>
    <row r="9923" spans="1:8" x14ac:dyDescent="0.15">
      <c r="A9923" t="s">
        <v>3495</v>
      </c>
      <c r="B9923" t="s">
        <v>3497</v>
      </c>
      <c r="C9923" t="s">
        <v>3496</v>
      </c>
      <c r="D9923">
        <v>103</v>
      </c>
      <c r="E9923" t="s">
        <v>4449</v>
      </c>
      <c r="F9923" t="s">
        <v>4450</v>
      </c>
      <c r="H9923" t="str">
        <f t="shared" si="154"/>
        <v>有BOM表可用</v>
      </c>
    </row>
    <row r="9924" spans="1:8" x14ac:dyDescent="0.15">
      <c r="A9924" t="s">
        <v>16363</v>
      </c>
      <c r="B9924" t="s">
        <v>3497</v>
      </c>
      <c r="C9924" t="s">
        <v>3496</v>
      </c>
      <c r="D9924">
        <v>103</v>
      </c>
      <c r="E9924" t="s">
        <v>4449</v>
      </c>
      <c r="F9924" t="s">
        <v>4450</v>
      </c>
      <c r="H9924" t="str">
        <f t="shared" ref="H9924:H9987" si="155">E9924&amp;F9924</f>
        <v>有BOM表可用</v>
      </c>
    </row>
    <row r="9925" spans="1:8" x14ac:dyDescent="0.15">
      <c r="A9925" t="s">
        <v>16364</v>
      </c>
      <c r="B9925" t="s">
        <v>12243</v>
      </c>
      <c r="C9925" t="s">
        <v>3646</v>
      </c>
      <c r="D9925">
        <v>103</v>
      </c>
      <c r="E9925" t="s">
        <v>4453</v>
      </c>
      <c r="F9925" t="s">
        <v>4450</v>
      </c>
      <c r="H9925" t="str">
        <f t="shared" si="155"/>
        <v>无BOM表可用</v>
      </c>
    </row>
    <row r="9926" spans="1:8" x14ac:dyDescent="0.15">
      <c r="A9926" t="s">
        <v>13038</v>
      </c>
      <c r="B9926" t="s">
        <v>10972</v>
      </c>
      <c r="C9926" t="s">
        <v>10973</v>
      </c>
      <c r="D9926">
        <v>102</v>
      </c>
      <c r="E9926" t="s">
        <v>4449</v>
      </c>
      <c r="F9926" t="s">
        <v>4450</v>
      </c>
      <c r="H9926" t="str">
        <f t="shared" si="155"/>
        <v>有BOM表可用</v>
      </c>
    </row>
    <row r="9927" spans="1:8" x14ac:dyDescent="0.15">
      <c r="A9927" t="s">
        <v>13039</v>
      </c>
      <c r="B9927" t="s">
        <v>8858</v>
      </c>
      <c r="C9927" t="s">
        <v>11268</v>
      </c>
      <c r="D9927">
        <v>102</v>
      </c>
      <c r="E9927" t="s">
        <v>4449</v>
      </c>
      <c r="F9927" t="s">
        <v>4450</v>
      </c>
      <c r="H9927" t="str">
        <f t="shared" si="155"/>
        <v>有BOM表可用</v>
      </c>
    </row>
    <row r="9928" spans="1:8" x14ac:dyDescent="0.15">
      <c r="A9928" t="s">
        <v>3242</v>
      </c>
      <c r="B9928" t="s">
        <v>3042</v>
      </c>
      <c r="C9928" t="s">
        <v>3243</v>
      </c>
      <c r="D9928">
        <v>107</v>
      </c>
      <c r="E9928" t="s">
        <v>4453</v>
      </c>
      <c r="F9928" t="s">
        <v>4450</v>
      </c>
      <c r="H9928" t="str">
        <f t="shared" si="155"/>
        <v>无BOM表可用</v>
      </c>
    </row>
    <row r="9929" spans="1:8" x14ac:dyDescent="0.15">
      <c r="A9929" t="s">
        <v>17063</v>
      </c>
      <c r="B9929" t="s">
        <v>2115</v>
      </c>
      <c r="C9929" t="s">
        <v>2115</v>
      </c>
      <c r="D9929">
        <v>107</v>
      </c>
      <c r="E9929" t="s">
        <v>4453</v>
      </c>
      <c r="F9929" t="s">
        <v>4450</v>
      </c>
      <c r="H9929" t="str">
        <f t="shared" si="155"/>
        <v>无BOM表可用</v>
      </c>
    </row>
    <row r="9930" spans="1:8" x14ac:dyDescent="0.15">
      <c r="A9930" t="s">
        <v>3046</v>
      </c>
      <c r="B9930" t="s">
        <v>3047</v>
      </c>
      <c r="C9930" t="s">
        <v>3047</v>
      </c>
      <c r="D9930">
        <v>107</v>
      </c>
      <c r="E9930" t="s">
        <v>4453</v>
      </c>
      <c r="F9930" t="s">
        <v>4450</v>
      </c>
      <c r="H9930" t="str">
        <f t="shared" si="155"/>
        <v>无BOM表可用</v>
      </c>
    </row>
    <row r="9931" spans="1:8" x14ac:dyDescent="0.15">
      <c r="A9931" t="s">
        <v>17064</v>
      </c>
      <c r="B9931" t="s">
        <v>17065</v>
      </c>
      <c r="C9931" t="s">
        <v>17066</v>
      </c>
      <c r="D9931">
        <v>107</v>
      </c>
      <c r="E9931" t="s">
        <v>4453</v>
      </c>
      <c r="F9931" t="s">
        <v>4450</v>
      </c>
      <c r="H9931" t="str">
        <f t="shared" si="155"/>
        <v>无BOM表可用</v>
      </c>
    </row>
    <row r="9932" spans="1:8" x14ac:dyDescent="0.15">
      <c r="A9932" t="s">
        <v>17067</v>
      </c>
      <c r="B9932" t="s">
        <v>17068</v>
      </c>
      <c r="C9932" t="s">
        <v>17069</v>
      </c>
      <c r="D9932">
        <v>107</v>
      </c>
      <c r="E9932" t="s">
        <v>4453</v>
      </c>
      <c r="F9932" t="s">
        <v>4450</v>
      </c>
      <c r="H9932" t="str">
        <f t="shared" si="155"/>
        <v>无BOM表可用</v>
      </c>
    </row>
    <row r="9933" spans="1:8" x14ac:dyDescent="0.15">
      <c r="A9933" t="s">
        <v>18992</v>
      </c>
      <c r="B9933" t="s">
        <v>13350</v>
      </c>
      <c r="C9933" t="s">
        <v>13350</v>
      </c>
      <c r="D9933">
        <v>107</v>
      </c>
      <c r="E9933" t="s">
        <v>4453</v>
      </c>
      <c r="F9933" t="s">
        <v>4450</v>
      </c>
      <c r="H9933" t="str">
        <f t="shared" si="155"/>
        <v>无BOM表可用</v>
      </c>
    </row>
    <row r="9934" spans="1:8" x14ac:dyDescent="0.15">
      <c r="A9934" t="s">
        <v>8955</v>
      </c>
      <c r="B9934" t="s">
        <v>8956</v>
      </c>
      <c r="C9934" t="s">
        <v>973</v>
      </c>
      <c r="D9934">
        <v>102</v>
      </c>
      <c r="E9934" t="s">
        <v>4453</v>
      </c>
      <c r="F9934" t="s">
        <v>4450</v>
      </c>
      <c r="H9934" t="str">
        <f t="shared" si="155"/>
        <v>无BOM表可用</v>
      </c>
    </row>
    <row r="9935" spans="1:8" x14ac:dyDescent="0.15">
      <c r="A9935" t="s">
        <v>8957</v>
      </c>
      <c r="B9935" t="s">
        <v>8958</v>
      </c>
      <c r="C9935" t="s">
        <v>2069</v>
      </c>
      <c r="D9935">
        <v>102</v>
      </c>
      <c r="E9935" t="s">
        <v>4453</v>
      </c>
      <c r="F9935" t="s">
        <v>4450</v>
      </c>
      <c r="H9935" t="str">
        <f t="shared" si="155"/>
        <v>无BOM表可用</v>
      </c>
    </row>
    <row r="9936" spans="1:8" x14ac:dyDescent="0.15">
      <c r="A9936" t="s">
        <v>8959</v>
      </c>
      <c r="B9936" t="s">
        <v>8960</v>
      </c>
      <c r="C9936" t="s">
        <v>69</v>
      </c>
      <c r="D9936">
        <v>102</v>
      </c>
      <c r="E9936" t="s">
        <v>4453</v>
      </c>
      <c r="F9936" t="s">
        <v>4450</v>
      </c>
      <c r="H9936" t="str">
        <f t="shared" si="155"/>
        <v>无BOM表可用</v>
      </c>
    </row>
    <row r="9937" spans="1:8" x14ac:dyDescent="0.15">
      <c r="A9937" t="s">
        <v>8961</v>
      </c>
      <c r="B9937" t="s">
        <v>2220</v>
      </c>
      <c r="C9937" t="s">
        <v>69</v>
      </c>
      <c r="D9937">
        <v>102</v>
      </c>
      <c r="E9937" t="s">
        <v>4453</v>
      </c>
      <c r="F9937" t="s">
        <v>4450</v>
      </c>
      <c r="H9937" t="str">
        <f t="shared" si="155"/>
        <v>无BOM表可用</v>
      </c>
    </row>
    <row r="9938" spans="1:8" x14ac:dyDescent="0.15">
      <c r="A9938" t="s">
        <v>8962</v>
      </c>
      <c r="B9938" t="s">
        <v>720</v>
      </c>
      <c r="C9938" t="s">
        <v>2364</v>
      </c>
      <c r="D9938">
        <v>102</v>
      </c>
      <c r="E9938" t="s">
        <v>4449</v>
      </c>
      <c r="F9938" t="s">
        <v>4450</v>
      </c>
      <c r="H9938" t="str">
        <f t="shared" si="155"/>
        <v>有BOM表可用</v>
      </c>
    </row>
    <row r="9939" spans="1:8" x14ac:dyDescent="0.15">
      <c r="A9939" t="s">
        <v>18975</v>
      </c>
      <c r="B9939" t="s">
        <v>5735</v>
      </c>
      <c r="C9939" t="s">
        <v>7</v>
      </c>
      <c r="D9939">
        <v>103</v>
      </c>
      <c r="E9939" t="s">
        <v>4449</v>
      </c>
      <c r="F9939" t="s">
        <v>4450</v>
      </c>
      <c r="H9939" t="str">
        <f t="shared" si="155"/>
        <v>有BOM表可用</v>
      </c>
    </row>
    <row r="9940" spans="1:8" x14ac:dyDescent="0.15">
      <c r="A9940" t="s">
        <v>18976</v>
      </c>
      <c r="B9940" t="s">
        <v>7</v>
      </c>
      <c r="C9940" t="s">
        <v>7</v>
      </c>
      <c r="D9940">
        <v>103</v>
      </c>
      <c r="E9940" t="s">
        <v>4449</v>
      </c>
      <c r="F9940" t="s">
        <v>4450</v>
      </c>
      <c r="H9940" t="str">
        <f t="shared" si="155"/>
        <v>有BOM表可用</v>
      </c>
    </row>
    <row r="9941" spans="1:8" x14ac:dyDescent="0.15">
      <c r="A9941" t="s">
        <v>18977</v>
      </c>
      <c r="B9941" t="s">
        <v>6608</v>
      </c>
      <c r="C9941" t="s">
        <v>7</v>
      </c>
      <c r="D9941">
        <v>103</v>
      </c>
      <c r="E9941" t="s">
        <v>4449</v>
      </c>
      <c r="F9941" t="s">
        <v>4450</v>
      </c>
      <c r="H9941" t="str">
        <f t="shared" si="155"/>
        <v>有BOM表可用</v>
      </c>
    </row>
    <row r="9942" spans="1:8" x14ac:dyDescent="0.15">
      <c r="A9942" t="s">
        <v>18978</v>
      </c>
      <c r="B9942" t="s">
        <v>12695</v>
      </c>
      <c r="C9942" t="s">
        <v>1998</v>
      </c>
      <c r="D9942">
        <v>103</v>
      </c>
      <c r="E9942" t="s">
        <v>4453</v>
      </c>
      <c r="F9942" t="s">
        <v>4450</v>
      </c>
      <c r="H9942" t="str">
        <f t="shared" si="155"/>
        <v>无BOM表可用</v>
      </c>
    </row>
    <row r="9943" spans="1:8" x14ac:dyDescent="0.15">
      <c r="A9943" t="s">
        <v>18806</v>
      </c>
      <c r="B9943" t="s">
        <v>7662</v>
      </c>
      <c r="C9943" t="s">
        <v>7662</v>
      </c>
      <c r="D9943">
        <v>102</v>
      </c>
      <c r="E9943" t="s">
        <v>4453</v>
      </c>
      <c r="F9943" t="s">
        <v>4450</v>
      </c>
      <c r="H9943" t="str">
        <f t="shared" si="155"/>
        <v>无BOM表可用</v>
      </c>
    </row>
    <row r="9944" spans="1:8" x14ac:dyDescent="0.15">
      <c r="A9944" t="s">
        <v>18785</v>
      </c>
      <c r="B9944" t="s">
        <v>7627</v>
      </c>
      <c r="C9944" t="s">
        <v>9689</v>
      </c>
      <c r="D9944">
        <v>102</v>
      </c>
      <c r="E9944" t="s">
        <v>4449</v>
      </c>
      <c r="F9944" t="s">
        <v>4450</v>
      </c>
      <c r="H9944" t="str">
        <f t="shared" si="155"/>
        <v>有BOM表可用</v>
      </c>
    </row>
    <row r="9945" spans="1:8" x14ac:dyDescent="0.15">
      <c r="A9945" t="s">
        <v>18786</v>
      </c>
      <c r="B9945" t="s">
        <v>8182</v>
      </c>
      <c r="C9945" t="s">
        <v>8183</v>
      </c>
      <c r="D9945">
        <v>102</v>
      </c>
      <c r="E9945" t="s">
        <v>4449</v>
      </c>
      <c r="F9945" t="s">
        <v>4450</v>
      </c>
      <c r="H9945" t="str">
        <f t="shared" si="155"/>
        <v>有BOM表可用</v>
      </c>
    </row>
    <row r="9946" spans="1:8" x14ac:dyDescent="0.15">
      <c r="A9946" t="s">
        <v>18787</v>
      </c>
      <c r="B9946" t="s">
        <v>7011</v>
      </c>
      <c r="C9946" t="s">
        <v>7012</v>
      </c>
      <c r="D9946">
        <v>102</v>
      </c>
      <c r="E9946" t="s">
        <v>4449</v>
      </c>
      <c r="F9946" t="s">
        <v>4450</v>
      </c>
      <c r="H9946" t="str">
        <f t="shared" si="155"/>
        <v>有BOM表可用</v>
      </c>
    </row>
    <row r="9947" spans="1:8" x14ac:dyDescent="0.15">
      <c r="A9947" t="s">
        <v>18788</v>
      </c>
      <c r="B9947" t="s">
        <v>8191</v>
      </c>
      <c r="C9947" t="s">
        <v>6164</v>
      </c>
      <c r="D9947">
        <v>102</v>
      </c>
      <c r="E9947" t="s">
        <v>4449</v>
      </c>
      <c r="F9947" t="s">
        <v>4450</v>
      </c>
      <c r="H9947" t="str">
        <f t="shared" si="155"/>
        <v>有BOM表可用</v>
      </c>
    </row>
    <row r="9948" spans="1:8" x14ac:dyDescent="0.15">
      <c r="A9948" t="s">
        <v>8918</v>
      </c>
      <c r="B9948" t="s">
        <v>6465</v>
      </c>
      <c r="C9948" t="s">
        <v>6466</v>
      </c>
      <c r="D9948">
        <v>102</v>
      </c>
      <c r="E9948" t="s">
        <v>4449</v>
      </c>
      <c r="F9948" t="s">
        <v>4450</v>
      </c>
      <c r="H9948" t="str">
        <f t="shared" si="155"/>
        <v>有BOM表可用</v>
      </c>
    </row>
    <row r="9949" spans="1:8" x14ac:dyDescent="0.15">
      <c r="A9949" t="s">
        <v>19109</v>
      </c>
      <c r="B9949" t="s">
        <v>15950</v>
      </c>
      <c r="C9949" t="s">
        <v>15951</v>
      </c>
      <c r="D9949">
        <v>102</v>
      </c>
      <c r="E9949" t="s">
        <v>4449</v>
      </c>
      <c r="F9949" t="s">
        <v>4450</v>
      </c>
      <c r="H9949" t="str">
        <f t="shared" si="155"/>
        <v>有BOM表可用</v>
      </c>
    </row>
    <row r="9950" spans="1:8" x14ac:dyDescent="0.15">
      <c r="A9950" t="s">
        <v>19110</v>
      </c>
      <c r="B9950" t="s">
        <v>13473</v>
      </c>
      <c r="C9950" t="s">
        <v>7831</v>
      </c>
      <c r="D9950">
        <v>102</v>
      </c>
      <c r="E9950" t="s">
        <v>4449</v>
      </c>
      <c r="F9950" t="s">
        <v>4450</v>
      </c>
      <c r="H9950" t="str">
        <f t="shared" si="155"/>
        <v>有BOM表可用</v>
      </c>
    </row>
    <row r="9951" spans="1:8" x14ac:dyDescent="0.15">
      <c r="A9951" t="s">
        <v>19111</v>
      </c>
      <c r="B9951" t="s">
        <v>14440</v>
      </c>
      <c r="C9951" t="s">
        <v>4925</v>
      </c>
      <c r="D9951">
        <v>102</v>
      </c>
      <c r="E9951" t="s">
        <v>4449</v>
      </c>
      <c r="F9951" t="s">
        <v>4450</v>
      </c>
      <c r="H9951" t="str">
        <f t="shared" si="155"/>
        <v>有BOM表可用</v>
      </c>
    </row>
    <row r="9952" spans="1:8" x14ac:dyDescent="0.15">
      <c r="A9952" t="s">
        <v>19112</v>
      </c>
      <c r="B9952" t="s">
        <v>13918</v>
      </c>
      <c r="C9952" t="s">
        <v>13918</v>
      </c>
      <c r="D9952">
        <v>103</v>
      </c>
      <c r="E9952" t="s">
        <v>4453</v>
      </c>
      <c r="F9952" t="s">
        <v>4450</v>
      </c>
      <c r="H9952" t="str">
        <f t="shared" si="155"/>
        <v>无BOM表可用</v>
      </c>
    </row>
    <row r="9953" spans="1:8" x14ac:dyDescent="0.15">
      <c r="A9953" t="s">
        <v>19012</v>
      </c>
      <c r="B9953" t="s">
        <v>16253</v>
      </c>
      <c r="C9953" t="s">
        <v>16253</v>
      </c>
      <c r="D9953">
        <v>103</v>
      </c>
      <c r="E9953" t="s">
        <v>4453</v>
      </c>
      <c r="F9953" t="s">
        <v>4450</v>
      </c>
      <c r="H9953" t="str">
        <f t="shared" si="155"/>
        <v>无BOM表可用</v>
      </c>
    </row>
    <row r="9954" spans="1:8" x14ac:dyDescent="0.15">
      <c r="A9954" t="s">
        <v>19013</v>
      </c>
      <c r="B9954" t="s">
        <v>19014</v>
      </c>
      <c r="C9954" t="s">
        <v>4035</v>
      </c>
      <c r="D9954">
        <v>103</v>
      </c>
      <c r="E9954" t="s">
        <v>4449</v>
      </c>
      <c r="F9954" t="s">
        <v>4450</v>
      </c>
      <c r="H9954" t="str">
        <f t="shared" si="155"/>
        <v>有BOM表可用</v>
      </c>
    </row>
    <row r="9955" spans="1:8" x14ac:dyDescent="0.15">
      <c r="A9955" t="s">
        <v>19015</v>
      </c>
      <c r="B9955" t="s">
        <v>15285</v>
      </c>
      <c r="C9955" t="s">
        <v>15285</v>
      </c>
      <c r="D9955">
        <v>103</v>
      </c>
      <c r="E9955" t="s">
        <v>4449</v>
      </c>
      <c r="F9955" t="s">
        <v>4450</v>
      </c>
      <c r="H9955" t="str">
        <f t="shared" si="155"/>
        <v>有BOM表可用</v>
      </c>
    </row>
    <row r="9956" spans="1:8" x14ac:dyDescent="0.15">
      <c r="A9956" t="s">
        <v>8922</v>
      </c>
      <c r="B9956" t="s">
        <v>4465</v>
      </c>
      <c r="C9956" t="s">
        <v>184</v>
      </c>
      <c r="D9956">
        <v>102</v>
      </c>
      <c r="E9956" t="s">
        <v>4453</v>
      </c>
      <c r="F9956" t="s">
        <v>4450</v>
      </c>
      <c r="H9956" t="str">
        <f t="shared" si="155"/>
        <v>无BOM表可用</v>
      </c>
    </row>
    <row r="9957" spans="1:8" x14ac:dyDescent="0.15">
      <c r="A9957" t="s">
        <v>8923</v>
      </c>
      <c r="B9957" t="s">
        <v>4715</v>
      </c>
      <c r="C9957" t="s">
        <v>4716</v>
      </c>
      <c r="D9957">
        <v>102</v>
      </c>
      <c r="E9957" t="s">
        <v>4453</v>
      </c>
      <c r="F9957" t="s">
        <v>4450</v>
      </c>
      <c r="H9957" t="str">
        <f t="shared" si="155"/>
        <v>无BOM表可用</v>
      </c>
    </row>
    <row r="9958" spans="1:8" x14ac:dyDescent="0.15">
      <c r="A9958" t="s">
        <v>8924</v>
      </c>
      <c r="B9958" t="s">
        <v>925</v>
      </c>
      <c r="C9958" t="s">
        <v>207</v>
      </c>
      <c r="D9958">
        <v>102</v>
      </c>
      <c r="E9958" t="s">
        <v>4453</v>
      </c>
      <c r="F9958" t="s">
        <v>4450</v>
      </c>
      <c r="H9958" t="str">
        <f t="shared" si="155"/>
        <v>无BOM表可用</v>
      </c>
    </row>
    <row r="9959" spans="1:8" x14ac:dyDescent="0.15">
      <c r="A9959" t="s">
        <v>8925</v>
      </c>
      <c r="B9959" t="s">
        <v>7548</v>
      </c>
      <c r="C9959" t="s">
        <v>4572</v>
      </c>
      <c r="D9959">
        <v>102</v>
      </c>
      <c r="E9959" t="s">
        <v>4453</v>
      </c>
      <c r="F9959" t="s">
        <v>4450</v>
      </c>
      <c r="H9959" t="str">
        <f t="shared" si="155"/>
        <v>无BOM表可用</v>
      </c>
    </row>
    <row r="9960" spans="1:8" x14ac:dyDescent="0.15">
      <c r="A9960" t="s">
        <v>8926</v>
      </c>
      <c r="B9960" t="s">
        <v>3628</v>
      </c>
      <c r="C9960" t="s">
        <v>208</v>
      </c>
      <c r="D9960">
        <v>102</v>
      </c>
      <c r="E9960" t="s">
        <v>4449</v>
      </c>
      <c r="F9960" t="s">
        <v>4450</v>
      </c>
      <c r="H9960" t="str">
        <f t="shared" si="155"/>
        <v>有BOM表可用</v>
      </c>
    </row>
    <row r="9961" spans="1:8" x14ac:dyDescent="0.15">
      <c r="A9961" t="s">
        <v>8927</v>
      </c>
      <c r="B9961" t="s">
        <v>925</v>
      </c>
      <c r="C9961" t="s">
        <v>5440</v>
      </c>
      <c r="D9961">
        <v>102</v>
      </c>
      <c r="E9961" t="s">
        <v>4453</v>
      </c>
      <c r="F9961" t="s">
        <v>4450</v>
      </c>
      <c r="H9961" t="str">
        <f t="shared" si="155"/>
        <v>无BOM表可用</v>
      </c>
    </row>
    <row r="9962" spans="1:8" x14ac:dyDescent="0.15">
      <c r="A9962" t="s">
        <v>18865</v>
      </c>
      <c r="B9962" t="s">
        <v>10514</v>
      </c>
      <c r="C9962" t="s">
        <v>5614</v>
      </c>
      <c r="D9962">
        <v>103</v>
      </c>
      <c r="E9962" t="s">
        <v>4453</v>
      </c>
      <c r="F9962" t="s">
        <v>4450</v>
      </c>
      <c r="H9962" t="str">
        <f t="shared" si="155"/>
        <v>无BOM表可用</v>
      </c>
    </row>
    <row r="9963" spans="1:8" x14ac:dyDescent="0.15">
      <c r="A9963" t="s">
        <v>18866</v>
      </c>
      <c r="B9963" t="s">
        <v>15464</v>
      </c>
      <c r="C9963" t="s">
        <v>67</v>
      </c>
      <c r="D9963">
        <v>103</v>
      </c>
      <c r="E9963" t="s">
        <v>4453</v>
      </c>
      <c r="F9963" t="s">
        <v>4450</v>
      </c>
      <c r="H9963" t="str">
        <f t="shared" si="155"/>
        <v>无BOM表可用</v>
      </c>
    </row>
    <row r="9964" spans="1:8" x14ac:dyDescent="0.15">
      <c r="A9964" t="s">
        <v>18867</v>
      </c>
      <c r="B9964" t="s">
        <v>1790</v>
      </c>
      <c r="C9964" t="s">
        <v>1790</v>
      </c>
      <c r="D9964">
        <v>103</v>
      </c>
      <c r="E9964" t="s">
        <v>4453</v>
      </c>
      <c r="F9964" t="s">
        <v>4450</v>
      </c>
      <c r="H9964" t="str">
        <f t="shared" si="155"/>
        <v>无BOM表可用</v>
      </c>
    </row>
    <row r="9965" spans="1:8" x14ac:dyDescent="0.15">
      <c r="A9965" t="s">
        <v>2015</v>
      </c>
      <c r="B9965" t="s">
        <v>741</v>
      </c>
      <c r="C9965" t="s">
        <v>741</v>
      </c>
      <c r="D9965">
        <v>103</v>
      </c>
      <c r="E9965" t="s">
        <v>4449</v>
      </c>
      <c r="F9965" t="s">
        <v>4457</v>
      </c>
      <c r="H9965" t="str">
        <f t="shared" si="155"/>
        <v>有BOM表不可用</v>
      </c>
    </row>
    <row r="9966" spans="1:8" x14ac:dyDescent="0.15">
      <c r="A9966" t="s">
        <v>8909</v>
      </c>
      <c r="B9966" t="s">
        <v>2159</v>
      </c>
      <c r="C9966" t="s">
        <v>2160</v>
      </c>
      <c r="D9966">
        <v>103</v>
      </c>
      <c r="E9966" t="s">
        <v>4453</v>
      </c>
      <c r="F9966" t="s">
        <v>4450</v>
      </c>
      <c r="H9966" t="str">
        <f t="shared" si="155"/>
        <v>无BOM表可用</v>
      </c>
    </row>
    <row r="9967" spans="1:8" x14ac:dyDescent="0.15">
      <c r="A9967" t="s">
        <v>18946</v>
      </c>
      <c r="B9967" t="s">
        <v>6986</v>
      </c>
      <c r="C9967" t="s">
        <v>6986</v>
      </c>
      <c r="D9967">
        <v>103</v>
      </c>
      <c r="E9967" t="s">
        <v>4449</v>
      </c>
      <c r="F9967" t="s">
        <v>4450</v>
      </c>
      <c r="H9967" t="str">
        <f t="shared" si="155"/>
        <v>有BOM表可用</v>
      </c>
    </row>
    <row r="9968" spans="1:8" x14ac:dyDescent="0.15">
      <c r="A9968" t="s">
        <v>18947</v>
      </c>
      <c r="B9968" t="s">
        <v>9893</v>
      </c>
      <c r="C9968" t="s">
        <v>9893</v>
      </c>
      <c r="D9968">
        <v>103</v>
      </c>
      <c r="E9968" t="s">
        <v>4449</v>
      </c>
      <c r="F9968" t="s">
        <v>4450</v>
      </c>
      <c r="H9968" t="str">
        <f t="shared" si="155"/>
        <v>有BOM表可用</v>
      </c>
    </row>
    <row r="9969" spans="1:8" x14ac:dyDescent="0.15">
      <c r="A9969" t="s">
        <v>2263</v>
      </c>
      <c r="B9969" t="s">
        <v>475</v>
      </c>
      <c r="C9969" t="s">
        <v>80</v>
      </c>
      <c r="D9969">
        <v>103</v>
      </c>
      <c r="E9969" t="s">
        <v>4449</v>
      </c>
      <c r="F9969" t="s">
        <v>4450</v>
      </c>
      <c r="H9969" t="str">
        <f t="shared" si="155"/>
        <v>有BOM表可用</v>
      </c>
    </row>
    <row r="9970" spans="1:8" x14ac:dyDescent="0.15">
      <c r="A9970" t="s">
        <v>1674</v>
      </c>
      <c r="B9970" t="s">
        <v>1675</v>
      </c>
      <c r="C9970" t="s">
        <v>1676</v>
      </c>
      <c r="D9970">
        <v>103</v>
      </c>
      <c r="E9970" t="s">
        <v>4449</v>
      </c>
      <c r="F9970" t="s">
        <v>4450</v>
      </c>
      <c r="H9970" t="str">
        <f t="shared" si="155"/>
        <v>有BOM表可用</v>
      </c>
    </row>
    <row r="9971" spans="1:8" x14ac:dyDescent="0.15">
      <c r="A9971" t="s">
        <v>18807</v>
      </c>
      <c r="B9971" t="s">
        <v>8276</v>
      </c>
      <c r="C9971" t="s">
        <v>8277</v>
      </c>
      <c r="D9971">
        <v>103</v>
      </c>
      <c r="E9971" t="s">
        <v>4449</v>
      </c>
      <c r="F9971" t="s">
        <v>4450</v>
      </c>
      <c r="H9971" t="str">
        <f t="shared" si="155"/>
        <v>有BOM表可用</v>
      </c>
    </row>
    <row r="9972" spans="1:8" x14ac:dyDescent="0.15">
      <c r="A9972" t="s">
        <v>18808</v>
      </c>
      <c r="B9972" t="s">
        <v>8277</v>
      </c>
      <c r="C9972" t="s">
        <v>8277</v>
      </c>
      <c r="D9972">
        <v>103</v>
      </c>
      <c r="E9972" t="s">
        <v>4453</v>
      </c>
      <c r="F9972" t="s">
        <v>4457</v>
      </c>
      <c r="H9972" t="str">
        <f t="shared" si="155"/>
        <v>无BOM表不可用</v>
      </c>
    </row>
    <row r="9973" spans="1:8" x14ac:dyDescent="0.15">
      <c r="A9973" t="s">
        <v>18809</v>
      </c>
      <c r="B9973" t="s">
        <v>3132</v>
      </c>
      <c r="C9973" t="s">
        <v>3132</v>
      </c>
      <c r="D9973">
        <v>103</v>
      </c>
      <c r="E9973" t="s">
        <v>4453</v>
      </c>
      <c r="F9973" t="s">
        <v>4457</v>
      </c>
      <c r="H9973" t="str">
        <f t="shared" si="155"/>
        <v>无BOM表不可用</v>
      </c>
    </row>
    <row r="9974" spans="1:8" x14ac:dyDescent="0.15">
      <c r="A9974" t="s">
        <v>3098</v>
      </c>
      <c r="B9974" t="s">
        <v>3026</v>
      </c>
      <c r="C9974" t="s">
        <v>221</v>
      </c>
      <c r="D9974">
        <v>103</v>
      </c>
      <c r="E9974" t="s">
        <v>4449</v>
      </c>
      <c r="F9974" t="s">
        <v>4450</v>
      </c>
      <c r="H9974" t="str">
        <f t="shared" si="155"/>
        <v>有BOM表可用</v>
      </c>
    </row>
    <row r="9975" spans="1:8" x14ac:dyDescent="0.15">
      <c r="A9975" t="s">
        <v>18810</v>
      </c>
      <c r="B9975" t="s">
        <v>221</v>
      </c>
      <c r="C9975" t="s">
        <v>221</v>
      </c>
      <c r="D9975">
        <v>103</v>
      </c>
      <c r="E9975" t="s">
        <v>4453</v>
      </c>
      <c r="F9975" t="s">
        <v>4457</v>
      </c>
      <c r="H9975" t="str">
        <f t="shared" si="155"/>
        <v>无BOM表不可用</v>
      </c>
    </row>
    <row r="9976" spans="1:8" x14ac:dyDescent="0.15">
      <c r="A9976" t="s">
        <v>18811</v>
      </c>
      <c r="B9976" t="s">
        <v>4576</v>
      </c>
      <c r="C9976" t="s">
        <v>4576</v>
      </c>
      <c r="D9976">
        <v>103</v>
      </c>
      <c r="E9976" t="s">
        <v>4453</v>
      </c>
      <c r="F9976" t="s">
        <v>4450</v>
      </c>
      <c r="H9976" t="str">
        <f t="shared" si="155"/>
        <v>无BOM表可用</v>
      </c>
    </row>
    <row r="9977" spans="1:8" x14ac:dyDescent="0.15">
      <c r="A9977" t="s">
        <v>18847</v>
      </c>
      <c r="B9977" t="s">
        <v>9340</v>
      </c>
      <c r="C9977" t="s">
        <v>8251</v>
      </c>
      <c r="D9977">
        <v>102</v>
      </c>
      <c r="E9977" t="s">
        <v>4449</v>
      </c>
      <c r="F9977" t="s">
        <v>4450</v>
      </c>
      <c r="H9977" t="str">
        <f t="shared" si="155"/>
        <v>有BOM表可用</v>
      </c>
    </row>
    <row r="9978" spans="1:8" x14ac:dyDescent="0.15">
      <c r="A9978" t="s">
        <v>18848</v>
      </c>
      <c r="B9978" t="s">
        <v>8493</v>
      </c>
      <c r="C9978" t="s">
        <v>8050</v>
      </c>
      <c r="D9978">
        <v>102</v>
      </c>
      <c r="E9978" t="s">
        <v>4449</v>
      </c>
      <c r="F9978" t="s">
        <v>4450</v>
      </c>
      <c r="H9978" t="str">
        <f t="shared" si="155"/>
        <v>有BOM表可用</v>
      </c>
    </row>
    <row r="9979" spans="1:8" x14ac:dyDescent="0.15">
      <c r="A9979" t="s">
        <v>18849</v>
      </c>
      <c r="B9979" t="s">
        <v>8493</v>
      </c>
      <c r="C9979" t="s">
        <v>9342</v>
      </c>
      <c r="D9979">
        <v>102</v>
      </c>
      <c r="E9979" t="s">
        <v>4449</v>
      </c>
      <c r="F9979" t="s">
        <v>4450</v>
      </c>
      <c r="H9979" t="str">
        <f t="shared" si="155"/>
        <v>有BOM表可用</v>
      </c>
    </row>
    <row r="9980" spans="1:8" x14ac:dyDescent="0.15">
      <c r="A9980" t="s">
        <v>18850</v>
      </c>
      <c r="B9980" t="s">
        <v>9602</v>
      </c>
      <c r="C9980" t="s">
        <v>9603</v>
      </c>
      <c r="D9980">
        <v>102</v>
      </c>
      <c r="E9980" t="s">
        <v>4449</v>
      </c>
      <c r="F9980" t="s">
        <v>4450</v>
      </c>
      <c r="H9980" t="str">
        <f t="shared" si="155"/>
        <v>有BOM表可用</v>
      </c>
    </row>
    <row r="9981" spans="1:8" x14ac:dyDescent="0.15">
      <c r="A9981" t="s">
        <v>18851</v>
      </c>
      <c r="B9981" t="s">
        <v>9602</v>
      </c>
      <c r="C9981" t="s">
        <v>9603</v>
      </c>
      <c r="D9981">
        <v>102</v>
      </c>
      <c r="E9981" t="s">
        <v>4449</v>
      </c>
      <c r="F9981" t="s">
        <v>4450</v>
      </c>
      <c r="H9981" t="str">
        <f t="shared" si="155"/>
        <v>有BOM表可用</v>
      </c>
    </row>
    <row r="9982" spans="1:8" x14ac:dyDescent="0.15">
      <c r="A9982" t="s">
        <v>18815</v>
      </c>
      <c r="B9982" t="s">
        <v>13678</v>
      </c>
      <c r="C9982" t="s">
        <v>13679</v>
      </c>
      <c r="D9982">
        <v>102</v>
      </c>
      <c r="E9982" t="s">
        <v>4449</v>
      </c>
      <c r="F9982" t="s">
        <v>4450</v>
      </c>
      <c r="H9982" t="str">
        <f t="shared" si="155"/>
        <v>有BOM表可用</v>
      </c>
    </row>
    <row r="9983" spans="1:8" x14ac:dyDescent="0.15">
      <c r="A9983" t="s">
        <v>18816</v>
      </c>
      <c r="B9983" t="s">
        <v>13504</v>
      </c>
      <c r="C9983" t="s">
        <v>13505</v>
      </c>
      <c r="D9983">
        <v>102</v>
      </c>
      <c r="E9983" t="s">
        <v>4449</v>
      </c>
      <c r="F9983" t="s">
        <v>4450</v>
      </c>
      <c r="H9983" t="str">
        <f t="shared" si="155"/>
        <v>有BOM表可用</v>
      </c>
    </row>
    <row r="9984" spans="1:8" x14ac:dyDescent="0.15">
      <c r="A9984" t="s">
        <v>18817</v>
      </c>
      <c r="B9984" t="s">
        <v>7896</v>
      </c>
      <c r="C9984" t="s">
        <v>12002</v>
      </c>
      <c r="D9984">
        <v>102</v>
      </c>
      <c r="E9984" t="s">
        <v>4449</v>
      </c>
      <c r="F9984" t="s">
        <v>4450</v>
      </c>
      <c r="H9984" t="str">
        <f t="shared" si="155"/>
        <v>有BOM表可用</v>
      </c>
    </row>
    <row r="9985" spans="1:8" x14ac:dyDescent="0.15">
      <c r="A9985" t="s">
        <v>18818</v>
      </c>
      <c r="B9985" t="s">
        <v>8615</v>
      </c>
      <c r="C9985" t="s">
        <v>8616</v>
      </c>
      <c r="D9985">
        <v>102</v>
      </c>
      <c r="E9985" t="s">
        <v>4449</v>
      </c>
      <c r="F9985" t="s">
        <v>4450</v>
      </c>
      <c r="H9985" t="str">
        <f t="shared" si="155"/>
        <v>有BOM表可用</v>
      </c>
    </row>
    <row r="9986" spans="1:8" x14ac:dyDescent="0.15">
      <c r="A9986" t="s">
        <v>19007</v>
      </c>
      <c r="B9986" t="s">
        <v>14111</v>
      </c>
      <c r="C9986" t="s">
        <v>14111</v>
      </c>
      <c r="D9986">
        <v>103</v>
      </c>
      <c r="E9986" t="s">
        <v>4453</v>
      </c>
      <c r="F9986" t="s">
        <v>4450</v>
      </c>
      <c r="H9986" t="str">
        <f t="shared" si="155"/>
        <v>无BOM表可用</v>
      </c>
    </row>
    <row r="9987" spans="1:8" x14ac:dyDescent="0.15">
      <c r="A9987" t="s">
        <v>19008</v>
      </c>
      <c r="B9987" t="s">
        <v>18259</v>
      </c>
      <c r="C9987" t="s">
        <v>18259</v>
      </c>
      <c r="D9987">
        <v>103</v>
      </c>
      <c r="E9987" t="s">
        <v>4453</v>
      </c>
      <c r="F9987" t="s">
        <v>4450</v>
      </c>
      <c r="H9987" t="str">
        <f t="shared" si="155"/>
        <v>无BOM表可用</v>
      </c>
    </row>
    <row r="9988" spans="1:8" x14ac:dyDescent="0.15">
      <c r="A9988" t="s">
        <v>19009</v>
      </c>
      <c r="B9988" t="s">
        <v>11681</v>
      </c>
      <c r="C9988" t="s">
        <v>11681</v>
      </c>
      <c r="D9988">
        <v>103</v>
      </c>
      <c r="E9988" t="s">
        <v>4453</v>
      </c>
      <c r="F9988" t="s">
        <v>4450</v>
      </c>
      <c r="H9988" t="str">
        <f t="shared" ref="H9988:H10051" si="156">E9988&amp;F9988</f>
        <v>无BOM表可用</v>
      </c>
    </row>
    <row r="9989" spans="1:8" x14ac:dyDescent="0.15">
      <c r="A9989" t="s">
        <v>19010</v>
      </c>
      <c r="B9989" t="s">
        <v>17736</v>
      </c>
      <c r="C9989" t="s">
        <v>17736</v>
      </c>
      <c r="D9989">
        <v>103</v>
      </c>
      <c r="E9989" t="s">
        <v>4453</v>
      </c>
      <c r="F9989" t="s">
        <v>4450</v>
      </c>
      <c r="H9989" t="str">
        <f t="shared" si="156"/>
        <v>无BOM表可用</v>
      </c>
    </row>
    <row r="9990" spans="1:8" x14ac:dyDescent="0.15">
      <c r="A9990" t="s">
        <v>19011</v>
      </c>
      <c r="B9990" t="s">
        <v>15282</v>
      </c>
      <c r="C9990" t="s">
        <v>15282</v>
      </c>
      <c r="D9990">
        <v>103</v>
      </c>
      <c r="E9990" t="s">
        <v>4453</v>
      </c>
      <c r="F9990" t="s">
        <v>4450</v>
      </c>
      <c r="H9990" t="str">
        <f t="shared" si="156"/>
        <v>无BOM表可用</v>
      </c>
    </row>
    <row r="9991" spans="1:8" x14ac:dyDescent="0.15">
      <c r="A9991" t="s">
        <v>19053</v>
      </c>
      <c r="B9991" t="s">
        <v>9426</v>
      </c>
      <c r="C9991" t="s">
        <v>2922</v>
      </c>
      <c r="D9991">
        <v>103</v>
      </c>
      <c r="E9991" t="s">
        <v>4449</v>
      </c>
      <c r="F9991" t="s">
        <v>4450</v>
      </c>
      <c r="H9991" t="str">
        <f t="shared" si="156"/>
        <v>有BOM表可用</v>
      </c>
    </row>
    <row r="9992" spans="1:8" x14ac:dyDescent="0.15">
      <c r="A9992" t="s">
        <v>19054</v>
      </c>
      <c r="B9992" t="s">
        <v>19055</v>
      </c>
      <c r="C9992" t="s">
        <v>12606</v>
      </c>
      <c r="D9992">
        <v>103</v>
      </c>
      <c r="E9992" t="s">
        <v>4453</v>
      </c>
      <c r="F9992" t="s">
        <v>4450</v>
      </c>
      <c r="H9992" t="str">
        <f t="shared" si="156"/>
        <v>无BOM表可用</v>
      </c>
    </row>
    <row r="9993" spans="1:8" x14ac:dyDescent="0.15">
      <c r="A9993" t="s">
        <v>19056</v>
      </c>
      <c r="B9993" t="s">
        <v>13874</v>
      </c>
      <c r="C9993" t="s">
        <v>13874</v>
      </c>
      <c r="D9993">
        <v>103</v>
      </c>
      <c r="E9993" t="s">
        <v>4453</v>
      </c>
      <c r="F9993" t="s">
        <v>4450</v>
      </c>
      <c r="H9993" t="str">
        <f t="shared" si="156"/>
        <v>无BOM表可用</v>
      </c>
    </row>
    <row r="9994" spans="1:8" x14ac:dyDescent="0.15">
      <c r="A9994" t="s">
        <v>19057</v>
      </c>
      <c r="B9994" t="s">
        <v>7860</v>
      </c>
      <c r="C9994" t="s">
        <v>7861</v>
      </c>
      <c r="D9994">
        <v>103</v>
      </c>
      <c r="E9994" t="s">
        <v>4449</v>
      </c>
      <c r="F9994" t="s">
        <v>4450</v>
      </c>
      <c r="H9994" t="str">
        <f t="shared" si="156"/>
        <v>有BOM表可用</v>
      </c>
    </row>
    <row r="9995" spans="1:8" x14ac:dyDescent="0.15">
      <c r="A9995" t="s">
        <v>19058</v>
      </c>
      <c r="B9995" t="s">
        <v>19059</v>
      </c>
      <c r="C9995" t="s">
        <v>19059</v>
      </c>
      <c r="D9995">
        <v>103</v>
      </c>
      <c r="E9995" t="s">
        <v>4453</v>
      </c>
      <c r="F9995" t="s">
        <v>4450</v>
      </c>
      <c r="H9995" t="str">
        <f t="shared" si="156"/>
        <v>无BOM表可用</v>
      </c>
    </row>
    <row r="9996" spans="1:8" x14ac:dyDescent="0.15">
      <c r="A9996" t="s">
        <v>18728</v>
      </c>
      <c r="B9996" t="s">
        <v>925</v>
      </c>
      <c r="C9996" t="s">
        <v>2501</v>
      </c>
      <c r="D9996">
        <v>102</v>
      </c>
      <c r="E9996" t="s">
        <v>4453</v>
      </c>
      <c r="F9996" t="s">
        <v>4450</v>
      </c>
      <c r="H9996" t="str">
        <f t="shared" si="156"/>
        <v>无BOM表可用</v>
      </c>
    </row>
    <row r="9997" spans="1:8" x14ac:dyDescent="0.15">
      <c r="A9997" t="s">
        <v>18729</v>
      </c>
      <c r="B9997" t="s">
        <v>1585</v>
      </c>
      <c r="C9997" t="s">
        <v>8</v>
      </c>
      <c r="D9997">
        <v>102</v>
      </c>
      <c r="E9997" t="s">
        <v>4449</v>
      </c>
      <c r="F9997" t="s">
        <v>4450</v>
      </c>
      <c r="H9997" t="str">
        <f t="shared" si="156"/>
        <v>有BOM表可用</v>
      </c>
    </row>
    <row r="9998" spans="1:8" x14ac:dyDescent="0.15">
      <c r="A9998" t="s">
        <v>8492</v>
      </c>
      <c r="B9998" t="s">
        <v>8493</v>
      </c>
      <c r="C9998" t="s">
        <v>8050</v>
      </c>
      <c r="D9998">
        <v>102</v>
      </c>
      <c r="E9998" t="s">
        <v>4449</v>
      </c>
      <c r="F9998" t="s">
        <v>4450</v>
      </c>
      <c r="H9998" t="str">
        <f t="shared" si="156"/>
        <v>有BOM表可用</v>
      </c>
    </row>
    <row r="9999" spans="1:8" x14ac:dyDescent="0.15">
      <c r="A9999" t="s">
        <v>8444</v>
      </c>
      <c r="B9999" t="s">
        <v>8445</v>
      </c>
      <c r="C9999" t="s">
        <v>8446</v>
      </c>
      <c r="D9999">
        <v>102</v>
      </c>
      <c r="E9999" t="s">
        <v>4449</v>
      </c>
      <c r="F9999" t="s">
        <v>4450</v>
      </c>
      <c r="H9999" t="str">
        <f t="shared" si="156"/>
        <v>有BOM表可用</v>
      </c>
    </row>
    <row r="10000" spans="1:8" x14ac:dyDescent="0.15">
      <c r="A10000" t="s">
        <v>8447</v>
      </c>
      <c r="B10000" t="s">
        <v>7886</v>
      </c>
      <c r="C10000" t="s">
        <v>7891</v>
      </c>
      <c r="D10000">
        <v>102</v>
      </c>
      <c r="E10000" t="s">
        <v>4449</v>
      </c>
      <c r="F10000" t="s">
        <v>4450</v>
      </c>
      <c r="H10000" t="str">
        <f t="shared" si="156"/>
        <v>有BOM表可用</v>
      </c>
    </row>
    <row r="10001" spans="1:8" x14ac:dyDescent="0.15">
      <c r="A10001" t="s">
        <v>8448</v>
      </c>
      <c r="B10001" t="s">
        <v>7886</v>
      </c>
      <c r="C10001" t="s">
        <v>8449</v>
      </c>
      <c r="D10001">
        <v>102</v>
      </c>
      <c r="E10001" t="s">
        <v>4449</v>
      </c>
      <c r="F10001" t="s">
        <v>4450</v>
      </c>
      <c r="H10001" t="str">
        <f t="shared" si="156"/>
        <v>有BOM表可用</v>
      </c>
    </row>
    <row r="10002" spans="1:8" x14ac:dyDescent="0.15">
      <c r="A10002" t="s">
        <v>8450</v>
      </c>
      <c r="B10002" t="s">
        <v>7899</v>
      </c>
      <c r="C10002" t="s">
        <v>8451</v>
      </c>
      <c r="D10002">
        <v>102</v>
      </c>
      <c r="E10002" t="s">
        <v>4449</v>
      </c>
      <c r="F10002" t="s">
        <v>4450</v>
      </c>
      <c r="H10002" t="str">
        <f t="shared" si="156"/>
        <v>有BOM表可用</v>
      </c>
    </row>
    <row r="10003" spans="1:8" x14ac:dyDescent="0.15">
      <c r="A10003" t="s">
        <v>8452</v>
      </c>
      <c r="B10003" t="s">
        <v>8453</v>
      </c>
      <c r="C10003" t="s">
        <v>8454</v>
      </c>
      <c r="D10003">
        <v>102</v>
      </c>
      <c r="E10003" t="s">
        <v>4449</v>
      </c>
      <c r="F10003" t="s">
        <v>4450</v>
      </c>
      <c r="H10003" t="str">
        <f t="shared" si="156"/>
        <v>有BOM表可用</v>
      </c>
    </row>
    <row r="10004" spans="1:8" x14ac:dyDescent="0.15">
      <c r="A10004" t="s">
        <v>8455</v>
      </c>
      <c r="B10004" t="s">
        <v>8456</v>
      </c>
      <c r="C10004" t="s">
        <v>8457</v>
      </c>
      <c r="D10004">
        <v>102</v>
      </c>
      <c r="E10004" t="s">
        <v>4449</v>
      </c>
      <c r="F10004" t="s">
        <v>4450</v>
      </c>
      <c r="H10004" t="str">
        <f t="shared" si="156"/>
        <v>有BOM表可用</v>
      </c>
    </row>
    <row r="10005" spans="1:8" x14ac:dyDescent="0.15">
      <c r="A10005" t="s">
        <v>12827</v>
      </c>
      <c r="B10005" t="s">
        <v>11985</v>
      </c>
      <c r="C10005" t="s">
        <v>11985</v>
      </c>
      <c r="D10005">
        <v>103</v>
      </c>
      <c r="E10005" t="s">
        <v>4453</v>
      </c>
      <c r="F10005" t="s">
        <v>4450</v>
      </c>
      <c r="H10005" t="str">
        <f t="shared" si="156"/>
        <v>无BOM表可用</v>
      </c>
    </row>
    <row r="10006" spans="1:8" x14ac:dyDescent="0.15">
      <c r="A10006" t="s">
        <v>12828</v>
      </c>
      <c r="B10006" t="s">
        <v>12829</v>
      </c>
      <c r="C10006" t="s">
        <v>12829</v>
      </c>
      <c r="D10006">
        <v>103</v>
      </c>
      <c r="E10006" t="s">
        <v>4453</v>
      </c>
      <c r="F10006" t="s">
        <v>4450</v>
      </c>
      <c r="H10006" t="str">
        <f t="shared" si="156"/>
        <v>无BOM表可用</v>
      </c>
    </row>
    <row r="10007" spans="1:8" x14ac:dyDescent="0.15">
      <c r="A10007" t="s">
        <v>12830</v>
      </c>
      <c r="B10007" t="s">
        <v>12831</v>
      </c>
      <c r="C10007" t="s">
        <v>12831</v>
      </c>
      <c r="D10007">
        <v>103</v>
      </c>
      <c r="E10007" t="s">
        <v>4453</v>
      </c>
      <c r="F10007" t="s">
        <v>4450</v>
      </c>
      <c r="H10007" t="str">
        <f t="shared" si="156"/>
        <v>无BOM表可用</v>
      </c>
    </row>
    <row r="10008" spans="1:8" x14ac:dyDescent="0.15">
      <c r="A10008" t="s">
        <v>12832</v>
      </c>
      <c r="B10008" t="s">
        <v>11988</v>
      </c>
      <c r="C10008" t="s">
        <v>11988</v>
      </c>
      <c r="D10008">
        <v>103</v>
      </c>
      <c r="E10008" t="s">
        <v>4453</v>
      </c>
      <c r="F10008" t="s">
        <v>4450</v>
      </c>
      <c r="H10008" t="str">
        <f t="shared" si="156"/>
        <v>无BOM表可用</v>
      </c>
    </row>
    <row r="10009" spans="1:8" x14ac:dyDescent="0.15">
      <c r="A10009" t="s">
        <v>14169</v>
      </c>
      <c r="B10009" t="s">
        <v>10710</v>
      </c>
      <c r="C10009" t="s">
        <v>10811</v>
      </c>
      <c r="D10009">
        <v>107</v>
      </c>
      <c r="E10009" t="s">
        <v>4453</v>
      </c>
      <c r="F10009" t="s">
        <v>4450</v>
      </c>
      <c r="H10009" t="str">
        <f t="shared" si="156"/>
        <v>无BOM表可用</v>
      </c>
    </row>
    <row r="10010" spans="1:8" x14ac:dyDescent="0.15">
      <c r="A10010" t="s">
        <v>14170</v>
      </c>
      <c r="B10010" t="s">
        <v>14171</v>
      </c>
      <c r="C10010" t="s">
        <v>2925</v>
      </c>
      <c r="D10010">
        <v>103</v>
      </c>
      <c r="E10010" t="s">
        <v>4449</v>
      </c>
      <c r="F10010" t="s">
        <v>4450</v>
      </c>
      <c r="H10010" t="str">
        <f t="shared" si="156"/>
        <v>有BOM表可用</v>
      </c>
    </row>
    <row r="10011" spans="1:8" x14ac:dyDescent="0.15">
      <c r="A10011" t="s">
        <v>14172</v>
      </c>
      <c r="B10011" t="s">
        <v>14173</v>
      </c>
      <c r="C10011" t="s">
        <v>13247</v>
      </c>
      <c r="D10011">
        <v>103</v>
      </c>
      <c r="E10011" t="s">
        <v>4453</v>
      </c>
      <c r="F10011" t="s">
        <v>4450</v>
      </c>
      <c r="H10011" t="str">
        <f t="shared" si="156"/>
        <v>无BOM表可用</v>
      </c>
    </row>
    <row r="10012" spans="1:8" x14ac:dyDescent="0.15">
      <c r="A10012" t="s">
        <v>14174</v>
      </c>
      <c r="B10012" t="s">
        <v>14175</v>
      </c>
      <c r="C10012" t="s">
        <v>14175</v>
      </c>
      <c r="D10012">
        <v>103</v>
      </c>
      <c r="E10012" t="s">
        <v>4453</v>
      </c>
      <c r="F10012" t="s">
        <v>4450</v>
      </c>
      <c r="H10012" t="str">
        <f t="shared" si="156"/>
        <v>无BOM表可用</v>
      </c>
    </row>
    <row r="10013" spans="1:8" x14ac:dyDescent="0.15">
      <c r="A10013" t="s">
        <v>6008</v>
      </c>
      <c r="B10013" t="s">
        <v>11</v>
      </c>
      <c r="C10013" t="s">
        <v>11</v>
      </c>
      <c r="D10013">
        <v>102</v>
      </c>
      <c r="E10013" t="s">
        <v>4449</v>
      </c>
      <c r="F10013" t="s">
        <v>4450</v>
      </c>
      <c r="H10013" t="str">
        <f t="shared" si="156"/>
        <v>有BOM表可用</v>
      </c>
    </row>
    <row r="10014" spans="1:8" x14ac:dyDescent="0.15">
      <c r="A10014" t="s">
        <v>6009</v>
      </c>
      <c r="B10014" t="s">
        <v>2594</v>
      </c>
      <c r="C10014" t="s">
        <v>11</v>
      </c>
      <c r="D10014">
        <v>102</v>
      </c>
      <c r="E10014" t="s">
        <v>4449</v>
      </c>
      <c r="F10014" t="s">
        <v>4450</v>
      </c>
      <c r="H10014" t="str">
        <f t="shared" si="156"/>
        <v>有BOM表可用</v>
      </c>
    </row>
    <row r="10015" spans="1:8" x14ac:dyDescent="0.15">
      <c r="A10015" t="s">
        <v>6010</v>
      </c>
      <c r="B10015" t="s">
        <v>2598</v>
      </c>
      <c r="C10015" t="s">
        <v>11</v>
      </c>
      <c r="D10015">
        <v>102</v>
      </c>
      <c r="E10015" t="s">
        <v>4449</v>
      </c>
      <c r="F10015" t="s">
        <v>4450</v>
      </c>
      <c r="H10015" t="str">
        <f t="shared" si="156"/>
        <v>有BOM表可用</v>
      </c>
    </row>
    <row r="10016" spans="1:8" x14ac:dyDescent="0.15">
      <c r="A10016" t="s">
        <v>6011</v>
      </c>
      <c r="B10016" t="s">
        <v>2615</v>
      </c>
      <c r="C10016" t="s">
        <v>11</v>
      </c>
      <c r="D10016">
        <v>102</v>
      </c>
      <c r="E10016" t="s">
        <v>4449</v>
      </c>
      <c r="F10016" t="s">
        <v>4450</v>
      </c>
      <c r="H10016" t="str">
        <f t="shared" si="156"/>
        <v>有BOM表可用</v>
      </c>
    </row>
    <row r="10017" spans="1:8" x14ac:dyDescent="0.15">
      <c r="A10017" t="s">
        <v>6012</v>
      </c>
      <c r="B10017" t="s">
        <v>925</v>
      </c>
      <c r="C10017" t="s">
        <v>6013</v>
      </c>
      <c r="D10017">
        <v>102</v>
      </c>
      <c r="E10017" t="s">
        <v>4453</v>
      </c>
      <c r="F10017" t="s">
        <v>4450</v>
      </c>
      <c r="H10017" t="str">
        <f t="shared" si="156"/>
        <v>无BOM表可用</v>
      </c>
    </row>
    <row r="10018" spans="1:8" x14ac:dyDescent="0.15">
      <c r="A10018" t="s">
        <v>6014</v>
      </c>
      <c r="B10018" t="s">
        <v>6015</v>
      </c>
      <c r="C10018" t="s">
        <v>88</v>
      </c>
      <c r="D10018">
        <v>102</v>
      </c>
      <c r="E10018" t="s">
        <v>4449</v>
      </c>
      <c r="F10018" t="s">
        <v>4450</v>
      </c>
      <c r="H10018" t="str">
        <f t="shared" si="156"/>
        <v>有BOM表可用</v>
      </c>
    </row>
    <row r="10019" spans="1:8" x14ac:dyDescent="0.15">
      <c r="A10019" t="s">
        <v>6016</v>
      </c>
      <c r="B10019" t="s">
        <v>925</v>
      </c>
      <c r="C10019" t="s">
        <v>6017</v>
      </c>
      <c r="D10019">
        <v>102</v>
      </c>
      <c r="E10019" t="s">
        <v>4453</v>
      </c>
      <c r="F10019" t="s">
        <v>4450</v>
      </c>
      <c r="H10019" t="str">
        <f t="shared" si="156"/>
        <v>无BOM表可用</v>
      </c>
    </row>
    <row r="10020" spans="1:8" x14ac:dyDescent="0.15">
      <c r="A10020" t="s">
        <v>16822</v>
      </c>
      <c r="B10020" t="s">
        <v>2179</v>
      </c>
      <c r="C10020" t="s">
        <v>78</v>
      </c>
      <c r="D10020">
        <v>102</v>
      </c>
      <c r="E10020" t="s">
        <v>4449</v>
      </c>
      <c r="F10020" t="s">
        <v>4450</v>
      </c>
      <c r="H10020" t="str">
        <f t="shared" si="156"/>
        <v>有BOM表可用</v>
      </c>
    </row>
    <row r="10021" spans="1:8" x14ac:dyDescent="0.15">
      <c r="A10021" t="s">
        <v>16823</v>
      </c>
      <c r="B10021" t="s">
        <v>10228</v>
      </c>
      <c r="C10021" t="s">
        <v>78</v>
      </c>
      <c r="D10021">
        <v>102</v>
      </c>
      <c r="E10021" t="s">
        <v>4453</v>
      </c>
      <c r="F10021" t="s">
        <v>4450</v>
      </c>
      <c r="H10021" t="str">
        <f t="shared" si="156"/>
        <v>无BOM表可用</v>
      </c>
    </row>
    <row r="10022" spans="1:8" x14ac:dyDescent="0.15">
      <c r="A10022" t="s">
        <v>16824</v>
      </c>
      <c r="B10022" t="s">
        <v>11444</v>
      </c>
      <c r="C10022" t="s">
        <v>2195</v>
      </c>
      <c r="D10022">
        <v>102</v>
      </c>
      <c r="E10022" t="s">
        <v>4453</v>
      </c>
      <c r="F10022" t="s">
        <v>4450</v>
      </c>
      <c r="H10022" t="str">
        <f t="shared" si="156"/>
        <v>无BOM表可用</v>
      </c>
    </row>
    <row r="10023" spans="1:8" x14ac:dyDescent="0.15">
      <c r="A10023" t="s">
        <v>16825</v>
      </c>
      <c r="B10023" t="s">
        <v>16826</v>
      </c>
      <c r="C10023" t="s">
        <v>2322</v>
      </c>
      <c r="D10023">
        <v>102</v>
      </c>
      <c r="E10023" t="s">
        <v>4453</v>
      </c>
      <c r="F10023" t="s">
        <v>4450</v>
      </c>
      <c r="H10023" t="str">
        <f t="shared" si="156"/>
        <v>无BOM表可用</v>
      </c>
    </row>
    <row r="10024" spans="1:8" x14ac:dyDescent="0.15">
      <c r="A10024" t="s">
        <v>3595</v>
      </c>
      <c r="B10024" t="s">
        <v>1203</v>
      </c>
      <c r="C10024" t="s">
        <v>3596</v>
      </c>
      <c r="D10024">
        <v>103</v>
      </c>
      <c r="E10024" t="s">
        <v>4449</v>
      </c>
      <c r="F10024" t="s">
        <v>4450</v>
      </c>
      <c r="H10024" t="str">
        <f t="shared" si="156"/>
        <v>有BOM表可用</v>
      </c>
    </row>
    <row r="10025" spans="1:8" x14ac:dyDescent="0.15">
      <c r="A10025" t="s">
        <v>2586</v>
      </c>
      <c r="B10025" t="s">
        <v>2587</v>
      </c>
      <c r="C10025" t="s">
        <v>11</v>
      </c>
      <c r="D10025">
        <v>103</v>
      </c>
      <c r="E10025" t="s">
        <v>4449</v>
      </c>
      <c r="F10025" t="s">
        <v>4450</v>
      </c>
      <c r="H10025" t="str">
        <f t="shared" si="156"/>
        <v>有BOM表可用</v>
      </c>
    </row>
    <row r="10026" spans="1:8" x14ac:dyDescent="0.15">
      <c r="A10026" t="s">
        <v>2611</v>
      </c>
      <c r="B10026" t="s">
        <v>2612</v>
      </c>
      <c r="C10026" t="s">
        <v>11</v>
      </c>
      <c r="D10026">
        <v>103</v>
      </c>
      <c r="E10026" t="s">
        <v>4449</v>
      </c>
      <c r="F10026" t="s">
        <v>4450</v>
      </c>
      <c r="H10026" t="str">
        <f t="shared" si="156"/>
        <v>有BOM表可用</v>
      </c>
    </row>
    <row r="10027" spans="1:8" x14ac:dyDescent="0.15">
      <c r="A10027" t="s">
        <v>2640</v>
      </c>
      <c r="B10027" t="s">
        <v>2641</v>
      </c>
      <c r="C10027" t="s">
        <v>2636</v>
      </c>
      <c r="D10027">
        <v>103</v>
      </c>
      <c r="E10027" t="s">
        <v>4449</v>
      </c>
      <c r="F10027" t="s">
        <v>4450</v>
      </c>
      <c r="H10027" t="str">
        <f t="shared" si="156"/>
        <v>有BOM表可用</v>
      </c>
    </row>
    <row r="10028" spans="1:8" x14ac:dyDescent="0.15">
      <c r="A10028" t="s">
        <v>9287</v>
      </c>
      <c r="B10028" t="s">
        <v>4310</v>
      </c>
      <c r="C10028" t="s">
        <v>4853</v>
      </c>
      <c r="D10028">
        <v>103</v>
      </c>
      <c r="E10028" t="s">
        <v>4453</v>
      </c>
      <c r="F10028" t="s">
        <v>4450</v>
      </c>
      <c r="H10028" t="str">
        <f t="shared" si="156"/>
        <v>无BOM表可用</v>
      </c>
    </row>
    <row r="10029" spans="1:8" x14ac:dyDescent="0.15">
      <c r="A10029" t="s">
        <v>9288</v>
      </c>
      <c r="B10029" t="s">
        <v>3706</v>
      </c>
      <c r="C10029" t="s">
        <v>3706</v>
      </c>
      <c r="D10029">
        <v>103</v>
      </c>
      <c r="E10029" t="s">
        <v>4449</v>
      </c>
      <c r="F10029" t="s">
        <v>4450</v>
      </c>
      <c r="H10029" t="str">
        <f t="shared" si="156"/>
        <v>有BOM表可用</v>
      </c>
    </row>
    <row r="10030" spans="1:8" x14ac:dyDescent="0.15">
      <c r="A10030" t="s">
        <v>8477</v>
      </c>
      <c r="B10030" t="s">
        <v>4803</v>
      </c>
      <c r="C10030" t="s">
        <v>4804</v>
      </c>
      <c r="D10030">
        <v>103</v>
      </c>
      <c r="E10030" t="s">
        <v>4449</v>
      </c>
      <c r="F10030" t="s">
        <v>4450</v>
      </c>
      <c r="H10030" t="str">
        <f t="shared" si="156"/>
        <v>有BOM表可用</v>
      </c>
    </row>
    <row r="10031" spans="1:8" x14ac:dyDescent="0.15">
      <c r="A10031" t="s">
        <v>8478</v>
      </c>
      <c r="B10031" t="s">
        <v>4804</v>
      </c>
      <c r="C10031" t="s">
        <v>4804</v>
      </c>
      <c r="D10031">
        <v>103</v>
      </c>
      <c r="E10031" t="s">
        <v>4449</v>
      </c>
      <c r="F10031" t="s">
        <v>4450</v>
      </c>
      <c r="H10031" t="str">
        <f t="shared" si="156"/>
        <v>有BOM表可用</v>
      </c>
    </row>
    <row r="10032" spans="1:8" x14ac:dyDescent="0.15">
      <c r="A10032" t="s">
        <v>8479</v>
      </c>
      <c r="B10032" t="s">
        <v>4180</v>
      </c>
      <c r="C10032" t="s">
        <v>4179</v>
      </c>
      <c r="D10032">
        <v>103</v>
      </c>
      <c r="E10032" t="s">
        <v>4453</v>
      </c>
      <c r="F10032" t="s">
        <v>4450</v>
      </c>
      <c r="H10032" t="str">
        <f t="shared" si="156"/>
        <v>无BOM表可用</v>
      </c>
    </row>
    <row r="10033" spans="1:8" x14ac:dyDescent="0.15">
      <c r="A10033" t="s">
        <v>1011</v>
      </c>
      <c r="B10033" t="s">
        <v>1012</v>
      </c>
      <c r="C10033" t="s">
        <v>64</v>
      </c>
      <c r="D10033">
        <v>103</v>
      </c>
      <c r="E10033" t="s">
        <v>4449</v>
      </c>
      <c r="F10033" t="s">
        <v>4450</v>
      </c>
      <c r="H10033" t="str">
        <f t="shared" si="156"/>
        <v>有BOM表可用</v>
      </c>
    </row>
    <row r="10034" spans="1:8" x14ac:dyDescent="0.15">
      <c r="A10034" t="s">
        <v>386</v>
      </c>
      <c r="B10034" t="s">
        <v>387</v>
      </c>
      <c r="C10034" t="s">
        <v>226</v>
      </c>
      <c r="D10034">
        <v>103</v>
      </c>
      <c r="E10034" t="s">
        <v>4449</v>
      </c>
      <c r="F10034" t="s">
        <v>4450</v>
      </c>
      <c r="H10034" t="str">
        <f t="shared" si="156"/>
        <v>有BOM表可用</v>
      </c>
    </row>
    <row r="10035" spans="1:8" x14ac:dyDescent="0.15">
      <c r="A10035" t="s">
        <v>14160</v>
      </c>
      <c r="B10035" t="s">
        <v>226</v>
      </c>
      <c r="C10035" t="s">
        <v>226</v>
      </c>
      <c r="D10035">
        <v>103</v>
      </c>
      <c r="E10035" t="s">
        <v>4449</v>
      </c>
      <c r="F10035" t="s">
        <v>4450</v>
      </c>
      <c r="H10035" t="str">
        <f t="shared" si="156"/>
        <v>有BOM表可用</v>
      </c>
    </row>
    <row r="10036" spans="1:8" x14ac:dyDescent="0.15">
      <c r="A10036" t="s">
        <v>14161</v>
      </c>
      <c r="B10036" t="s">
        <v>3646</v>
      </c>
      <c r="C10036" t="s">
        <v>3646</v>
      </c>
      <c r="D10036">
        <v>103</v>
      </c>
      <c r="E10036" t="s">
        <v>4453</v>
      </c>
      <c r="F10036" t="s">
        <v>4450</v>
      </c>
      <c r="H10036" t="str">
        <f t="shared" si="156"/>
        <v>无BOM表可用</v>
      </c>
    </row>
    <row r="10037" spans="1:8" x14ac:dyDescent="0.15">
      <c r="A10037" t="s">
        <v>10969</v>
      </c>
      <c r="B10037" t="s">
        <v>8706</v>
      </c>
      <c r="C10037" t="s">
        <v>10970</v>
      </c>
      <c r="D10037">
        <v>102</v>
      </c>
      <c r="E10037" t="s">
        <v>4453</v>
      </c>
      <c r="F10037" t="s">
        <v>4450</v>
      </c>
      <c r="H10037" t="str">
        <f t="shared" si="156"/>
        <v>无BOM表可用</v>
      </c>
    </row>
    <row r="10038" spans="1:8" x14ac:dyDescent="0.15">
      <c r="A10038" t="s">
        <v>10971</v>
      </c>
      <c r="B10038" t="s">
        <v>10972</v>
      </c>
      <c r="C10038" t="s">
        <v>10973</v>
      </c>
      <c r="D10038">
        <v>102</v>
      </c>
      <c r="E10038" t="s">
        <v>4449</v>
      </c>
      <c r="F10038" t="s">
        <v>4450</v>
      </c>
      <c r="H10038" t="str">
        <f t="shared" si="156"/>
        <v>有BOM表可用</v>
      </c>
    </row>
    <row r="10039" spans="1:8" x14ac:dyDescent="0.15">
      <c r="A10039" t="s">
        <v>10974</v>
      </c>
      <c r="B10039" t="s">
        <v>1170</v>
      </c>
      <c r="C10039" t="s">
        <v>4833</v>
      </c>
      <c r="D10039">
        <v>102</v>
      </c>
      <c r="E10039" t="s">
        <v>4449</v>
      </c>
      <c r="F10039" t="s">
        <v>4450</v>
      </c>
      <c r="H10039" t="str">
        <f t="shared" si="156"/>
        <v>有BOM表可用</v>
      </c>
    </row>
    <row r="10040" spans="1:8" x14ac:dyDescent="0.15">
      <c r="A10040" t="s">
        <v>10975</v>
      </c>
      <c r="B10040" t="s">
        <v>10976</v>
      </c>
      <c r="C10040" t="s">
        <v>10977</v>
      </c>
      <c r="D10040">
        <v>102</v>
      </c>
      <c r="E10040" t="s">
        <v>4449</v>
      </c>
      <c r="F10040" t="s">
        <v>4450</v>
      </c>
      <c r="H10040" t="str">
        <f t="shared" si="156"/>
        <v>有BOM表可用</v>
      </c>
    </row>
    <row r="10041" spans="1:8" x14ac:dyDescent="0.15">
      <c r="A10041" t="s">
        <v>10978</v>
      </c>
      <c r="B10041" t="s">
        <v>10976</v>
      </c>
      <c r="C10041" t="s">
        <v>10977</v>
      </c>
      <c r="D10041">
        <v>102</v>
      </c>
      <c r="E10041" t="s">
        <v>4449</v>
      </c>
      <c r="F10041" t="s">
        <v>4450</v>
      </c>
      <c r="H10041" t="str">
        <f t="shared" si="156"/>
        <v>有BOM表可用</v>
      </c>
    </row>
    <row r="10042" spans="1:8" x14ac:dyDescent="0.15">
      <c r="A10042" t="s">
        <v>10979</v>
      </c>
      <c r="B10042" t="s">
        <v>10676</v>
      </c>
      <c r="C10042" t="s">
        <v>10980</v>
      </c>
      <c r="D10042">
        <v>102</v>
      </c>
      <c r="E10042" t="s">
        <v>4449</v>
      </c>
      <c r="F10042" t="s">
        <v>4450</v>
      </c>
      <c r="H10042" t="str">
        <f t="shared" si="156"/>
        <v>有BOM表可用</v>
      </c>
    </row>
    <row r="10043" spans="1:8" x14ac:dyDescent="0.15">
      <c r="A10043" t="s">
        <v>10981</v>
      </c>
      <c r="B10043" t="s">
        <v>10982</v>
      </c>
      <c r="C10043" t="s">
        <v>10983</v>
      </c>
      <c r="D10043">
        <v>102</v>
      </c>
      <c r="E10043" t="s">
        <v>4449</v>
      </c>
      <c r="F10043" t="s">
        <v>4450</v>
      </c>
      <c r="H10043" t="str">
        <f t="shared" si="156"/>
        <v>有BOM表可用</v>
      </c>
    </row>
    <row r="10044" spans="1:8" x14ac:dyDescent="0.15">
      <c r="A10044" t="s">
        <v>10984</v>
      </c>
      <c r="B10044" t="s">
        <v>9154</v>
      </c>
      <c r="C10044" t="s">
        <v>10983</v>
      </c>
      <c r="D10044">
        <v>102</v>
      </c>
      <c r="E10044" t="s">
        <v>4449</v>
      </c>
      <c r="F10044" t="s">
        <v>4450</v>
      </c>
      <c r="H10044" t="str">
        <f t="shared" si="156"/>
        <v>有BOM表可用</v>
      </c>
    </row>
    <row r="10045" spans="1:8" x14ac:dyDescent="0.15">
      <c r="A10045" t="s">
        <v>10985</v>
      </c>
      <c r="B10045" t="s">
        <v>10680</v>
      </c>
      <c r="C10045" t="s">
        <v>10681</v>
      </c>
      <c r="D10045">
        <v>102</v>
      </c>
      <c r="E10045" t="s">
        <v>4449</v>
      </c>
      <c r="F10045" t="s">
        <v>4450</v>
      </c>
      <c r="H10045" t="str">
        <f t="shared" si="156"/>
        <v>有BOM表可用</v>
      </c>
    </row>
    <row r="10046" spans="1:8" x14ac:dyDescent="0.15">
      <c r="A10046" t="s">
        <v>15412</v>
      </c>
      <c r="B10046" t="s">
        <v>15071</v>
      </c>
      <c r="C10046" t="s">
        <v>15071</v>
      </c>
      <c r="D10046">
        <v>107</v>
      </c>
      <c r="E10046" t="s">
        <v>4453</v>
      </c>
      <c r="F10046" t="s">
        <v>4450</v>
      </c>
      <c r="H10046" t="str">
        <f t="shared" si="156"/>
        <v>无BOM表可用</v>
      </c>
    </row>
    <row r="10047" spans="1:8" x14ac:dyDescent="0.15">
      <c r="A10047" t="s">
        <v>15413</v>
      </c>
      <c r="B10047" t="s">
        <v>13794</v>
      </c>
      <c r="C10047" t="s">
        <v>13794</v>
      </c>
      <c r="D10047">
        <v>107</v>
      </c>
      <c r="E10047" t="s">
        <v>4453</v>
      </c>
      <c r="F10047" t="s">
        <v>4450</v>
      </c>
      <c r="H10047" t="str">
        <f t="shared" si="156"/>
        <v>无BOM表可用</v>
      </c>
    </row>
    <row r="10048" spans="1:8" x14ac:dyDescent="0.15">
      <c r="A10048" t="s">
        <v>3236</v>
      </c>
      <c r="B10048" t="s">
        <v>3238</v>
      </c>
      <c r="C10048" t="s">
        <v>3237</v>
      </c>
      <c r="D10048">
        <v>107</v>
      </c>
      <c r="E10048" t="s">
        <v>4453</v>
      </c>
      <c r="F10048" t="s">
        <v>4450</v>
      </c>
      <c r="H10048" t="str">
        <f t="shared" si="156"/>
        <v>无BOM表可用</v>
      </c>
    </row>
    <row r="10049" spans="1:8" x14ac:dyDescent="0.15">
      <c r="A10049" t="s">
        <v>15414</v>
      </c>
      <c r="B10049" t="s">
        <v>15415</v>
      </c>
      <c r="C10049" t="s">
        <v>4088</v>
      </c>
      <c r="D10049">
        <v>107</v>
      </c>
      <c r="E10049" t="s">
        <v>4453</v>
      </c>
      <c r="F10049" t="s">
        <v>4450</v>
      </c>
      <c r="H10049" t="str">
        <f t="shared" si="156"/>
        <v>无BOM表可用</v>
      </c>
    </row>
    <row r="10050" spans="1:8" x14ac:dyDescent="0.15">
      <c r="A10050" t="s">
        <v>7946</v>
      </c>
      <c r="B10050" t="s">
        <v>3217</v>
      </c>
      <c r="C10050" t="s">
        <v>2988</v>
      </c>
      <c r="D10050">
        <v>103</v>
      </c>
      <c r="E10050" t="s">
        <v>4449</v>
      </c>
      <c r="F10050" t="s">
        <v>4457</v>
      </c>
      <c r="H10050" t="str">
        <f t="shared" si="156"/>
        <v>有BOM表不可用</v>
      </c>
    </row>
    <row r="10051" spans="1:8" x14ac:dyDescent="0.15">
      <c r="A10051" t="s">
        <v>3084</v>
      </c>
      <c r="B10051" t="s">
        <v>3086</v>
      </c>
      <c r="C10051" t="s">
        <v>3085</v>
      </c>
      <c r="D10051">
        <v>103</v>
      </c>
      <c r="E10051" t="s">
        <v>4449</v>
      </c>
      <c r="F10051" t="s">
        <v>4450</v>
      </c>
      <c r="H10051" t="str">
        <f t="shared" si="156"/>
        <v>有BOM表可用</v>
      </c>
    </row>
    <row r="10052" spans="1:8" x14ac:dyDescent="0.15">
      <c r="A10052" t="s">
        <v>7947</v>
      </c>
      <c r="B10052" t="s">
        <v>7948</v>
      </c>
      <c r="C10052" t="s">
        <v>13</v>
      </c>
      <c r="D10052">
        <v>102</v>
      </c>
      <c r="E10052" t="s">
        <v>4449</v>
      </c>
      <c r="F10052" t="s">
        <v>4450</v>
      </c>
      <c r="H10052" t="str">
        <f t="shared" ref="H10052:H10115" si="157">E10052&amp;F10052</f>
        <v>有BOM表可用</v>
      </c>
    </row>
    <row r="10053" spans="1:8" x14ac:dyDescent="0.15">
      <c r="A10053" t="s">
        <v>7949</v>
      </c>
      <c r="B10053" t="s">
        <v>1431</v>
      </c>
      <c r="C10053" t="s">
        <v>13</v>
      </c>
      <c r="D10053">
        <v>102</v>
      </c>
      <c r="E10053" t="s">
        <v>4453</v>
      </c>
      <c r="F10053" t="s">
        <v>4450</v>
      </c>
      <c r="H10053" t="str">
        <f t="shared" si="157"/>
        <v>无BOM表可用</v>
      </c>
    </row>
    <row r="10054" spans="1:8" x14ac:dyDescent="0.15">
      <c r="A10054" t="s">
        <v>7950</v>
      </c>
      <c r="B10054" t="s">
        <v>5118</v>
      </c>
      <c r="C10054" t="s">
        <v>336</v>
      </c>
      <c r="D10054">
        <v>102</v>
      </c>
      <c r="E10054" t="s">
        <v>4449</v>
      </c>
      <c r="F10054" t="s">
        <v>4450</v>
      </c>
      <c r="H10054" t="str">
        <f t="shared" si="157"/>
        <v>有BOM表可用</v>
      </c>
    </row>
    <row r="10055" spans="1:8" x14ac:dyDescent="0.15">
      <c r="A10055" t="s">
        <v>7951</v>
      </c>
      <c r="B10055" t="s">
        <v>5289</v>
      </c>
      <c r="C10055" t="s">
        <v>67</v>
      </c>
      <c r="D10055">
        <v>102</v>
      </c>
      <c r="E10055" t="s">
        <v>4449</v>
      </c>
      <c r="F10055" t="s">
        <v>4450</v>
      </c>
      <c r="H10055" t="str">
        <f t="shared" si="157"/>
        <v>有BOM表可用</v>
      </c>
    </row>
    <row r="10056" spans="1:8" x14ac:dyDescent="0.15">
      <c r="A10056" t="s">
        <v>7952</v>
      </c>
      <c r="B10056" t="s">
        <v>1161</v>
      </c>
      <c r="C10056" t="s">
        <v>67</v>
      </c>
      <c r="D10056">
        <v>102</v>
      </c>
      <c r="E10056" t="s">
        <v>4449</v>
      </c>
      <c r="F10056" t="s">
        <v>4450</v>
      </c>
      <c r="H10056" t="str">
        <f t="shared" si="157"/>
        <v>有BOM表可用</v>
      </c>
    </row>
    <row r="10057" spans="1:8" x14ac:dyDescent="0.15">
      <c r="A10057" t="s">
        <v>7953</v>
      </c>
      <c r="B10057" t="s">
        <v>7954</v>
      </c>
      <c r="C10057" t="s">
        <v>1170</v>
      </c>
      <c r="D10057">
        <v>102</v>
      </c>
      <c r="E10057" t="s">
        <v>4449</v>
      </c>
      <c r="F10057" t="s">
        <v>4450</v>
      </c>
      <c r="H10057" t="str">
        <f t="shared" si="157"/>
        <v>有BOM表可用</v>
      </c>
    </row>
    <row r="10058" spans="1:8" x14ac:dyDescent="0.15">
      <c r="A10058" t="s">
        <v>6018</v>
      </c>
      <c r="B10058" t="s">
        <v>4270</v>
      </c>
      <c r="C10058" t="s">
        <v>72</v>
      </c>
      <c r="D10058">
        <v>102</v>
      </c>
      <c r="E10058" t="s">
        <v>4449</v>
      </c>
      <c r="F10058" t="s">
        <v>4450</v>
      </c>
      <c r="H10058" t="str">
        <f t="shared" si="157"/>
        <v>有BOM表可用</v>
      </c>
    </row>
    <row r="10059" spans="1:8" x14ac:dyDescent="0.15">
      <c r="A10059" t="s">
        <v>6019</v>
      </c>
      <c r="B10059" t="s">
        <v>3328</v>
      </c>
      <c r="C10059" t="s">
        <v>606</v>
      </c>
      <c r="D10059">
        <v>102</v>
      </c>
      <c r="E10059" t="s">
        <v>4449</v>
      </c>
      <c r="F10059" t="s">
        <v>4450</v>
      </c>
      <c r="H10059" t="str">
        <f t="shared" si="157"/>
        <v>有BOM表可用</v>
      </c>
    </row>
    <row r="10060" spans="1:8" x14ac:dyDescent="0.15">
      <c r="A10060" t="s">
        <v>6020</v>
      </c>
      <c r="B10060" t="s">
        <v>4027</v>
      </c>
      <c r="C10060" t="s">
        <v>4027</v>
      </c>
      <c r="D10060">
        <v>102</v>
      </c>
      <c r="E10060" t="s">
        <v>4449</v>
      </c>
      <c r="F10060" t="s">
        <v>4450</v>
      </c>
      <c r="H10060" t="str">
        <f t="shared" si="157"/>
        <v>有BOM表可用</v>
      </c>
    </row>
    <row r="10061" spans="1:8" x14ac:dyDescent="0.15">
      <c r="A10061" t="s">
        <v>6021</v>
      </c>
      <c r="B10061" t="s">
        <v>2690</v>
      </c>
      <c r="C10061" t="s">
        <v>2690</v>
      </c>
      <c r="D10061">
        <v>102</v>
      </c>
      <c r="E10061" t="s">
        <v>4449</v>
      </c>
      <c r="F10061" t="s">
        <v>4450</v>
      </c>
      <c r="H10061" t="str">
        <f t="shared" si="157"/>
        <v>有BOM表可用</v>
      </c>
    </row>
    <row r="10062" spans="1:8" x14ac:dyDescent="0.15">
      <c r="A10062" t="s">
        <v>17101</v>
      </c>
      <c r="B10062" t="s">
        <v>5467</v>
      </c>
      <c r="C10062" t="s">
        <v>5467</v>
      </c>
      <c r="D10062">
        <v>103</v>
      </c>
      <c r="E10062" t="s">
        <v>4453</v>
      </c>
      <c r="F10062" t="s">
        <v>4457</v>
      </c>
      <c r="H10062" t="str">
        <f t="shared" si="157"/>
        <v>无BOM表不可用</v>
      </c>
    </row>
    <row r="10063" spans="1:8" x14ac:dyDescent="0.15">
      <c r="A10063" t="s">
        <v>17102</v>
      </c>
      <c r="B10063" t="s">
        <v>16524</v>
      </c>
      <c r="C10063" t="s">
        <v>16524</v>
      </c>
      <c r="D10063">
        <v>103</v>
      </c>
      <c r="E10063" t="s">
        <v>4449</v>
      </c>
      <c r="F10063" t="s">
        <v>4450</v>
      </c>
      <c r="H10063" t="str">
        <f t="shared" si="157"/>
        <v>有BOM表可用</v>
      </c>
    </row>
    <row r="10064" spans="1:8" x14ac:dyDescent="0.15">
      <c r="A10064" t="s">
        <v>17103</v>
      </c>
      <c r="B10064" t="s">
        <v>16268</v>
      </c>
      <c r="C10064" t="s">
        <v>12238</v>
      </c>
      <c r="D10064">
        <v>103</v>
      </c>
      <c r="E10064" t="s">
        <v>4449</v>
      </c>
      <c r="F10064" t="s">
        <v>4450</v>
      </c>
      <c r="H10064" t="str">
        <f t="shared" si="157"/>
        <v>有BOM表可用</v>
      </c>
    </row>
    <row r="10065" spans="1:8" x14ac:dyDescent="0.15">
      <c r="A10065" t="s">
        <v>12646</v>
      </c>
      <c r="B10065" t="s">
        <v>11232</v>
      </c>
      <c r="C10065" t="s">
        <v>11235</v>
      </c>
      <c r="D10065">
        <v>102</v>
      </c>
      <c r="E10065" t="s">
        <v>4449</v>
      </c>
      <c r="F10065" t="s">
        <v>4450</v>
      </c>
      <c r="H10065" t="str">
        <f t="shared" si="157"/>
        <v>有BOM表可用</v>
      </c>
    </row>
    <row r="10066" spans="1:8" x14ac:dyDescent="0.15">
      <c r="A10066" t="s">
        <v>12647</v>
      </c>
      <c r="B10066" t="s">
        <v>11083</v>
      </c>
      <c r="C10066" t="s">
        <v>12648</v>
      </c>
      <c r="D10066">
        <v>102</v>
      </c>
      <c r="E10066" t="s">
        <v>4449</v>
      </c>
      <c r="F10066" t="s">
        <v>4450</v>
      </c>
      <c r="H10066" t="str">
        <f t="shared" si="157"/>
        <v>有BOM表可用</v>
      </c>
    </row>
    <row r="10067" spans="1:8" x14ac:dyDescent="0.15">
      <c r="A10067" t="s">
        <v>12649</v>
      </c>
      <c r="B10067" t="s">
        <v>10622</v>
      </c>
      <c r="C10067" t="s">
        <v>10623</v>
      </c>
      <c r="D10067">
        <v>102</v>
      </c>
      <c r="E10067" t="s">
        <v>4449</v>
      </c>
      <c r="F10067" t="s">
        <v>4450</v>
      </c>
      <c r="H10067" t="str">
        <f t="shared" si="157"/>
        <v>有BOM表可用</v>
      </c>
    </row>
    <row r="10068" spans="1:8" x14ac:dyDescent="0.15">
      <c r="A10068" t="s">
        <v>12650</v>
      </c>
      <c r="B10068" t="s">
        <v>12651</v>
      </c>
      <c r="C10068" t="s">
        <v>12652</v>
      </c>
      <c r="D10068">
        <v>102</v>
      </c>
      <c r="E10068" t="s">
        <v>4449</v>
      </c>
      <c r="F10068" t="s">
        <v>4450</v>
      </c>
      <c r="H10068" t="str">
        <f t="shared" si="157"/>
        <v>有BOM表可用</v>
      </c>
    </row>
    <row r="10069" spans="1:8" x14ac:dyDescent="0.15">
      <c r="A10069" t="s">
        <v>17980</v>
      </c>
      <c r="B10069" t="s">
        <v>15074</v>
      </c>
      <c r="C10069" t="s">
        <v>15074</v>
      </c>
      <c r="D10069">
        <v>103</v>
      </c>
      <c r="E10069" t="s">
        <v>4453</v>
      </c>
      <c r="F10069" t="s">
        <v>4450</v>
      </c>
      <c r="H10069" t="str">
        <f t="shared" si="157"/>
        <v>无BOM表可用</v>
      </c>
    </row>
    <row r="10070" spans="1:8" x14ac:dyDescent="0.15">
      <c r="A10070" t="s">
        <v>17981</v>
      </c>
      <c r="B10070" t="s">
        <v>7662</v>
      </c>
      <c r="C10070" t="s">
        <v>7662</v>
      </c>
      <c r="D10070">
        <v>103</v>
      </c>
      <c r="E10070" t="s">
        <v>4453</v>
      </c>
      <c r="F10070" t="s">
        <v>4450</v>
      </c>
      <c r="H10070" t="str">
        <f t="shared" si="157"/>
        <v>无BOM表可用</v>
      </c>
    </row>
    <row r="10071" spans="1:8" x14ac:dyDescent="0.15">
      <c r="A10071" t="s">
        <v>17982</v>
      </c>
      <c r="B10071" t="s">
        <v>7662</v>
      </c>
      <c r="C10071" t="s">
        <v>7662</v>
      </c>
      <c r="D10071">
        <v>103</v>
      </c>
      <c r="E10071" t="s">
        <v>4449</v>
      </c>
      <c r="F10071" t="s">
        <v>4450</v>
      </c>
      <c r="H10071" t="str">
        <f t="shared" si="157"/>
        <v>有BOM表可用</v>
      </c>
    </row>
    <row r="10072" spans="1:8" x14ac:dyDescent="0.15">
      <c r="A10072" t="s">
        <v>17983</v>
      </c>
      <c r="B10072" t="s">
        <v>13661</v>
      </c>
      <c r="C10072" t="s">
        <v>4131</v>
      </c>
      <c r="D10072">
        <v>103</v>
      </c>
      <c r="E10072" t="s">
        <v>4449</v>
      </c>
      <c r="F10072" t="s">
        <v>4457</v>
      </c>
      <c r="H10072" t="str">
        <f t="shared" si="157"/>
        <v>有BOM表不可用</v>
      </c>
    </row>
    <row r="10073" spans="1:8" x14ac:dyDescent="0.15">
      <c r="A10073" t="s">
        <v>17984</v>
      </c>
      <c r="B10073" t="s">
        <v>7864</v>
      </c>
      <c r="C10073" t="s">
        <v>7864</v>
      </c>
      <c r="D10073">
        <v>103</v>
      </c>
      <c r="E10073" t="s">
        <v>4453</v>
      </c>
      <c r="F10073" t="s">
        <v>4450</v>
      </c>
      <c r="H10073" t="str">
        <f t="shared" si="157"/>
        <v>无BOM表可用</v>
      </c>
    </row>
    <row r="10074" spans="1:8" x14ac:dyDescent="0.15">
      <c r="A10074" t="s">
        <v>17985</v>
      </c>
      <c r="B10074" t="s">
        <v>8657</v>
      </c>
      <c r="C10074" t="s">
        <v>8657</v>
      </c>
      <c r="D10074">
        <v>103</v>
      </c>
      <c r="E10074" t="s">
        <v>4449</v>
      </c>
      <c r="F10074" t="s">
        <v>4450</v>
      </c>
      <c r="H10074" t="str">
        <f t="shared" si="157"/>
        <v>有BOM表可用</v>
      </c>
    </row>
    <row r="10075" spans="1:8" x14ac:dyDescent="0.15">
      <c r="A10075" t="s">
        <v>17986</v>
      </c>
      <c r="B10075" t="s">
        <v>7995</v>
      </c>
      <c r="C10075" t="s">
        <v>7995</v>
      </c>
      <c r="D10075">
        <v>103</v>
      </c>
      <c r="E10075" t="s">
        <v>4449</v>
      </c>
      <c r="F10075" t="s">
        <v>4450</v>
      </c>
      <c r="H10075" t="str">
        <f t="shared" si="157"/>
        <v>有BOM表可用</v>
      </c>
    </row>
    <row r="10076" spans="1:8" x14ac:dyDescent="0.15">
      <c r="A10076" t="s">
        <v>17987</v>
      </c>
      <c r="B10076" t="s">
        <v>16888</v>
      </c>
      <c r="C10076" t="s">
        <v>16888</v>
      </c>
      <c r="D10076">
        <v>103</v>
      </c>
      <c r="E10076" t="s">
        <v>4453</v>
      </c>
      <c r="F10076" t="s">
        <v>4450</v>
      </c>
      <c r="H10076" t="str">
        <f t="shared" si="157"/>
        <v>无BOM表可用</v>
      </c>
    </row>
    <row r="10077" spans="1:8" x14ac:dyDescent="0.15">
      <c r="A10077" t="s">
        <v>17988</v>
      </c>
      <c r="B10077" t="s">
        <v>16586</v>
      </c>
      <c r="C10077" t="s">
        <v>2920</v>
      </c>
      <c r="D10077">
        <v>103</v>
      </c>
      <c r="E10077" t="s">
        <v>4449</v>
      </c>
      <c r="F10077" t="s">
        <v>4450</v>
      </c>
      <c r="H10077" t="str">
        <f t="shared" si="157"/>
        <v>有BOM表可用</v>
      </c>
    </row>
    <row r="10078" spans="1:8" x14ac:dyDescent="0.15">
      <c r="A10078" t="s">
        <v>15850</v>
      </c>
      <c r="B10078" t="s">
        <v>15661</v>
      </c>
      <c r="C10078" t="s">
        <v>10864</v>
      </c>
      <c r="D10078">
        <v>102</v>
      </c>
      <c r="E10078" t="s">
        <v>4449</v>
      </c>
      <c r="F10078" t="s">
        <v>4450</v>
      </c>
      <c r="H10078" t="str">
        <f t="shared" si="157"/>
        <v>有BOM表可用</v>
      </c>
    </row>
    <row r="10079" spans="1:8" x14ac:dyDescent="0.15">
      <c r="A10079" t="s">
        <v>16608</v>
      </c>
      <c r="B10079" t="s">
        <v>11725</v>
      </c>
      <c r="C10079" t="s">
        <v>11726</v>
      </c>
      <c r="D10079">
        <v>102</v>
      </c>
      <c r="E10079" t="s">
        <v>4449</v>
      </c>
      <c r="F10079" t="s">
        <v>4450</v>
      </c>
      <c r="H10079" t="str">
        <f t="shared" si="157"/>
        <v>有BOM表可用</v>
      </c>
    </row>
    <row r="10080" spans="1:8" x14ac:dyDescent="0.15">
      <c r="A10080" t="s">
        <v>16609</v>
      </c>
      <c r="B10080" t="s">
        <v>11899</v>
      </c>
      <c r="C10080" t="s">
        <v>11900</v>
      </c>
      <c r="D10080">
        <v>102</v>
      </c>
      <c r="E10080" t="s">
        <v>4449</v>
      </c>
      <c r="F10080" t="s">
        <v>4450</v>
      </c>
      <c r="H10080" t="str">
        <f t="shared" si="157"/>
        <v>有BOM表可用</v>
      </c>
    </row>
    <row r="10081" spans="1:8" x14ac:dyDescent="0.15">
      <c r="A10081" t="s">
        <v>16610</v>
      </c>
      <c r="B10081" t="s">
        <v>12147</v>
      </c>
      <c r="C10081" t="s">
        <v>11367</v>
      </c>
      <c r="D10081">
        <v>102</v>
      </c>
      <c r="E10081" t="s">
        <v>4449</v>
      </c>
      <c r="F10081" t="s">
        <v>4450</v>
      </c>
      <c r="H10081" t="str">
        <f t="shared" si="157"/>
        <v>有BOM表可用</v>
      </c>
    </row>
    <row r="10082" spans="1:8" x14ac:dyDescent="0.15">
      <c r="A10082" t="s">
        <v>13057</v>
      </c>
      <c r="B10082" t="s">
        <v>11372</v>
      </c>
      <c r="C10082" t="s">
        <v>8063</v>
      </c>
      <c r="D10082">
        <v>102</v>
      </c>
      <c r="E10082" t="s">
        <v>4449</v>
      </c>
      <c r="F10082" t="s">
        <v>4450</v>
      </c>
      <c r="H10082" t="str">
        <f t="shared" si="157"/>
        <v>有BOM表可用</v>
      </c>
    </row>
    <row r="10083" spans="1:8" x14ac:dyDescent="0.15">
      <c r="A10083" t="s">
        <v>13058</v>
      </c>
      <c r="B10083" t="s">
        <v>13059</v>
      </c>
      <c r="C10083" t="s">
        <v>5426</v>
      </c>
      <c r="D10083">
        <v>102</v>
      </c>
      <c r="E10083" t="s">
        <v>4449</v>
      </c>
      <c r="F10083" t="s">
        <v>4450</v>
      </c>
      <c r="H10083" t="str">
        <f t="shared" si="157"/>
        <v>有BOM表可用</v>
      </c>
    </row>
    <row r="10084" spans="1:8" x14ac:dyDescent="0.15">
      <c r="A10084" t="s">
        <v>13060</v>
      </c>
      <c r="B10084" t="s">
        <v>892</v>
      </c>
      <c r="C10084" t="s">
        <v>9058</v>
      </c>
      <c r="D10084">
        <v>102</v>
      </c>
      <c r="E10084" t="s">
        <v>4449</v>
      </c>
      <c r="F10084" t="s">
        <v>4450</v>
      </c>
      <c r="H10084" t="str">
        <f t="shared" si="157"/>
        <v>有BOM表可用</v>
      </c>
    </row>
    <row r="10085" spans="1:8" x14ac:dyDescent="0.15">
      <c r="A10085" t="s">
        <v>17371</v>
      </c>
      <c r="B10085" t="s">
        <v>17372</v>
      </c>
      <c r="C10085" t="s">
        <v>17372</v>
      </c>
      <c r="D10085">
        <v>103</v>
      </c>
      <c r="E10085" t="s">
        <v>4453</v>
      </c>
      <c r="F10085" t="s">
        <v>4450</v>
      </c>
      <c r="H10085" t="str">
        <f t="shared" si="157"/>
        <v>无BOM表可用</v>
      </c>
    </row>
    <row r="10086" spans="1:8" x14ac:dyDescent="0.15">
      <c r="A10086" t="s">
        <v>17868</v>
      </c>
      <c r="B10086" t="s">
        <v>14880</v>
      </c>
      <c r="C10086" t="s">
        <v>14880</v>
      </c>
      <c r="D10086">
        <v>103</v>
      </c>
      <c r="E10086" t="s">
        <v>4453</v>
      </c>
      <c r="F10086" t="s">
        <v>4450</v>
      </c>
      <c r="H10086" t="str">
        <f t="shared" si="157"/>
        <v>无BOM表可用</v>
      </c>
    </row>
    <row r="10087" spans="1:8" x14ac:dyDescent="0.15">
      <c r="A10087" t="s">
        <v>17869</v>
      </c>
      <c r="B10087" t="s">
        <v>17651</v>
      </c>
      <c r="C10087" t="s">
        <v>17651</v>
      </c>
      <c r="D10087">
        <v>103</v>
      </c>
      <c r="E10087" t="s">
        <v>4449</v>
      </c>
      <c r="F10087" t="s">
        <v>4450</v>
      </c>
      <c r="H10087" t="str">
        <f t="shared" si="157"/>
        <v>有BOM表可用</v>
      </c>
    </row>
    <row r="10088" spans="1:8" x14ac:dyDescent="0.15">
      <c r="A10088" t="s">
        <v>17870</v>
      </c>
      <c r="B10088" t="s">
        <v>17871</v>
      </c>
      <c r="C10088" t="s">
        <v>17871</v>
      </c>
      <c r="D10088">
        <v>103</v>
      </c>
      <c r="E10088" t="s">
        <v>4453</v>
      </c>
      <c r="F10088" t="s">
        <v>4450</v>
      </c>
      <c r="H10088" t="str">
        <f t="shared" si="157"/>
        <v>无BOM表可用</v>
      </c>
    </row>
    <row r="10089" spans="1:8" x14ac:dyDescent="0.15">
      <c r="A10089" t="s">
        <v>12042</v>
      </c>
      <c r="B10089" t="s">
        <v>2770</v>
      </c>
      <c r="C10089" t="s">
        <v>50</v>
      </c>
      <c r="D10089">
        <v>102</v>
      </c>
      <c r="E10089" t="s">
        <v>4453</v>
      </c>
      <c r="F10089" t="s">
        <v>4450</v>
      </c>
      <c r="H10089" t="str">
        <f t="shared" si="157"/>
        <v>无BOM表可用</v>
      </c>
    </row>
    <row r="10090" spans="1:8" x14ac:dyDescent="0.15">
      <c r="A10090" t="s">
        <v>12043</v>
      </c>
      <c r="B10090" t="s">
        <v>2171</v>
      </c>
      <c r="C10090" t="s">
        <v>2172</v>
      </c>
      <c r="D10090">
        <v>102</v>
      </c>
      <c r="E10090" t="s">
        <v>4453</v>
      </c>
      <c r="F10090" t="s">
        <v>4450</v>
      </c>
      <c r="H10090" t="str">
        <f t="shared" si="157"/>
        <v>无BOM表可用</v>
      </c>
    </row>
    <row r="10091" spans="1:8" x14ac:dyDescent="0.15">
      <c r="A10091" t="s">
        <v>12044</v>
      </c>
      <c r="B10091" t="s">
        <v>925</v>
      </c>
      <c r="C10091" t="s">
        <v>9187</v>
      </c>
      <c r="D10091">
        <v>102</v>
      </c>
      <c r="E10091" t="s">
        <v>4453</v>
      </c>
      <c r="F10091" t="s">
        <v>4450</v>
      </c>
      <c r="H10091" t="str">
        <f t="shared" si="157"/>
        <v>无BOM表可用</v>
      </c>
    </row>
    <row r="10092" spans="1:8" x14ac:dyDescent="0.15">
      <c r="A10092" t="s">
        <v>12045</v>
      </c>
      <c r="B10092" t="s">
        <v>925</v>
      </c>
      <c r="C10092" t="s">
        <v>6352</v>
      </c>
      <c r="D10092">
        <v>102</v>
      </c>
      <c r="E10092" t="s">
        <v>4453</v>
      </c>
      <c r="F10092" t="s">
        <v>4450</v>
      </c>
      <c r="H10092" t="str">
        <f t="shared" si="157"/>
        <v>无BOM表可用</v>
      </c>
    </row>
    <row r="10093" spans="1:8" x14ac:dyDescent="0.15">
      <c r="A10093" t="s">
        <v>12046</v>
      </c>
      <c r="B10093" t="s">
        <v>925</v>
      </c>
      <c r="C10093" t="s">
        <v>754</v>
      </c>
      <c r="D10093">
        <v>102</v>
      </c>
      <c r="E10093" t="s">
        <v>4453</v>
      </c>
      <c r="F10093" t="s">
        <v>4450</v>
      </c>
      <c r="H10093" t="str">
        <f t="shared" si="157"/>
        <v>无BOM表可用</v>
      </c>
    </row>
    <row r="10094" spans="1:8" x14ac:dyDescent="0.15">
      <c r="A10094" t="s">
        <v>12047</v>
      </c>
      <c r="B10094" t="s">
        <v>760</v>
      </c>
      <c r="C10094" t="s">
        <v>754</v>
      </c>
      <c r="D10094">
        <v>102</v>
      </c>
      <c r="E10094" t="s">
        <v>4453</v>
      </c>
      <c r="F10094" t="s">
        <v>4450</v>
      </c>
      <c r="H10094" t="str">
        <f t="shared" si="157"/>
        <v>无BOM表可用</v>
      </c>
    </row>
    <row r="10095" spans="1:8" x14ac:dyDescent="0.15">
      <c r="A10095" t="s">
        <v>4298</v>
      </c>
      <c r="B10095" t="s">
        <v>4299</v>
      </c>
      <c r="C10095" t="s">
        <v>1170</v>
      </c>
      <c r="D10095">
        <v>103</v>
      </c>
      <c r="E10095" t="s">
        <v>4449</v>
      </c>
      <c r="F10095" t="s">
        <v>4450</v>
      </c>
      <c r="H10095" t="str">
        <f t="shared" si="157"/>
        <v>有BOM表可用</v>
      </c>
    </row>
    <row r="10096" spans="1:8" x14ac:dyDescent="0.15">
      <c r="A10096" t="s">
        <v>9920</v>
      </c>
      <c r="B10096" t="s">
        <v>8341</v>
      </c>
      <c r="C10096" t="s">
        <v>8341</v>
      </c>
      <c r="D10096">
        <v>103</v>
      </c>
      <c r="E10096" t="s">
        <v>4453</v>
      </c>
      <c r="F10096" t="s">
        <v>4450</v>
      </c>
      <c r="H10096" t="str">
        <f t="shared" si="157"/>
        <v>无BOM表可用</v>
      </c>
    </row>
    <row r="10097" spans="1:8" x14ac:dyDescent="0.15">
      <c r="A10097" t="s">
        <v>9921</v>
      </c>
      <c r="B10097" t="s">
        <v>6663</v>
      </c>
      <c r="C10097" t="s">
        <v>7848</v>
      </c>
      <c r="D10097">
        <v>103</v>
      </c>
      <c r="E10097" t="s">
        <v>4449</v>
      </c>
      <c r="F10097" t="s">
        <v>4450</v>
      </c>
      <c r="H10097" t="str">
        <f t="shared" si="157"/>
        <v>有BOM表可用</v>
      </c>
    </row>
    <row r="10098" spans="1:8" x14ac:dyDescent="0.15">
      <c r="A10098" t="s">
        <v>9922</v>
      </c>
      <c r="B10098" t="s">
        <v>9923</v>
      </c>
      <c r="C10098" t="s">
        <v>301</v>
      </c>
      <c r="D10098">
        <v>103</v>
      </c>
      <c r="E10098" t="s">
        <v>4453</v>
      </c>
      <c r="F10098" t="s">
        <v>4450</v>
      </c>
      <c r="H10098" t="str">
        <f t="shared" si="157"/>
        <v>无BOM表可用</v>
      </c>
    </row>
    <row r="10099" spans="1:8" x14ac:dyDescent="0.15">
      <c r="A10099" t="s">
        <v>2767</v>
      </c>
      <c r="B10099" t="s">
        <v>2768</v>
      </c>
      <c r="C10099" t="s">
        <v>77</v>
      </c>
      <c r="D10099">
        <v>103</v>
      </c>
      <c r="E10099" t="s">
        <v>4449</v>
      </c>
      <c r="F10099" t="s">
        <v>4450</v>
      </c>
      <c r="H10099" t="str">
        <f t="shared" si="157"/>
        <v>有BOM表可用</v>
      </c>
    </row>
    <row r="10100" spans="1:8" x14ac:dyDescent="0.15">
      <c r="A10100" t="s">
        <v>5119</v>
      </c>
      <c r="B10100" t="s">
        <v>2766</v>
      </c>
      <c r="C10100" t="s">
        <v>5120</v>
      </c>
      <c r="D10100">
        <v>103</v>
      </c>
      <c r="E10100" t="s">
        <v>4453</v>
      </c>
      <c r="F10100" t="s">
        <v>4450</v>
      </c>
      <c r="H10100" t="str">
        <f t="shared" si="157"/>
        <v>无BOM表可用</v>
      </c>
    </row>
    <row r="10101" spans="1:8" x14ac:dyDescent="0.15">
      <c r="A10101" t="s">
        <v>17361</v>
      </c>
      <c r="B10101" t="s">
        <v>10834</v>
      </c>
      <c r="C10101" t="s">
        <v>654</v>
      </c>
      <c r="D10101">
        <v>103</v>
      </c>
      <c r="E10101" t="s">
        <v>4449</v>
      </c>
      <c r="F10101" t="s">
        <v>4450</v>
      </c>
      <c r="H10101" t="str">
        <f t="shared" si="157"/>
        <v>有BOM表可用</v>
      </c>
    </row>
    <row r="10102" spans="1:8" x14ac:dyDescent="0.15">
      <c r="A10102" t="s">
        <v>13109</v>
      </c>
      <c r="B10102" t="s">
        <v>11076</v>
      </c>
      <c r="C10102" t="s">
        <v>11077</v>
      </c>
      <c r="D10102">
        <v>102</v>
      </c>
      <c r="E10102" t="s">
        <v>4449</v>
      </c>
      <c r="F10102" t="s">
        <v>4450</v>
      </c>
      <c r="H10102" t="str">
        <f t="shared" si="157"/>
        <v>有BOM表可用</v>
      </c>
    </row>
    <row r="10103" spans="1:8" x14ac:dyDescent="0.15">
      <c r="A10103" t="s">
        <v>13110</v>
      </c>
      <c r="B10103" t="s">
        <v>7024</v>
      </c>
      <c r="C10103" t="s">
        <v>7025</v>
      </c>
      <c r="D10103">
        <v>102</v>
      </c>
      <c r="E10103" t="s">
        <v>4449</v>
      </c>
      <c r="F10103" t="s">
        <v>4450</v>
      </c>
      <c r="H10103" t="str">
        <f t="shared" si="157"/>
        <v>有BOM表可用</v>
      </c>
    </row>
    <row r="10104" spans="1:8" x14ac:dyDescent="0.15">
      <c r="A10104" t="s">
        <v>13111</v>
      </c>
      <c r="B10104" t="s">
        <v>9311</v>
      </c>
      <c r="C10104" t="s">
        <v>10254</v>
      </c>
      <c r="D10104">
        <v>102</v>
      </c>
      <c r="E10104" t="s">
        <v>4449</v>
      </c>
      <c r="F10104" t="s">
        <v>4450</v>
      </c>
      <c r="H10104" t="str">
        <f t="shared" si="157"/>
        <v>有BOM表可用</v>
      </c>
    </row>
    <row r="10105" spans="1:8" x14ac:dyDescent="0.15">
      <c r="A10105" t="s">
        <v>13112</v>
      </c>
      <c r="B10105" t="s">
        <v>13113</v>
      </c>
      <c r="C10105" t="s">
        <v>13114</v>
      </c>
      <c r="D10105">
        <v>102</v>
      </c>
      <c r="E10105" t="s">
        <v>4449</v>
      </c>
      <c r="F10105" t="s">
        <v>4450</v>
      </c>
      <c r="H10105" t="str">
        <f t="shared" si="157"/>
        <v>有BOM表可用</v>
      </c>
    </row>
    <row r="10106" spans="1:8" x14ac:dyDescent="0.15">
      <c r="A10106" t="s">
        <v>14790</v>
      </c>
      <c r="B10106" t="s">
        <v>10399</v>
      </c>
      <c r="C10106" t="s">
        <v>10400</v>
      </c>
      <c r="D10106">
        <v>102</v>
      </c>
      <c r="E10106" t="s">
        <v>4449</v>
      </c>
      <c r="F10106" t="s">
        <v>4450</v>
      </c>
      <c r="H10106" t="str">
        <f t="shared" si="157"/>
        <v>有BOM表可用</v>
      </c>
    </row>
    <row r="10107" spans="1:8" x14ac:dyDescent="0.15">
      <c r="A10107" t="s">
        <v>14791</v>
      </c>
      <c r="B10107" t="s">
        <v>13960</v>
      </c>
      <c r="C10107" t="s">
        <v>13961</v>
      </c>
      <c r="D10107">
        <v>102</v>
      </c>
      <c r="E10107" t="s">
        <v>4449</v>
      </c>
      <c r="F10107" t="s">
        <v>4450</v>
      </c>
      <c r="H10107" t="str">
        <f t="shared" si="157"/>
        <v>有BOM表可用</v>
      </c>
    </row>
    <row r="10108" spans="1:8" x14ac:dyDescent="0.15">
      <c r="A10108" t="s">
        <v>14792</v>
      </c>
      <c r="B10108" t="s">
        <v>10256</v>
      </c>
      <c r="C10108" t="s">
        <v>10257</v>
      </c>
      <c r="D10108">
        <v>102</v>
      </c>
      <c r="E10108" t="s">
        <v>4449</v>
      </c>
      <c r="F10108" t="s">
        <v>4450</v>
      </c>
      <c r="H10108" t="str">
        <f t="shared" si="157"/>
        <v>有BOM表可用</v>
      </c>
    </row>
    <row r="10109" spans="1:8" x14ac:dyDescent="0.15">
      <c r="A10109" t="s">
        <v>14793</v>
      </c>
      <c r="B10109" t="s">
        <v>14794</v>
      </c>
      <c r="C10109" t="s">
        <v>14795</v>
      </c>
      <c r="D10109">
        <v>102</v>
      </c>
      <c r="E10109" t="s">
        <v>4449</v>
      </c>
      <c r="F10109" t="s">
        <v>4450</v>
      </c>
      <c r="H10109" t="str">
        <f t="shared" si="157"/>
        <v>有BOM表可用</v>
      </c>
    </row>
    <row r="10110" spans="1:8" x14ac:dyDescent="0.15">
      <c r="A10110" t="s">
        <v>17911</v>
      </c>
      <c r="B10110" t="s">
        <v>15078</v>
      </c>
      <c r="C10110" t="s">
        <v>15078</v>
      </c>
      <c r="D10110">
        <v>103</v>
      </c>
      <c r="E10110" t="s">
        <v>4453</v>
      </c>
      <c r="F10110" t="s">
        <v>4450</v>
      </c>
      <c r="H10110" t="str">
        <f t="shared" si="157"/>
        <v>无BOM表可用</v>
      </c>
    </row>
    <row r="10111" spans="1:8" x14ac:dyDescent="0.15">
      <c r="A10111" t="s">
        <v>17912</v>
      </c>
      <c r="B10111" t="s">
        <v>17913</v>
      </c>
      <c r="C10111" t="s">
        <v>15359</v>
      </c>
      <c r="D10111">
        <v>103</v>
      </c>
      <c r="E10111" t="s">
        <v>4453</v>
      </c>
      <c r="F10111" t="s">
        <v>4450</v>
      </c>
      <c r="H10111" t="str">
        <f t="shared" si="157"/>
        <v>无BOM表可用</v>
      </c>
    </row>
    <row r="10112" spans="1:8" x14ac:dyDescent="0.15">
      <c r="A10112" t="s">
        <v>17914</v>
      </c>
      <c r="B10112" t="s">
        <v>2918</v>
      </c>
      <c r="C10112" t="s">
        <v>2918</v>
      </c>
      <c r="D10112">
        <v>103</v>
      </c>
      <c r="E10112" t="s">
        <v>4453</v>
      </c>
      <c r="F10112" t="s">
        <v>4450</v>
      </c>
      <c r="H10112" t="str">
        <f t="shared" si="157"/>
        <v>无BOM表可用</v>
      </c>
    </row>
    <row r="10113" spans="1:8" x14ac:dyDescent="0.15">
      <c r="A10113" t="s">
        <v>10000</v>
      </c>
      <c r="B10113" t="s">
        <v>7312</v>
      </c>
      <c r="C10113" t="s">
        <v>13</v>
      </c>
      <c r="D10113">
        <v>103</v>
      </c>
      <c r="E10113" t="s">
        <v>4449</v>
      </c>
      <c r="F10113" t="s">
        <v>4450</v>
      </c>
      <c r="H10113" t="str">
        <f t="shared" si="157"/>
        <v>有BOM表可用</v>
      </c>
    </row>
    <row r="10114" spans="1:8" x14ac:dyDescent="0.15">
      <c r="A10114" t="s">
        <v>12930</v>
      </c>
      <c r="B10114" t="s">
        <v>336</v>
      </c>
      <c r="C10114" t="s">
        <v>336</v>
      </c>
      <c r="D10114">
        <v>103</v>
      </c>
      <c r="E10114" t="s">
        <v>4449</v>
      </c>
      <c r="F10114" t="s">
        <v>4450</v>
      </c>
      <c r="H10114" t="str">
        <f t="shared" si="157"/>
        <v>有BOM表可用</v>
      </c>
    </row>
    <row r="10115" spans="1:8" x14ac:dyDescent="0.15">
      <c r="A10115" t="s">
        <v>12931</v>
      </c>
      <c r="B10115" t="s">
        <v>12932</v>
      </c>
      <c r="C10115" t="s">
        <v>336</v>
      </c>
      <c r="D10115">
        <v>103</v>
      </c>
      <c r="E10115" t="s">
        <v>4453</v>
      </c>
      <c r="F10115" t="s">
        <v>4450</v>
      </c>
      <c r="H10115" t="str">
        <f t="shared" si="157"/>
        <v>无BOM表可用</v>
      </c>
    </row>
    <row r="10116" spans="1:8" x14ac:dyDescent="0.15">
      <c r="A10116" t="s">
        <v>12933</v>
      </c>
      <c r="B10116" t="s">
        <v>5748</v>
      </c>
      <c r="C10116" t="s">
        <v>1170</v>
      </c>
      <c r="D10116">
        <v>103</v>
      </c>
      <c r="E10116" t="s">
        <v>4449</v>
      </c>
      <c r="F10116" t="s">
        <v>4450</v>
      </c>
      <c r="H10116" t="str">
        <f t="shared" ref="H10116:H10179" si="158">E10116&amp;F10116</f>
        <v>有BOM表可用</v>
      </c>
    </row>
    <row r="10117" spans="1:8" x14ac:dyDescent="0.15">
      <c r="A10117" t="s">
        <v>7728</v>
      </c>
      <c r="B10117" t="s">
        <v>2957</v>
      </c>
      <c r="C10117" t="s">
        <v>59</v>
      </c>
      <c r="D10117">
        <v>103</v>
      </c>
      <c r="E10117" t="s">
        <v>4453</v>
      </c>
      <c r="F10117" t="s">
        <v>4457</v>
      </c>
      <c r="H10117" t="str">
        <f t="shared" si="158"/>
        <v>无BOM表不可用</v>
      </c>
    </row>
    <row r="10118" spans="1:8" x14ac:dyDescent="0.15">
      <c r="A10118" t="s">
        <v>7729</v>
      </c>
      <c r="B10118" t="s">
        <v>629</v>
      </c>
      <c r="C10118" t="s">
        <v>629</v>
      </c>
      <c r="D10118">
        <v>103</v>
      </c>
      <c r="E10118" t="s">
        <v>4449</v>
      </c>
      <c r="F10118" t="s">
        <v>4450</v>
      </c>
      <c r="H10118" t="str">
        <f t="shared" si="158"/>
        <v>有BOM表可用</v>
      </c>
    </row>
    <row r="10119" spans="1:8" x14ac:dyDescent="0.15">
      <c r="A10119" t="s">
        <v>7730</v>
      </c>
      <c r="B10119" t="s">
        <v>7731</v>
      </c>
      <c r="C10119" t="s">
        <v>5383</v>
      </c>
      <c r="D10119">
        <v>103</v>
      </c>
      <c r="E10119" t="s">
        <v>4449</v>
      </c>
      <c r="F10119" t="s">
        <v>4450</v>
      </c>
      <c r="H10119" t="str">
        <f t="shared" si="158"/>
        <v>有BOM表可用</v>
      </c>
    </row>
    <row r="10120" spans="1:8" x14ac:dyDescent="0.15">
      <c r="A10120" t="s">
        <v>7732</v>
      </c>
      <c r="B10120" t="s">
        <v>7733</v>
      </c>
      <c r="C10120" t="s">
        <v>7734</v>
      </c>
      <c r="D10120">
        <v>103</v>
      </c>
      <c r="E10120" t="s">
        <v>4449</v>
      </c>
      <c r="F10120" t="s">
        <v>4450</v>
      </c>
      <c r="H10120" t="str">
        <f t="shared" si="158"/>
        <v>有BOM表可用</v>
      </c>
    </row>
    <row r="10121" spans="1:8" x14ac:dyDescent="0.15">
      <c r="A10121" t="s">
        <v>7735</v>
      </c>
      <c r="B10121" t="s">
        <v>7736</v>
      </c>
      <c r="C10121" t="s">
        <v>7737</v>
      </c>
      <c r="D10121">
        <v>103</v>
      </c>
      <c r="E10121" t="s">
        <v>4449</v>
      </c>
      <c r="F10121" t="s">
        <v>4450</v>
      </c>
      <c r="H10121" t="str">
        <f t="shared" si="158"/>
        <v>有BOM表可用</v>
      </c>
    </row>
    <row r="10122" spans="1:8" x14ac:dyDescent="0.15">
      <c r="A10122" t="s">
        <v>17203</v>
      </c>
      <c r="B10122" t="s">
        <v>11571</v>
      </c>
      <c r="C10122" t="s">
        <v>4484</v>
      </c>
      <c r="D10122">
        <v>102</v>
      </c>
      <c r="E10122" t="s">
        <v>4453</v>
      </c>
      <c r="F10122" t="s">
        <v>4450</v>
      </c>
      <c r="H10122" t="str">
        <f t="shared" si="158"/>
        <v>无BOM表可用</v>
      </c>
    </row>
    <row r="10123" spans="1:8" x14ac:dyDescent="0.15">
      <c r="A10123" t="s">
        <v>17204</v>
      </c>
      <c r="B10123" t="s">
        <v>12811</v>
      </c>
      <c r="C10123" t="s">
        <v>4486</v>
      </c>
      <c r="D10123">
        <v>102</v>
      </c>
      <c r="E10123" t="s">
        <v>4449</v>
      </c>
      <c r="F10123" t="s">
        <v>4450</v>
      </c>
      <c r="H10123" t="str">
        <f t="shared" si="158"/>
        <v>有BOM表可用</v>
      </c>
    </row>
    <row r="10124" spans="1:8" x14ac:dyDescent="0.15">
      <c r="A10124" t="s">
        <v>17205</v>
      </c>
      <c r="B10124" t="s">
        <v>4781</v>
      </c>
      <c r="C10124" t="s">
        <v>11973</v>
      </c>
      <c r="D10124">
        <v>102</v>
      </c>
      <c r="E10124" t="s">
        <v>4449</v>
      </c>
      <c r="F10124" t="s">
        <v>4450</v>
      </c>
      <c r="H10124" t="str">
        <f t="shared" si="158"/>
        <v>有BOM表可用</v>
      </c>
    </row>
    <row r="10125" spans="1:8" x14ac:dyDescent="0.15">
      <c r="A10125" t="s">
        <v>17206</v>
      </c>
      <c r="B10125" t="s">
        <v>12104</v>
      </c>
      <c r="C10125" t="s">
        <v>13367</v>
      </c>
      <c r="D10125">
        <v>102</v>
      </c>
      <c r="E10125" t="s">
        <v>4449</v>
      </c>
      <c r="F10125" t="s">
        <v>4450</v>
      </c>
      <c r="H10125" t="str">
        <f t="shared" si="158"/>
        <v>有BOM表可用</v>
      </c>
    </row>
    <row r="10126" spans="1:8" x14ac:dyDescent="0.15">
      <c r="A10126" t="s">
        <v>17207</v>
      </c>
      <c r="B10126" t="s">
        <v>11580</v>
      </c>
      <c r="C10126" t="s">
        <v>11581</v>
      </c>
      <c r="D10126">
        <v>102</v>
      </c>
      <c r="E10126" t="s">
        <v>4449</v>
      </c>
      <c r="F10126" t="s">
        <v>4450</v>
      </c>
      <c r="H10126" t="str">
        <f t="shared" si="158"/>
        <v>有BOM表可用</v>
      </c>
    </row>
    <row r="10127" spans="1:8" x14ac:dyDescent="0.15">
      <c r="A10127" t="s">
        <v>17208</v>
      </c>
      <c r="B10127" t="s">
        <v>15272</v>
      </c>
      <c r="C10127" t="s">
        <v>10701</v>
      </c>
      <c r="D10127">
        <v>102</v>
      </c>
      <c r="E10127" t="s">
        <v>4449</v>
      </c>
      <c r="F10127" t="s">
        <v>4450</v>
      </c>
      <c r="H10127" t="str">
        <f t="shared" si="158"/>
        <v>有BOM表可用</v>
      </c>
    </row>
    <row r="10128" spans="1:8" x14ac:dyDescent="0.15">
      <c r="A10128" t="s">
        <v>17209</v>
      </c>
      <c r="B10128" t="s">
        <v>16733</v>
      </c>
      <c r="C10128" t="s">
        <v>16734</v>
      </c>
      <c r="D10128">
        <v>102</v>
      </c>
      <c r="E10128" t="s">
        <v>4449</v>
      </c>
      <c r="F10128" t="s">
        <v>4450</v>
      </c>
      <c r="H10128" t="str">
        <f t="shared" si="158"/>
        <v>有BOM表可用</v>
      </c>
    </row>
    <row r="10129" spans="1:8" x14ac:dyDescent="0.15">
      <c r="A10129" t="s">
        <v>18254</v>
      </c>
      <c r="B10129" t="s">
        <v>13371</v>
      </c>
      <c r="C10129" t="s">
        <v>13374</v>
      </c>
      <c r="D10129">
        <v>102</v>
      </c>
      <c r="E10129" t="s">
        <v>4449</v>
      </c>
      <c r="F10129" t="s">
        <v>4450</v>
      </c>
      <c r="H10129" t="str">
        <f t="shared" si="158"/>
        <v>有BOM表可用</v>
      </c>
    </row>
    <row r="10130" spans="1:8" x14ac:dyDescent="0.15">
      <c r="A10130" t="s">
        <v>18255</v>
      </c>
      <c r="B10130" t="s">
        <v>11859</v>
      </c>
      <c r="C10130" t="s">
        <v>11862</v>
      </c>
      <c r="D10130">
        <v>102</v>
      </c>
      <c r="E10130" t="s">
        <v>4449</v>
      </c>
      <c r="F10130" t="s">
        <v>4450</v>
      </c>
      <c r="H10130" t="str">
        <f t="shared" si="158"/>
        <v>有BOM表可用</v>
      </c>
    </row>
    <row r="10131" spans="1:8" x14ac:dyDescent="0.15">
      <c r="A10131" t="s">
        <v>18256</v>
      </c>
      <c r="B10131" t="s">
        <v>15276</v>
      </c>
      <c r="C10131" t="s">
        <v>17816</v>
      </c>
      <c r="D10131">
        <v>102</v>
      </c>
      <c r="E10131" t="s">
        <v>4449</v>
      </c>
      <c r="F10131" t="s">
        <v>4450</v>
      </c>
      <c r="H10131" t="str">
        <f t="shared" si="158"/>
        <v>有BOM表可用</v>
      </c>
    </row>
    <row r="10132" spans="1:8" x14ac:dyDescent="0.15">
      <c r="A10132" t="s">
        <v>14039</v>
      </c>
      <c r="B10132" t="s">
        <v>14040</v>
      </c>
      <c r="C10132" t="s">
        <v>14040</v>
      </c>
      <c r="D10132">
        <v>103</v>
      </c>
      <c r="E10132" t="s">
        <v>4453</v>
      </c>
      <c r="F10132" t="s">
        <v>4450</v>
      </c>
      <c r="H10132" t="str">
        <f t="shared" si="158"/>
        <v>无BOM表可用</v>
      </c>
    </row>
    <row r="10133" spans="1:8" x14ac:dyDescent="0.15">
      <c r="A10133" t="s">
        <v>14041</v>
      </c>
      <c r="B10133" t="s">
        <v>11343</v>
      </c>
      <c r="C10133" t="s">
        <v>11343</v>
      </c>
      <c r="D10133">
        <v>103</v>
      </c>
      <c r="E10133" t="s">
        <v>4453</v>
      </c>
      <c r="F10133" t="s">
        <v>4450</v>
      </c>
      <c r="H10133" t="str">
        <f t="shared" si="158"/>
        <v>无BOM表可用</v>
      </c>
    </row>
    <row r="10134" spans="1:8" x14ac:dyDescent="0.15">
      <c r="A10134" t="s">
        <v>14042</v>
      </c>
      <c r="B10134" t="s">
        <v>10051</v>
      </c>
      <c r="C10134" t="s">
        <v>10051</v>
      </c>
      <c r="D10134">
        <v>103</v>
      </c>
      <c r="E10134" t="s">
        <v>4453</v>
      </c>
      <c r="F10134" t="s">
        <v>4450</v>
      </c>
      <c r="H10134" t="str">
        <f t="shared" si="158"/>
        <v>无BOM表可用</v>
      </c>
    </row>
    <row r="10135" spans="1:8" x14ac:dyDescent="0.15">
      <c r="A10135" t="s">
        <v>12988</v>
      </c>
      <c r="B10135" t="s">
        <v>6310</v>
      </c>
      <c r="C10135" t="s">
        <v>6310</v>
      </c>
      <c r="D10135">
        <v>102</v>
      </c>
      <c r="E10135" t="s">
        <v>4449</v>
      </c>
      <c r="F10135" t="s">
        <v>4450</v>
      </c>
      <c r="H10135" t="str">
        <f t="shared" si="158"/>
        <v>有BOM表可用</v>
      </c>
    </row>
    <row r="10136" spans="1:8" x14ac:dyDescent="0.15">
      <c r="A10136" t="s">
        <v>12989</v>
      </c>
      <c r="B10136" t="s">
        <v>12990</v>
      </c>
      <c r="C10136" t="s">
        <v>6310</v>
      </c>
      <c r="D10136">
        <v>102</v>
      </c>
      <c r="E10136" t="s">
        <v>4453</v>
      </c>
      <c r="F10136" t="s">
        <v>4450</v>
      </c>
      <c r="H10136" t="str">
        <f t="shared" si="158"/>
        <v>无BOM表可用</v>
      </c>
    </row>
    <row r="10137" spans="1:8" x14ac:dyDescent="0.15">
      <c r="A10137" t="s">
        <v>12991</v>
      </c>
      <c r="B10137" t="s">
        <v>12992</v>
      </c>
      <c r="C10137" t="s">
        <v>507</v>
      </c>
      <c r="D10137">
        <v>102</v>
      </c>
      <c r="E10137" t="s">
        <v>4453</v>
      </c>
      <c r="F10137" t="s">
        <v>4450</v>
      </c>
      <c r="H10137" t="str">
        <f t="shared" si="158"/>
        <v>无BOM表可用</v>
      </c>
    </row>
    <row r="10138" spans="1:8" x14ac:dyDescent="0.15">
      <c r="A10138" t="s">
        <v>12993</v>
      </c>
      <c r="B10138" t="s">
        <v>199</v>
      </c>
      <c r="C10138" t="s">
        <v>199</v>
      </c>
      <c r="D10138">
        <v>102</v>
      </c>
      <c r="E10138" t="s">
        <v>4449</v>
      </c>
      <c r="F10138" t="s">
        <v>4450</v>
      </c>
      <c r="H10138" t="str">
        <f t="shared" si="158"/>
        <v>有BOM表可用</v>
      </c>
    </row>
    <row r="10139" spans="1:8" x14ac:dyDescent="0.15">
      <c r="A10139" t="s">
        <v>12994</v>
      </c>
      <c r="B10139" t="s">
        <v>6495</v>
      </c>
      <c r="C10139" t="s">
        <v>85</v>
      </c>
      <c r="D10139">
        <v>102</v>
      </c>
      <c r="E10139" t="s">
        <v>4453</v>
      </c>
      <c r="F10139" t="s">
        <v>4450</v>
      </c>
      <c r="H10139" t="str">
        <f t="shared" si="158"/>
        <v>无BOM表可用</v>
      </c>
    </row>
    <row r="10140" spans="1:8" x14ac:dyDescent="0.15">
      <c r="A10140" t="s">
        <v>18683</v>
      </c>
      <c r="B10140" t="s">
        <v>11295</v>
      </c>
      <c r="C10140" t="s">
        <v>11296</v>
      </c>
      <c r="D10140">
        <v>103</v>
      </c>
      <c r="E10140" t="s">
        <v>4453</v>
      </c>
      <c r="F10140" t="s">
        <v>4450</v>
      </c>
      <c r="H10140" t="str">
        <f t="shared" si="158"/>
        <v>无BOM表可用</v>
      </c>
    </row>
    <row r="10141" spans="1:8" x14ac:dyDescent="0.15">
      <c r="A10141" t="s">
        <v>18684</v>
      </c>
      <c r="B10141" t="s">
        <v>2883</v>
      </c>
      <c r="C10141" t="s">
        <v>2883</v>
      </c>
      <c r="D10141">
        <v>103</v>
      </c>
      <c r="E10141" t="s">
        <v>4453</v>
      </c>
      <c r="F10141" t="s">
        <v>4450</v>
      </c>
      <c r="H10141" t="str">
        <f t="shared" si="158"/>
        <v>无BOM表可用</v>
      </c>
    </row>
    <row r="10142" spans="1:8" x14ac:dyDescent="0.15">
      <c r="A10142" t="s">
        <v>1663</v>
      </c>
      <c r="B10142" t="s">
        <v>1664</v>
      </c>
      <c r="C10142" t="s">
        <v>1665</v>
      </c>
      <c r="D10142">
        <v>103</v>
      </c>
      <c r="E10142" t="s">
        <v>4449</v>
      </c>
      <c r="F10142" t="s">
        <v>4450</v>
      </c>
      <c r="H10142" t="str">
        <f t="shared" si="158"/>
        <v>有BOM表可用</v>
      </c>
    </row>
    <row r="10143" spans="1:8" x14ac:dyDescent="0.15">
      <c r="A10143" t="s">
        <v>12934</v>
      </c>
      <c r="B10143" t="s">
        <v>6260</v>
      </c>
      <c r="C10143" t="s">
        <v>6260</v>
      </c>
      <c r="D10143">
        <v>103</v>
      </c>
      <c r="E10143" t="s">
        <v>4453</v>
      </c>
      <c r="F10143" t="s">
        <v>4450</v>
      </c>
      <c r="H10143" t="str">
        <f t="shared" si="158"/>
        <v>无BOM表可用</v>
      </c>
    </row>
    <row r="10144" spans="1:8" x14ac:dyDescent="0.15">
      <c r="A10144" t="s">
        <v>12935</v>
      </c>
      <c r="B10144" t="s">
        <v>8517</v>
      </c>
      <c r="C10144" t="s">
        <v>6624</v>
      </c>
      <c r="D10144">
        <v>103</v>
      </c>
      <c r="E10144" t="s">
        <v>4453</v>
      </c>
      <c r="F10144" t="s">
        <v>4450</v>
      </c>
      <c r="H10144" t="str">
        <f t="shared" si="158"/>
        <v>无BOM表可用</v>
      </c>
    </row>
    <row r="10145" spans="1:8" x14ac:dyDescent="0.15">
      <c r="A10145" t="s">
        <v>12936</v>
      </c>
      <c r="B10145" t="s">
        <v>9562</v>
      </c>
      <c r="C10145" t="s">
        <v>9562</v>
      </c>
      <c r="D10145">
        <v>103</v>
      </c>
      <c r="E10145" t="s">
        <v>4453</v>
      </c>
      <c r="F10145" t="s">
        <v>4450</v>
      </c>
      <c r="H10145" t="str">
        <f t="shared" si="158"/>
        <v>无BOM表可用</v>
      </c>
    </row>
    <row r="10146" spans="1:8" x14ac:dyDescent="0.15">
      <c r="A10146" t="s">
        <v>12937</v>
      </c>
      <c r="B10146" t="s">
        <v>6533</v>
      </c>
      <c r="C10146" t="s">
        <v>6533</v>
      </c>
      <c r="D10146">
        <v>103</v>
      </c>
      <c r="E10146" t="s">
        <v>4449</v>
      </c>
      <c r="F10146" t="s">
        <v>4450</v>
      </c>
      <c r="H10146" t="str">
        <f t="shared" si="158"/>
        <v>有BOM表可用</v>
      </c>
    </row>
    <row r="10147" spans="1:8" x14ac:dyDescent="0.15">
      <c r="A10147" t="s">
        <v>12938</v>
      </c>
      <c r="B10147" t="s">
        <v>12939</v>
      </c>
      <c r="C10147" t="s">
        <v>12939</v>
      </c>
      <c r="D10147">
        <v>103</v>
      </c>
      <c r="E10147" t="s">
        <v>4453</v>
      </c>
      <c r="F10147" t="s">
        <v>4450</v>
      </c>
      <c r="H10147" t="str">
        <f t="shared" si="158"/>
        <v>无BOM表可用</v>
      </c>
    </row>
    <row r="10148" spans="1:8" x14ac:dyDescent="0.15">
      <c r="A10148" t="s">
        <v>12940</v>
      </c>
      <c r="B10148" t="s">
        <v>12939</v>
      </c>
      <c r="C10148" t="s">
        <v>12939</v>
      </c>
      <c r="D10148">
        <v>103</v>
      </c>
      <c r="E10148" t="s">
        <v>4453</v>
      </c>
      <c r="F10148" t="s">
        <v>4450</v>
      </c>
      <c r="H10148" t="str">
        <f t="shared" si="158"/>
        <v>无BOM表可用</v>
      </c>
    </row>
    <row r="10149" spans="1:8" x14ac:dyDescent="0.15">
      <c r="A10149" t="s">
        <v>1650</v>
      </c>
      <c r="B10149" t="s">
        <v>332</v>
      </c>
      <c r="C10149" t="s">
        <v>332</v>
      </c>
      <c r="D10149">
        <v>103</v>
      </c>
      <c r="E10149" t="s">
        <v>4449</v>
      </c>
      <c r="F10149" t="s">
        <v>4450</v>
      </c>
      <c r="H10149" t="str">
        <f t="shared" si="158"/>
        <v>有BOM表可用</v>
      </c>
    </row>
    <row r="10150" spans="1:8" x14ac:dyDescent="0.15">
      <c r="A10150" t="s">
        <v>12941</v>
      </c>
      <c r="B10150" t="s">
        <v>7177</v>
      </c>
      <c r="C10150" t="s">
        <v>7177</v>
      </c>
      <c r="D10150">
        <v>103</v>
      </c>
      <c r="E10150" t="s">
        <v>4453</v>
      </c>
      <c r="F10150" t="s">
        <v>4450</v>
      </c>
      <c r="H10150" t="str">
        <f t="shared" si="158"/>
        <v>无BOM表可用</v>
      </c>
    </row>
    <row r="10151" spans="1:8" x14ac:dyDescent="0.15">
      <c r="A10151" t="s">
        <v>19358</v>
      </c>
      <c r="B10151" t="s">
        <v>19356</v>
      </c>
      <c r="C10151" t="s">
        <v>19357</v>
      </c>
      <c r="D10151">
        <v>102</v>
      </c>
      <c r="E10151" t="s">
        <v>4453</v>
      </c>
      <c r="F10151" t="s">
        <v>4450</v>
      </c>
      <c r="H10151" t="str">
        <f t="shared" si="158"/>
        <v>无BOM表可用</v>
      </c>
    </row>
    <row r="10152" spans="1:8" x14ac:dyDescent="0.15">
      <c r="A10152" t="s">
        <v>9989</v>
      </c>
      <c r="B10152" t="s">
        <v>5727</v>
      </c>
      <c r="C10152" t="s">
        <v>5728</v>
      </c>
      <c r="D10152">
        <v>102</v>
      </c>
      <c r="E10152" t="s">
        <v>4449</v>
      </c>
      <c r="F10152" t="s">
        <v>4450</v>
      </c>
      <c r="H10152" t="str">
        <f t="shared" si="158"/>
        <v>有BOM表可用</v>
      </c>
    </row>
    <row r="10153" spans="1:8" x14ac:dyDescent="0.15">
      <c r="A10153" t="s">
        <v>9990</v>
      </c>
      <c r="B10153" t="s">
        <v>7022</v>
      </c>
      <c r="C10153" t="s">
        <v>5126</v>
      </c>
      <c r="D10153">
        <v>102</v>
      </c>
      <c r="E10153" t="s">
        <v>4449</v>
      </c>
      <c r="F10153" t="s">
        <v>4450</v>
      </c>
      <c r="H10153" t="str">
        <f t="shared" si="158"/>
        <v>有BOM表可用</v>
      </c>
    </row>
    <row r="10154" spans="1:8" x14ac:dyDescent="0.15">
      <c r="A10154" t="s">
        <v>7714</v>
      </c>
      <c r="B10154" t="s">
        <v>4686</v>
      </c>
      <c r="C10154" t="s">
        <v>4687</v>
      </c>
      <c r="D10154">
        <v>102</v>
      </c>
      <c r="E10154" t="s">
        <v>4449</v>
      </c>
      <c r="F10154" t="s">
        <v>4450</v>
      </c>
      <c r="H10154" t="str">
        <f t="shared" si="158"/>
        <v>有BOM表可用</v>
      </c>
    </row>
    <row r="10155" spans="1:8" x14ac:dyDescent="0.15">
      <c r="A10155" t="s">
        <v>7715</v>
      </c>
      <c r="B10155" t="s">
        <v>1155</v>
      </c>
      <c r="C10155" t="s">
        <v>4833</v>
      </c>
      <c r="D10155">
        <v>102</v>
      </c>
      <c r="E10155" t="s">
        <v>4449</v>
      </c>
      <c r="F10155" t="s">
        <v>4450</v>
      </c>
      <c r="H10155" t="str">
        <f t="shared" si="158"/>
        <v>有BOM表可用</v>
      </c>
    </row>
    <row r="10156" spans="1:8" x14ac:dyDescent="0.15">
      <c r="A10156" t="s">
        <v>7716</v>
      </c>
      <c r="B10156" t="s">
        <v>5099</v>
      </c>
      <c r="C10156" t="s">
        <v>5100</v>
      </c>
      <c r="D10156">
        <v>102</v>
      </c>
      <c r="E10156" t="s">
        <v>4449</v>
      </c>
      <c r="F10156" t="s">
        <v>4450</v>
      </c>
      <c r="H10156" t="str">
        <f t="shared" si="158"/>
        <v>有BOM表可用</v>
      </c>
    </row>
    <row r="10157" spans="1:8" x14ac:dyDescent="0.15">
      <c r="A10157" t="s">
        <v>7702</v>
      </c>
      <c r="B10157" t="s">
        <v>5405</v>
      </c>
      <c r="C10157" t="s">
        <v>983</v>
      </c>
      <c r="D10157">
        <v>102</v>
      </c>
      <c r="E10157" t="s">
        <v>4453</v>
      </c>
      <c r="F10157" t="s">
        <v>4450</v>
      </c>
      <c r="H10157" t="str">
        <f t="shared" si="158"/>
        <v>无BOM表可用</v>
      </c>
    </row>
    <row r="10158" spans="1:8" x14ac:dyDescent="0.15">
      <c r="A10158" t="s">
        <v>7752</v>
      </c>
      <c r="B10158" t="s">
        <v>7753</v>
      </c>
      <c r="C10158" t="s">
        <v>1762</v>
      </c>
      <c r="D10158">
        <v>103</v>
      </c>
      <c r="E10158" t="s">
        <v>4453</v>
      </c>
      <c r="F10158" t="s">
        <v>4450</v>
      </c>
      <c r="H10158" t="str">
        <f t="shared" si="158"/>
        <v>无BOM表可用</v>
      </c>
    </row>
    <row r="10159" spans="1:8" x14ac:dyDescent="0.15">
      <c r="A10159" t="s">
        <v>7754</v>
      </c>
      <c r="B10159" t="s">
        <v>67</v>
      </c>
      <c r="C10159" t="s">
        <v>67</v>
      </c>
      <c r="D10159">
        <v>103</v>
      </c>
      <c r="E10159" t="s">
        <v>4449</v>
      </c>
      <c r="F10159" t="s">
        <v>4450</v>
      </c>
      <c r="H10159" t="str">
        <f t="shared" si="158"/>
        <v>有BOM表可用</v>
      </c>
    </row>
    <row r="10160" spans="1:8" x14ac:dyDescent="0.15">
      <c r="A10160" t="s">
        <v>17164</v>
      </c>
      <c r="B10160" t="s">
        <v>11304</v>
      </c>
      <c r="C10160" t="s">
        <v>11304</v>
      </c>
      <c r="D10160">
        <v>103</v>
      </c>
      <c r="E10160" t="s">
        <v>4453</v>
      </c>
      <c r="F10160" t="s">
        <v>4450</v>
      </c>
      <c r="H10160" t="str">
        <f t="shared" si="158"/>
        <v>无BOM表可用</v>
      </c>
    </row>
    <row r="10161" spans="1:8" x14ac:dyDescent="0.15">
      <c r="A10161" t="s">
        <v>2219</v>
      </c>
      <c r="B10161" t="s">
        <v>2220</v>
      </c>
      <c r="C10161" t="s">
        <v>69</v>
      </c>
      <c r="D10161">
        <v>103</v>
      </c>
      <c r="E10161" t="s">
        <v>4449</v>
      </c>
      <c r="F10161" t="s">
        <v>4450</v>
      </c>
      <c r="H10161" t="str">
        <f t="shared" si="158"/>
        <v>有BOM表可用</v>
      </c>
    </row>
    <row r="10162" spans="1:8" x14ac:dyDescent="0.15">
      <c r="A10162" t="s">
        <v>2362</v>
      </c>
      <c r="B10162" t="s">
        <v>2363</v>
      </c>
      <c r="C10162" t="s">
        <v>2364</v>
      </c>
      <c r="D10162">
        <v>103</v>
      </c>
      <c r="E10162" t="s">
        <v>4449</v>
      </c>
      <c r="F10162" t="s">
        <v>4450</v>
      </c>
      <c r="H10162" t="str">
        <f t="shared" si="158"/>
        <v>有BOM表可用</v>
      </c>
    </row>
    <row r="10163" spans="1:8" x14ac:dyDescent="0.15">
      <c r="A10163" t="s">
        <v>2244</v>
      </c>
      <c r="B10163" t="s">
        <v>2245</v>
      </c>
      <c r="C10163" t="s">
        <v>66</v>
      </c>
      <c r="D10163">
        <v>103</v>
      </c>
      <c r="E10163" t="s">
        <v>4449</v>
      </c>
      <c r="F10163" t="s">
        <v>4450</v>
      </c>
      <c r="H10163" t="str">
        <f t="shared" si="158"/>
        <v>有BOM表可用</v>
      </c>
    </row>
    <row r="10164" spans="1:8" x14ac:dyDescent="0.15">
      <c r="A10164" t="s">
        <v>620</v>
      </c>
      <c r="B10164" t="s">
        <v>621</v>
      </c>
      <c r="C10164" t="s">
        <v>66</v>
      </c>
      <c r="D10164">
        <v>103</v>
      </c>
      <c r="E10164" t="s">
        <v>4449</v>
      </c>
      <c r="F10164" t="s">
        <v>4450</v>
      </c>
      <c r="H10164" t="str">
        <f t="shared" si="158"/>
        <v>有BOM表可用</v>
      </c>
    </row>
    <row r="10165" spans="1:8" x14ac:dyDescent="0.15">
      <c r="A10165" t="s">
        <v>15199</v>
      </c>
      <c r="B10165" t="s">
        <v>12350</v>
      </c>
      <c r="C10165" t="s">
        <v>6186</v>
      </c>
      <c r="D10165">
        <v>102</v>
      </c>
      <c r="E10165" t="s">
        <v>4449</v>
      </c>
      <c r="F10165" t="s">
        <v>4450</v>
      </c>
      <c r="H10165" t="str">
        <f t="shared" si="158"/>
        <v>有BOM表可用</v>
      </c>
    </row>
    <row r="10166" spans="1:8" x14ac:dyDescent="0.15">
      <c r="A10166" t="s">
        <v>15200</v>
      </c>
      <c r="B10166" t="s">
        <v>9296</v>
      </c>
      <c r="C10166" t="s">
        <v>15201</v>
      </c>
      <c r="D10166">
        <v>102</v>
      </c>
      <c r="E10166" t="s">
        <v>4449</v>
      </c>
      <c r="F10166" t="s">
        <v>4450</v>
      </c>
      <c r="H10166" t="str">
        <f t="shared" si="158"/>
        <v>有BOM表可用</v>
      </c>
    </row>
    <row r="10167" spans="1:8" x14ac:dyDescent="0.15">
      <c r="A10167" t="s">
        <v>15202</v>
      </c>
      <c r="B10167" t="s">
        <v>13149</v>
      </c>
      <c r="C10167" t="s">
        <v>13150</v>
      </c>
      <c r="D10167">
        <v>102</v>
      </c>
      <c r="E10167" t="s">
        <v>4449</v>
      </c>
      <c r="F10167" t="s">
        <v>4450</v>
      </c>
      <c r="H10167" t="str">
        <f t="shared" si="158"/>
        <v>有BOM表可用</v>
      </c>
    </row>
    <row r="10168" spans="1:8" x14ac:dyDescent="0.15">
      <c r="A10168" t="s">
        <v>15203</v>
      </c>
      <c r="B10168" t="s">
        <v>13108</v>
      </c>
      <c r="C10168" t="s">
        <v>11561</v>
      </c>
      <c r="D10168">
        <v>102</v>
      </c>
      <c r="E10168" t="s">
        <v>4449</v>
      </c>
      <c r="F10168" t="s">
        <v>4450</v>
      </c>
      <c r="H10168" t="str">
        <f t="shared" si="158"/>
        <v>有BOM表可用</v>
      </c>
    </row>
    <row r="10169" spans="1:8" x14ac:dyDescent="0.15">
      <c r="A10169" t="s">
        <v>15204</v>
      </c>
      <c r="B10169" t="s">
        <v>9078</v>
      </c>
      <c r="C10169" t="s">
        <v>10864</v>
      </c>
      <c r="D10169">
        <v>102</v>
      </c>
      <c r="E10169" t="s">
        <v>4449</v>
      </c>
      <c r="F10169" t="s">
        <v>4450</v>
      </c>
      <c r="H10169" t="str">
        <f t="shared" si="158"/>
        <v>有BOM表可用</v>
      </c>
    </row>
    <row r="10170" spans="1:8" x14ac:dyDescent="0.15">
      <c r="A10170" t="s">
        <v>9933</v>
      </c>
      <c r="B10170" t="s">
        <v>5835</v>
      </c>
      <c r="C10170" t="s">
        <v>5836</v>
      </c>
      <c r="D10170">
        <v>102</v>
      </c>
      <c r="E10170" t="s">
        <v>4449</v>
      </c>
      <c r="F10170" t="s">
        <v>4450</v>
      </c>
      <c r="H10170" t="str">
        <f t="shared" si="158"/>
        <v>有BOM表可用</v>
      </c>
    </row>
    <row r="10171" spans="1:8" x14ac:dyDescent="0.15">
      <c r="A10171" t="s">
        <v>9934</v>
      </c>
      <c r="B10171" t="s">
        <v>4939</v>
      </c>
      <c r="C10171" t="s">
        <v>4940</v>
      </c>
      <c r="D10171">
        <v>102</v>
      </c>
      <c r="E10171" t="s">
        <v>4449</v>
      </c>
      <c r="F10171" t="s">
        <v>4450</v>
      </c>
      <c r="H10171" t="str">
        <f t="shared" si="158"/>
        <v>有BOM表可用</v>
      </c>
    </row>
    <row r="10172" spans="1:8" x14ac:dyDescent="0.15">
      <c r="A10172" t="s">
        <v>9935</v>
      </c>
      <c r="B10172" t="s">
        <v>5759</v>
      </c>
      <c r="C10172" t="s">
        <v>5760</v>
      </c>
      <c r="D10172">
        <v>102</v>
      </c>
      <c r="E10172" t="s">
        <v>4449</v>
      </c>
      <c r="F10172" t="s">
        <v>4450</v>
      </c>
      <c r="H10172" t="str">
        <f t="shared" si="158"/>
        <v>有BOM表可用</v>
      </c>
    </row>
    <row r="10173" spans="1:8" x14ac:dyDescent="0.15">
      <c r="A10173" t="s">
        <v>18399</v>
      </c>
      <c r="B10173" t="s">
        <v>17651</v>
      </c>
      <c r="C10173" t="s">
        <v>17651</v>
      </c>
      <c r="D10173">
        <v>103</v>
      </c>
      <c r="E10173" t="s">
        <v>4453</v>
      </c>
      <c r="F10173" t="s">
        <v>4457</v>
      </c>
      <c r="H10173" t="str">
        <f t="shared" si="158"/>
        <v>无BOM表不可用</v>
      </c>
    </row>
    <row r="10174" spans="1:8" x14ac:dyDescent="0.15">
      <c r="A10174" t="s">
        <v>18400</v>
      </c>
      <c r="B10174" t="s">
        <v>14882</v>
      </c>
      <c r="C10174" t="s">
        <v>14882</v>
      </c>
      <c r="D10174">
        <v>103</v>
      </c>
      <c r="E10174" t="s">
        <v>4453</v>
      </c>
      <c r="F10174" t="s">
        <v>4457</v>
      </c>
      <c r="H10174" t="str">
        <f t="shared" si="158"/>
        <v>无BOM表不可用</v>
      </c>
    </row>
    <row r="10175" spans="1:8" x14ac:dyDescent="0.15">
      <c r="A10175" t="s">
        <v>18401</v>
      </c>
      <c r="B10175" t="s">
        <v>17871</v>
      </c>
      <c r="C10175" t="s">
        <v>17871</v>
      </c>
      <c r="D10175">
        <v>103</v>
      </c>
      <c r="E10175" t="s">
        <v>4453</v>
      </c>
      <c r="F10175" t="s">
        <v>4450</v>
      </c>
      <c r="H10175" t="str">
        <f t="shared" si="158"/>
        <v>无BOM表可用</v>
      </c>
    </row>
    <row r="10176" spans="1:8" x14ac:dyDescent="0.15">
      <c r="A10176" t="s">
        <v>12556</v>
      </c>
      <c r="B10176" t="s">
        <v>2768</v>
      </c>
      <c r="C10176" t="s">
        <v>77</v>
      </c>
      <c r="D10176">
        <v>102</v>
      </c>
      <c r="E10176" t="s">
        <v>4449</v>
      </c>
      <c r="F10176" t="s">
        <v>4450</v>
      </c>
      <c r="H10176" t="str">
        <f t="shared" si="158"/>
        <v>有BOM表可用</v>
      </c>
    </row>
    <row r="10177" spans="1:8" x14ac:dyDescent="0.15">
      <c r="A10177" t="s">
        <v>12557</v>
      </c>
      <c r="B10177" t="s">
        <v>3116</v>
      </c>
      <c r="C10177" t="s">
        <v>3116</v>
      </c>
      <c r="D10177">
        <v>102</v>
      </c>
      <c r="E10177" t="s">
        <v>4453</v>
      </c>
      <c r="F10177" t="s">
        <v>4450</v>
      </c>
      <c r="H10177" t="str">
        <f t="shared" si="158"/>
        <v>无BOM表可用</v>
      </c>
    </row>
    <row r="10178" spans="1:8" x14ac:dyDescent="0.15">
      <c r="A10178" t="s">
        <v>12558</v>
      </c>
      <c r="B10178" t="s">
        <v>3826</v>
      </c>
      <c r="C10178" t="s">
        <v>2172</v>
      </c>
      <c r="D10178">
        <v>102</v>
      </c>
      <c r="E10178" t="s">
        <v>4449</v>
      </c>
      <c r="F10178" t="s">
        <v>4450</v>
      </c>
      <c r="H10178" t="str">
        <f t="shared" si="158"/>
        <v>有BOM表可用</v>
      </c>
    </row>
    <row r="10179" spans="1:8" x14ac:dyDescent="0.15">
      <c r="A10179" t="s">
        <v>14516</v>
      </c>
      <c r="B10179" t="s">
        <v>3493</v>
      </c>
      <c r="C10179" t="s">
        <v>3493</v>
      </c>
      <c r="D10179">
        <v>102</v>
      </c>
      <c r="E10179" t="s">
        <v>4453</v>
      </c>
      <c r="F10179" t="s">
        <v>4450</v>
      </c>
      <c r="H10179" t="str">
        <f t="shared" si="158"/>
        <v>无BOM表可用</v>
      </c>
    </row>
    <row r="10180" spans="1:8" x14ac:dyDescent="0.15">
      <c r="A10180" t="s">
        <v>14517</v>
      </c>
      <c r="B10180" t="s">
        <v>6260</v>
      </c>
      <c r="C10180" t="s">
        <v>6260</v>
      </c>
      <c r="D10180">
        <v>102</v>
      </c>
      <c r="E10180" t="s">
        <v>4453</v>
      </c>
      <c r="F10180" t="s">
        <v>4450</v>
      </c>
      <c r="H10180" t="str">
        <f t="shared" ref="H10180:H10243" si="159">E10180&amp;F10180</f>
        <v>无BOM表可用</v>
      </c>
    </row>
    <row r="10181" spans="1:8" x14ac:dyDescent="0.15">
      <c r="A10181" t="s">
        <v>4051</v>
      </c>
      <c r="B10181" t="s">
        <v>4053</v>
      </c>
      <c r="C10181" t="s">
        <v>4052</v>
      </c>
      <c r="D10181">
        <v>103</v>
      </c>
      <c r="E10181" t="s">
        <v>4453</v>
      </c>
      <c r="F10181" t="s">
        <v>4450</v>
      </c>
      <c r="H10181" t="str">
        <f t="shared" si="159"/>
        <v>无BOM表可用</v>
      </c>
    </row>
    <row r="10182" spans="1:8" x14ac:dyDescent="0.15">
      <c r="A10182" t="s">
        <v>12505</v>
      </c>
      <c r="B10182" t="s">
        <v>6663</v>
      </c>
      <c r="C10182" t="s">
        <v>7848</v>
      </c>
      <c r="D10182">
        <v>103</v>
      </c>
      <c r="E10182" t="s">
        <v>4449</v>
      </c>
      <c r="F10182" t="s">
        <v>4450</v>
      </c>
      <c r="H10182" t="str">
        <f t="shared" si="159"/>
        <v>有BOM表可用</v>
      </c>
    </row>
    <row r="10183" spans="1:8" x14ac:dyDescent="0.15">
      <c r="A10183" t="s">
        <v>12506</v>
      </c>
      <c r="B10183" t="s">
        <v>7924</v>
      </c>
      <c r="C10183" t="s">
        <v>7848</v>
      </c>
      <c r="D10183">
        <v>103</v>
      </c>
      <c r="E10183" t="s">
        <v>4449</v>
      </c>
      <c r="F10183" t="s">
        <v>4450</v>
      </c>
      <c r="H10183" t="str">
        <f t="shared" si="159"/>
        <v>有BOM表可用</v>
      </c>
    </row>
    <row r="10184" spans="1:8" x14ac:dyDescent="0.15">
      <c r="A10184" t="s">
        <v>12507</v>
      </c>
      <c r="B10184" t="s">
        <v>12495</v>
      </c>
      <c r="C10184" t="s">
        <v>12495</v>
      </c>
      <c r="D10184">
        <v>103</v>
      </c>
      <c r="E10184" t="s">
        <v>4453</v>
      </c>
      <c r="F10184" t="s">
        <v>4450</v>
      </c>
      <c r="H10184" t="str">
        <f t="shared" si="159"/>
        <v>无BOM表可用</v>
      </c>
    </row>
    <row r="10185" spans="1:8" x14ac:dyDescent="0.15">
      <c r="A10185" t="s">
        <v>3578</v>
      </c>
      <c r="B10185" t="s">
        <v>3579</v>
      </c>
      <c r="C10185" t="s">
        <v>3579</v>
      </c>
      <c r="D10185">
        <v>103</v>
      </c>
      <c r="E10185" t="s">
        <v>4453</v>
      </c>
      <c r="F10185" t="s">
        <v>4450</v>
      </c>
      <c r="H10185" t="str">
        <f t="shared" si="159"/>
        <v>无BOM表可用</v>
      </c>
    </row>
    <row r="10186" spans="1:8" x14ac:dyDescent="0.15">
      <c r="A10186" t="s">
        <v>2874</v>
      </c>
      <c r="B10186" t="s">
        <v>2876</v>
      </c>
      <c r="C10186" t="s">
        <v>2875</v>
      </c>
      <c r="D10186">
        <v>103</v>
      </c>
      <c r="E10186" t="s">
        <v>4449</v>
      </c>
      <c r="F10186" t="s">
        <v>4450</v>
      </c>
      <c r="H10186" t="str">
        <f t="shared" si="159"/>
        <v>有BOM表可用</v>
      </c>
    </row>
    <row r="10187" spans="1:8" x14ac:dyDescent="0.15">
      <c r="A10187" t="s">
        <v>2418</v>
      </c>
      <c r="B10187" t="s">
        <v>2382</v>
      </c>
      <c r="C10187" t="s">
        <v>77</v>
      </c>
      <c r="D10187">
        <v>103</v>
      </c>
      <c r="E10187" t="s">
        <v>4449</v>
      </c>
      <c r="F10187" t="s">
        <v>4450</v>
      </c>
      <c r="H10187" t="str">
        <f t="shared" si="159"/>
        <v>有BOM表可用</v>
      </c>
    </row>
    <row r="10188" spans="1:8" x14ac:dyDescent="0.15">
      <c r="A10188" t="s">
        <v>453</v>
      </c>
      <c r="B10188" t="s">
        <v>454</v>
      </c>
      <c r="C10188" t="s">
        <v>77</v>
      </c>
      <c r="D10188">
        <v>103</v>
      </c>
      <c r="E10188" t="s">
        <v>4449</v>
      </c>
      <c r="F10188" t="s">
        <v>4450</v>
      </c>
      <c r="H10188" t="str">
        <f t="shared" si="159"/>
        <v>有BOM表可用</v>
      </c>
    </row>
    <row r="10189" spans="1:8" x14ac:dyDescent="0.15">
      <c r="A10189" t="s">
        <v>3744</v>
      </c>
      <c r="B10189" t="s">
        <v>3745</v>
      </c>
      <c r="C10189" t="s">
        <v>3417</v>
      </c>
      <c r="D10189">
        <v>103</v>
      </c>
      <c r="E10189" t="s">
        <v>4449</v>
      </c>
      <c r="F10189" t="s">
        <v>4450</v>
      </c>
      <c r="H10189" t="str">
        <f t="shared" si="159"/>
        <v>有BOM表可用</v>
      </c>
    </row>
    <row r="10190" spans="1:8" x14ac:dyDescent="0.15">
      <c r="A10190" t="s">
        <v>18387</v>
      </c>
      <c r="B10190" t="s">
        <v>11306</v>
      </c>
      <c r="C10190" t="s">
        <v>11307</v>
      </c>
      <c r="D10190">
        <v>103</v>
      </c>
      <c r="E10190" t="s">
        <v>4449</v>
      </c>
      <c r="F10190" t="s">
        <v>4450</v>
      </c>
      <c r="H10190" t="str">
        <f t="shared" si="159"/>
        <v>有BOM表可用</v>
      </c>
    </row>
    <row r="10191" spans="1:8" x14ac:dyDescent="0.15">
      <c r="A10191" t="s">
        <v>18388</v>
      </c>
      <c r="B10191" t="s">
        <v>98</v>
      </c>
      <c r="C10191" t="s">
        <v>98</v>
      </c>
      <c r="D10191">
        <v>103</v>
      </c>
      <c r="E10191" t="s">
        <v>4449</v>
      </c>
      <c r="F10191" t="s">
        <v>4450</v>
      </c>
      <c r="H10191" t="str">
        <f t="shared" si="159"/>
        <v>有BOM表可用</v>
      </c>
    </row>
    <row r="10192" spans="1:8" x14ac:dyDescent="0.15">
      <c r="A10192" t="s">
        <v>18389</v>
      </c>
      <c r="B10192" t="s">
        <v>650</v>
      </c>
      <c r="C10192" t="s">
        <v>650</v>
      </c>
      <c r="D10192">
        <v>103</v>
      </c>
      <c r="E10192" t="s">
        <v>4453</v>
      </c>
      <c r="F10192" t="s">
        <v>4450</v>
      </c>
      <c r="H10192" t="str">
        <f t="shared" si="159"/>
        <v>无BOM表可用</v>
      </c>
    </row>
    <row r="10193" spans="1:8" x14ac:dyDescent="0.15">
      <c r="A10193" t="s">
        <v>18390</v>
      </c>
      <c r="B10193" t="s">
        <v>653</v>
      </c>
      <c r="C10193" t="s">
        <v>173</v>
      </c>
      <c r="D10193">
        <v>103</v>
      </c>
      <c r="E10193" t="s">
        <v>4449</v>
      </c>
      <c r="F10193" t="s">
        <v>4450</v>
      </c>
      <c r="H10193" t="str">
        <f t="shared" si="159"/>
        <v>有BOM表可用</v>
      </c>
    </row>
    <row r="10194" spans="1:8" x14ac:dyDescent="0.15">
      <c r="A10194" t="s">
        <v>18391</v>
      </c>
      <c r="B10194" t="s">
        <v>17852</v>
      </c>
      <c r="C10194" t="s">
        <v>12238</v>
      </c>
      <c r="D10194">
        <v>103</v>
      </c>
      <c r="E10194" t="s">
        <v>4449</v>
      </c>
      <c r="F10194" t="s">
        <v>4450</v>
      </c>
      <c r="H10194" t="str">
        <f t="shared" si="159"/>
        <v>有BOM表可用</v>
      </c>
    </row>
    <row r="10195" spans="1:8" x14ac:dyDescent="0.15">
      <c r="A10195" t="s">
        <v>16064</v>
      </c>
      <c r="B10195" t="s">
        <v>10155</v>
      </c>
      <c r="C10195" t="s">
        <v>15206</v>
      </c>
      <c r="D10195">
        <v>102</v>
      </c>
      <c r="E10195" t="s">
        <v>4449</v>
      </c>
      <c r="F10195" t="s">
        <v>4450</v>
      </c>
      <c r="H10195" t="str">
        <f t="shared" si="159"/>
        <v>有BOM表可用</v>
      </c>
    </row>
    <row r="10196" spans="1:8" x14ac:dyDescent="0.15">
      <c r="A10196" t="s">
        <v>16065</v>
      </c>
      <c r="B10196" t="s">
        <v>12355</v>
      </c>
      <c r="C10196" t="s">
        <v>12356</v>
      </c>
      <c r="D10196">
        <v>102</v>
      </c>
      <c r="E10196" t="s">
        <v>4449</v>
      </c>
      <c r="F10196" t="s">
        <v>4450</v>
      </c>
      <c r="H10196" t="str">
        <f t="shared" si="159"/>
        <v>有BOM表可用</v>
      </c>
    </row>
    <row r="10197" spans="1:8" x14ac:dyDescent="0.15">
      <c r="A10197" t="s">
        <v>16066</v>
      </c>
      <c r="B10197" t="s">
        <v>13004</v>
      </c>
      <c r="C10197" t="s">
        <v>13005</v>
      </c>
      <c r="D10197">
        <v>102</v>
      </c>
      <c r="E10197" t="s">
        <v>4449</v>
      </c>
      <c r="F10197" t="s">
        <v>4450</v>
      </c>
      <c r="H10197" t="str">
        <f t="shared" si="159"/>
        <v>有BOM表可用</v>
      </c>
    </row>
    <row r="10198" spans="1:8" x14ac:dyDescent="0.15">
      <c r="A10198" t="s">
        <v>16067</v>
      </c>
      <c r="B10198" t="s">
        <v>9305</v>
      </c>
      <c r="C10198" t="s">
        <v>10392</v>
      </c>
      <c r="D10198">
        <v>102</v>
      </c>
      <c r="E10198" t="s">
        <v>4449</v>
      </c>
      <c r="F10198" t="s">
        <v>4450</v>
      </c>
      <c r="H10198" t="str">
        <f t="shared" si="159"/>
        <v>有BOM表可用</v>
      </c>
    </row>
    <row r="10199" spans="1:8" x14ac:dyDescent="0.15">
      <c r="A10199" t="s">
        <v>16068</v>
      </c>
      <c r="B10199" t="s">
        <v>11086</v>
      </c>
      <c r="C10199" t="s">
        <v>11087</v>
      </c>
      <c r="D10199">
        <v>102</v>
      </c>
      <c r="E10199" t="s">
        <v>4449</v>
      </c>
      <c r="F10199" t="s">
        <v>4450</v>
      </c>
      <c r="H10199" t="str">
        <f t="shared" si="159"/>
        <v>有BOM表可用</v>
      </c>
    </row>
    <row r="10200" spans="1:8" x14ac:dyDescent="0.15">
      <c r="A10200" t="s">
        <v>16069</v>
      </c>
      <c r="B10200" t="s">
        <v>9090</v>
      </c>
      <c r="C10200" t="s">
        <v>13014</v>
      </c>
      <c r="D10200">
        <v>102</v>
      </c>
      <c r="E10200" t="s">
        <v>4453</v>
      </c>
      <c r="F10200" t="s">
        <v>4450</v>
      </c>
      <c r="H10200" t="str">
        <f t="shared" si="159"/>
        <v>无BOM表可用</v>
      </c>
    </row>
    <row r="10201" spans="1:8" x14ac:dyDescent="0.15">
      <c r="A10201" t="s">
        <v>16070</v>
      </c>
      <c r="B10201" t="s">
        <v>16071</v>
      </c>
      <c r="C10201" t="s">
        <v>10305</v>
      </c>
      <c r="D10201">
        <v>102</v>
      </c>
      <c r="E10201" t="s">
        <v>4449</v>
      </c>
      <c r="F10201" t="s">
        <v>4450</v>
      </c>
      <c r="H10201" t="str">
        <f t="shared" si="159"/>
        <v>有BOM表可用</v>
      </c>
    </row>
    <row r="10202" spans="1:8" x14ac:dyDescent="0.15">
      <c r="A10202" t="s">
        <v>16072</v>
      </c>
      <c r="B10202" t="s">
        <v>16071</v>
      </c>
      <c r="C10202" t="s">
        <v>10305</v>
      </c>
      <c r="D10202">
        <v>102</v>
      </c>
      <c r="E10202" t="s">
        <v>4449</v>
      </c>
      <c r="F10202" t="s">
        <v>4450</v>
      </c>
      <c r="H10202" t="str">
        <f t="shared" si="159"/>
        <v>有BOM表可用</v>
      </c>
    </row>
    <row r="10203" spans="1:8" x14ac:dyDescent="0.15">
      <c r="A10203" t="s">
        <v>16073</v>
      </c>
      <c r="B10203" t="s">
        <v>10304</v>
      </c>
      <c r="C10203" t="s">
        <v>10405</v>
      </c>
      <c r="D10203">
        <v>102</v>
      </c>
      <c r="E10203" t="s">
        <v>4449</v>
      </c>
      <c r="F10203" t="s">
        <v>4450</v>
      </c>
      <c r="H10203" t="str">
        <f t="shared" si="159"/>
        <v>有BOM表可用</v>
      </c>
    </row>
    <row r="10204" spans="1:8" x14ac:dyDescent="0.15">
      <c r="A10204" t="s">
        <v>16074</v>
      </c>
      <c r="B10204" t="s">
        <v>10256</v>
      </c>
      <c r="C10204" t="s">
        <v>10407</v>
      </c>
      <c r="D10204">
        <v>102</v>
      </c>
      <c r="E10204" t="s">
        <v>4449</v>
      </c>
      <c r="F10204" t="s">
        <v>4450</v>
      </c>
      <c r="H10204" t="str">
        <f t="shared" si="159"/>
        <v>有BOM表可用</v>
      </c>
    </row>
    <row r="10205" spans="1:8" x14ac:dyDescent="0.15">
      <c r="A10205" t="s">
        <v>18503</v>
      </c>
      <c r="B10205" t="s">
        <v>16931</v>
      </c>
      <c r="C10205" t="s">
        <v>16931</v>
      </c>
      <c r="D10205">
        <v>103</v>
      </c>
      <c r="E10205" t="s">
        <v>4453</v>
      </c>
      <c r="F10205" t="s">
        <v>4450</v>
      </c>
      <c r="H10205" t="str">
        <f t="shared" si="159"/>
        <v>无BOM表可用</v>
      </c>
    </row>
    <row r="10206" spans="1:8" x14ac:dyDescent="0.15">
      <c r="A10206" t="s">
        <v>18504</v>
      </c>
      <c r="B10206" t="s">
        <v>7662</v>
      </c>
      <c r="C10206" t="s">
        <v>7662</v>
      </c>
      <c r="D10206">
        <v>103</v>
      </c>
      <c r="E10206" t="s">
        <v>4449</v>
      </c>
      <c r="F10206" t="s">
        <v>4450</v>
      </c>
      <c r="H10206" t="str">
        <f t="shared" si="159"/>
        <v>有BOM表可用</v>
      </c>
    </row>
    <row r="10207" spans="1:8" x14ac:dyDescent="0.15">
      <c r="A10207" t="s">
        <v>18505</v>
      </c>
      <c r="B10207" t="s">
        <v>7369</v>
      </c>
      <c r="C10207" t="s">
        <v>7369</v>
      </c>
      <c r="D10207">
        <v>103</v>
      </c>
      <c r="E10207" t="s">
        <v>4449</v>
      </c>
      <c r="F10207" t="s">
        <v>4450</v>
      </c>
      <c r="H10207" t="str">
        <f t="shared" si="159"/>
        <v>有BOM表可用</v>
      </c>
    </row>
    <row r="10208" spans="1:8" x14ac:dyDescent="0.15">
      <c r="A10208" t="s">
        <v>18506</v>
      </c>
      <c r="B10208" t="s">
        <v>4131</v>
      </c>
      <c r="C10208" t="s">
        <v>4131</v>
      </c>
      <c r="D10208">
        <v>103</v>
      </c>
      <c r="E10208" t="s">
        <v>4449</v>
      </c>
      <c r="F10208" t="s">
        <v>4450</v>
      </c>
      <c r="H10208" t="str">
        <f t="shared" si="159"/>
        <v>有BOM表可用</v>
      </c>
    </row>
    <row r="10209" spans="1:8" x14ac:dyDescent="0.15">
      <c r="A10209" t="s">
        <v>18507</v>
      </c>
      <c r="B10209" t="s">
        <v>18508</v>
      </c>
      <c r="C10209" t="s">
        <v>7864</v>
      </c>
      <c r="D10209">
        <v>103</v>
      </c>
      <c r="E10209" t="s">
        <v>4453</v>
      </c>
      <c r="F10209" t="s">
        <v>4450</v>
      </c>
      <c r="H10209" t="str">
        <f t="shared" si="159"/>
        <v>无BOM表可用</v>
      </c>
    </row>
    <row r="10210" spans="1:8" x14ac:dyDescent="0.15">
      <c r="A10210" t="s">
        <v>18509</v>
      </c>
      <c r="B10210" t="s">
        <v>18510</v>
      </c>
      <c r="C10210" t="s">
        <v>7864</v>
      </c>
      <c r="D10210">
        <v>103</v>
      </c>
      <c r="E10210" t="s">
        <v>4453</v>
      </c>
      <c r="F10210" t="s">
        <v>4450</v>
      </c>
      <c r="H10210" t="str">
        <f t="shared" si="159"/>
        <v>无BOM表可用</v>
      </c>
    </row>
    <row r="10211" spans="1:8" x14ac:dyDescent="0.15">
      <c r="A10211" t="s">
        <v>18511</v>
      </c>
      <c r="B10211" t="s">
        <v>17789</v>
      </c>
      <c r="C10211" t="s">
        <v>17789</v>
      </c>
      <c r="D10211">
        <v>103</v>
      </c>
      <c r="E10211" t="s">
        <v>4453</v>
      </c>
      <c r="F10211" t="s">
        <v>4450</v>
      </c>
      <c r="H10211" t="str">
        <f t="shared" si="159"/>
        <v>无BOM表可用</v>
      </c>
    </row>
    <row r="10212" spans="1:8" x14ac:dyDescent="0.15">
      <c r="A10212" t="s">
        <v>18512</v>
      </c>
      <c r="B10212" t="s">
        <v>8349</v>
      </c>
      <c r="C10212" t="s">
        <v>8350</v>
      </c>
      <c r="D10212">
        <v>103</v>
      </c>
      <c r="E10212" t="s">
        <v>4453</v>
      </c>
      <c r="F10212" t="s">
        <v>4450</v>
      </c>
      <c r="H10212" t="str">
        <f t="shared" si="159"/>
        <v>无BOM表可用</v>
      </c>
    </row>
    <row r="10213" spans="1:8" x14ac:dyDescent="0.15">
      <c r="A10213" t="s">
        <v>18513</v>
      </c>
      <c r="B10213" t="s">
        <v>7995</v>
      </c>
      <c r="C10213" t="s">
        <v>7995</v>
      </c>
      <c r="D10213">
        <v>103</v>
      </c>
      <c r="E10213" t="s">
        <v>4449</v>
      </c>
      <c r="F10213" t="s">
        <v>4450</v>
      </c>
      <c r="H10213" t="str">
        <f t="shared" si="159"/>
        <v>有BOM表可用</v>
      </c>
    </row>
    <row r="10214" spans="1:8" x14ac:dyDescent="0.15">
      <c r="A10214" t="s">
        <v>18514</v>
      </c>
      <c r="B10214" t="s">
        <v>16671</v>
      </c>
      <c r="C10214" t="s">
        <v>16671</v>
      </c>
      <c r="D10214">
        <v>103</v>
      </c>
      <c r="E10214" t="s">
        <v>4453</v>
      </c>
      <c r="F10214" t="s">
        <v>4450</v>
      </c>
      <c r="H10214" t="str">
        <f t="shared" si="159"/>
        <v>无BOM表可用</v>
      </c>
    </row>
    <row r="10215" spans="1:8" x14ac:dyDescent="0.15">
      <c r="A10215" t="s">
        <v>18515</v>
      </c>
      <c r="B10215" t="s">
        <v>17611</v>
      </c>
      <c r="C10215" t="s">
        <v>17611</v>
      </c>
      <c r="D10215">
        <v>103</v>
      </c>
      <c r="E10215" t="s">
        <v>4453</v>
      </c>
      <c r="F10215" t="s">
        <v>4450</v>
      </c>
      <c r="H10215" t="str">
        <f t="shared" si="159"/>
        <v>无BOM表可用</v>
      </c>
    </row>
    <row r="10216" spans="1:8" x14ac:dyDescent="0.15">
      <c r="A10216" t="s">
        <v>18516</v>
      </c>
      <c r="B10216" t="s">
        <v>2918</v>
      </c>
      <c r="C10216" t="s">
        <v>2918</v>
      </c>
      <c r="D10216">
        <v>103</v>
      </c>
      <c r="E10216" t="s">
        <v>4453</v>
      </c>
      <c r="F10216" t="s">
        <v>4450</v>
      </c>
      <c r="H10216" t="str">
        <f t="shared" si="159"/>
        <v>无BOM表可用</v>
      </c>
    </row>
    <row r="10217" spans="1:8" x14ac:dyDescent="0.15">
      <c r="A10217" t="s">
        <v>2427</v>
      </c>
      <c r="B10217" t="s">
        <v>50</v>
      </c>
      <c r="C10217" t="s">
        <v>50</v>
      </c>
      <c r="D10217">
        <v>103</v>
      </c>
      <c r="E10217" t="s">
        <v>4449</v>
      </c>
      <c r="F10217" t="s">
        <v>4450</v>
      </c>
      <c r="H10217" t="str">
        <f t="shared" si="159"/>
        <v>有BOM表可用</v>
      </c>
    </row>
    <row r="10218" spans="1:8" x14ac:dyDescent="0.15">
      <c r="A10218" t="s">
        <v>2434</v>
      </c>
      <c r="B10218" t="s">
        <v>2435</v>
      </c>
      <c r="C10218" t="s">
        <v>50</v>
      </c>
      <c r="D10218">
        <v>103</v>
      </c>
      <c r="E10218" t="s">
        <v>4449</v>
      </c>
      <c r="F10218" t="s">
        <v>4450</v>
      </c>
      <c r="H10218" t="str">
        <f t="shared" si="159"/>
        <v>有BOM表可用</v>
      </c>
    </row>
    <row r="10219" spans="1:8" x14ac:dyDescent="0.15">
      <c r="A10219" t="s">
        <v>1678</v>
      </c>
      <c r="B10219" t="s">
        <v>1679</v>
      </c>
      <c r="C10219" t="s">
        <v>1680</v>
      </c>
      <c r="D10219">
        <v>103</v>
      </c>
      <c r="E10219" t="s">
        <v>4449</v>
      </c>
      <c r="F10219" t="s">
        <v>4450</v>
      </c>
      <c r="H10219" t="str">
        <f t="shared" si="159"/>
        <v>有BOM表可用</v>
      </c>
    </row>
    <row r="10220" spans="1:8" x14ac:dyDescent="0.15">
      <c r="A10220" t="s">
        <v>71</v>
      </c>
      <c r="B10220" t="s">
        <v>1087</v>
      </c>
      <c r="C10220" t="s">
        <v>1088</v>
      </c>
      <c r="D10220">
        <v>103</v>
      </c>
      <c r="E10220" t="s">
        <v>4449</v>
      </c>
      <c r="F10220" t="s">
        <v>4450</v>
      </c>
      <c r="H10220" t="str">
        <f t="shared" si="159"/>
        <v>有BOM表可用</v>
      </c>
    </row>
    <row r="10221" spans="1:8" x14ac:dyDescent="0.15">
      <c r="A10221" t="s">
        <v>12609</v>
      </c>
      <c r="B10221" t="s">
        <v>8361</v>
      </c>
      <c r="C10221" t="s">
        <v>8361</v>
      </c>
      <c r="D10221">
        <v>103</v>
      </c>
      <c r="E10221" t="s">
        <v>4453</v>
      </c>
      <c r="F10221" t="s">
        <v>4457</v>
      </c>
      <c r="H10221" t="str">
        <f t="shared" si="159"/>
        <v>无BOM表不可用</v>
      </c>
    </row>
    <row r="10222" spans="1:8" x14ac:dyDescent="0.15">
      <c r="A10222" t="s">
        <v>12610</v>
      </c>
      <c r="B10222" t="s">
        <v>3225</v>
      </c>
      <c r="C10222" t="s">
        <v>3224</v>
      </c>
      <c r="D10222">
        <v>103</v>
      </c>
      <c r="E10222" t="s">
        <v>4453</v>
      </c>
      <c r="F10222" t="s">
        <v>4450</v>
      </c>
      <c r="H10222" t="str">
        <f t="shared" si="159"/>
        <v>无BOM表可用</v>
      </c>
    </row>
    <row r="10223" spans="1:8" x14ac:dyDescent="0.15">
      <c r="A10223" t="s">
        <v>12611</v>
      </c>
      <c r="B10223" t="s">
        <v>4469</v>
      </c>
      <c r="C10223" t="s">
        <v>4470</v>
      </c>
      <c r="D10223">
        <v>103</v>
      </c>
      <c r="E10223" t="s">
        <v>4449</v>
      </c>
      <c r="F10223" t="s">
        <v>4450</v>
      </c>
      <c r="H10223" t="str">
        <f t="shared" si="159"/>
        <v>有BOM表可用</v>
      </c>
    </row>
    <row r="10224" spans="1:8" x14ac:dyDescent="0.15">
      <c r="A10224" t="s">
        <v>12612</v>
      </c>
      <c r="B10224" t="s">
        <v>9801</v>
      </c>
      <c r="C10224" t="s">
        <v>9802</v>
      </c>
      <c r="D10224">
        <v>103</v>
      </c>
      <c r="E10224" t="s">
        <v>4453</v>
      </c>
      <c r="F10224" t="s">
        <v>4450</v>
      </c>
      <c r="H10224" t="str">
        <f t="shared" si="159"/>
        <v>无BOM表可用</v>
      </c>
    </row>
    <row r="10225" spans="1:8" x14ac:dyDescent="0.15">
      <c r="A10225" t="s">
        <v>13819</v>
      </c>
      <c r="B10225" t="s">
        <v>7936</v>
      </c>
      <c r="C10225" t="s">
        <v>7937</v>
      </c>
      <c r="D10225">
        <v>102</v>
      </c>
      <c r="E10225" t="s">
        <v>4453</v>
      </c>
      <c r="F10225" t="s">
        <v>4450</v>
      </c>
      <c r="H10225" t="str">
        <f t="shared" si="159"/>
        <v>无BOM表可用</v>
      </c>
    </row>
    <row r="10226" spans="1:8" x14ac:dyDescent="0.15">
      <c r="A10226" t="s">
        <v>13820</v>
      </c>
      <c r="B10226" t="s">
        <v>12029</v>
      </c>
      <c r="C10226" t="s">
        <v>13549</v>
      </c>
      <c r="D10226">
        <v>102</v>
      </c>
      <c r="E10226" t="s">
        <v>4449</v>
      </c>
      <c r="F10226" t="s">
        <v>4450</v>
      </c>
      <c r="H10226" t="str">
        <f t="shared" si="159"/>
        <v>有BOM表可用</v>
      </c>
    </row>
    <row r="10227" spans="1:8" x14ac:dyDescent="0.15">
      <c r="A10227" t="s">
        <v>13821</v>
      </c>
      <c r="B10227" t="s">
        <v>9008</v>
      </c>
      <c r="C10227" t="s">
        <v>9009</v>
      </c>
      <c r="D10227">
        <v>102</v>
      </c>
      <c r="E10227" t="s">
        <v>4449</v>
      </c>
      <c r="F10227" t="s">
        <v>4450</v>
      </c>
      <c r="H10227" t="str">
        <f t="shared" si="159"/>
        <v>有BOM表可用</v>
      </c>
    </row>
    <row r="10228" spans="1:8" x14ac:dyDescent="0.15">
      <c r="A10228" t="s">
        <v>17456</v>
      </c>
      <c r="B10228" t="s">
        <v>11679</v>
      </c>
      <c r="C10228" t="s">
        <v>11679</v>
      </c>
      <c r="D10228">
        <v>103</v>
      </c>
      <c r="E10228" t="s">
        <v>4453</v>
      </c>
      <c r="F10228" t="s">
        <v>4450</v>
      </c>
      <c r="H10228" t="str">
        <f t="shared" si="159"/>
        <v>无BOM表可用</v>
      </c>
    </row>
    <row r="10229" spans="1:8" x14ac:dyDescent="0.15">
      <c r="A10229" t="s">
        <v>17457</v>
      </c>
      <c r="B10229" t="s">
        <v>13389</v>
      </c>
      <c r="C10229" t="s">
        <v>13389</v>
      </c>
      <c r="D10229">
        <v>103</v>
      </c>
      <c r="E10229" t="s">
        <v>4453</v>
      </c>
      <c r="F10229" t="s">
        <v>4450</v>
      </c>
      <c r="H10229" t="str">
        <f t="shared" si="159"/>
        <v>无BOM表可用</v>
      </c>
    </row>
    <row r="10230" spans="1:8" x14ac:dyDescent="0.15">
      <c r="A10230" t="s">
        <v>17925</v>
      </c>
      <c r="B10230" t="s">
        <v>2926</v>
      </c>
      <c r="C10230" t="s">
        <v>2925</v>
      </c>
      <c r="D10230">
        <v>103</v>
      </c>
      <c r="E10230" t="s">
        <v>4449</v>
      </c>
      <c r="F10230" t="s">
        <v>4450</v>
      </c>
      <c r="H10230" t="str">
        <f t="shared" si="159"/>
        <v>有BOM表可用</v>
      </c>
    </row>
    <row r="10231" spans="1:8" x14ac:dyDescent="0.15">
      <c r="A10231" t="s">
        <v>17926</v>
      </c>
      <c r="B10231" t="s">
        <v>7856</v>
      </c>
      <c r="C10231" t="s">
        <v>2922</v>
      </c>
      <c r="D10231">
        <v>103</v>
      </c>
      <c r="E10231" t="s">
        <v>4449</v>
      </c>
      <c r="F10231" t="s">
        <v>4450</v>
      </c>
      <c r="H10231" t="str">
        <f t="shared" si="159"/>
        <v>有BOM表可用</v>
      </c>
    </row>
    <row r="10232" spans="1:8" x14ac:dyDescent="0.15">
      <c r="A10232" t="s">
        <v>17927</v>
      </c>
      <c r="B10232" t="s">
        <v>13247</v>
      </c>
      <c r="C10232" t="s">
        <v>13247</v>
      </c>
      <c r="D10232">
        <v>103</v>
      </c>
      <c r="E10232" t="s">
        <v>4453</v>
      </c>
      <c r="F10232" t="s">
        <v>4450</v>
      </c>
      <c r="H10232" t="str">
        <f t="shared" si="159"/>
        <v>无BOM表可用</v>
      </c>
    </row>
    <row r="10233" spans="1:8" x14ac:dyDescent="0.15">
      <c r="A10233" t="s">
        <v>17928</v>
      </c>
      <c r="B10233" t="s">
        <v>13874</v>
      </c>
      <c r="C10233" t="s">
        <v>13874</v>
      </c>
      <c r="D10233">
        <v>103</v>
      </c>
      <c r="E10233" t="s">
        <v>4453</v>
      </c>
      <c r="F10233" t="s">
        <v>4450</v>
      </c>
      <c r="H10233" t="str">
        <f t="shared" si="159"/>
        <v>无BOM表可用</v>
      </c>
    </row>
    <row r="10234" spans="1:8" x14ac:dyDescent="0.15">
      <c r="A10234" t="s">
        <v>17929</v>
      </c>
      <c r="B10234" t="s">
        <v>16293</v>
      </c>
      <c r="C10234" t="s">
        <v>16293</v>
      </c>
      <c r="D10234">
        <v>103</v>
      </c>
      <c r="E10234" t="s">
        <v>4453</v>
      </c>
      <c r="F10234" t="s">
        <v>4450</v>
      </c>
      <c r="H10234" t="str">
        <f t="shared" si="159"/>
        <v>无BOM表可用</v>
      </c>
    </row>
    <row r="10235" spans="1:8" x14ac:dyDescent="0.15">
      <c r="A10235" t="s">
        <v>10429</v>
      </c>
      <c r="B10235" t="s">
        <v>2605</v>
      </c>
      <c r="C10235" t="s">
        <v>11</v>
      </c>
      <c r="D10235">
        <v>102</v>
      </c>
      <c r="E10235" t="s">
        <v>4449</v>
      </c>
      <c r="F10235" t="s">
        <v>4450</v>
      </c>
      <c r="H10235" t="str">
        <f t="shared" si="159"/>
        <v>有BOM表可用</v>
      </c>
    </row>
    <row r="10236" spans="1:8" x14ac:dyDescent="0.15">
      <c r="A10236" t="s">
        <v>10430</v>
      </c>
      <c r="B10236" t="s">
        <v>10431</v>
      </c>
      <c r="C10236" t="s">
        <v>6013</v>
      </c>
      <c r="D10236">
        <v>102</v>
      </c>
      <c r="E10236" t="s">
        <v>4449</v>
      </c>
      <c r="F10236" t="s">
        <v>4450</v>
      </c>
      <c r="H10236" t="str">
        <f t="shared" si="159"/>
        <v>有BOM表可用</v>
      </c>
    </row>
    <row r="10237" spans="1:8" x14ac:dyDescent="0.15">
      <c r="A10237" t="s">
        <v>10432</v>
      </c>
      <c r="B10237" t="s">
        <v>10433</v>
      </c>
      <c r="C10237" t="s">
        <v>88</v>
      </c>
      <c r="D10237">
        <v>102</v>
      </c>
      <c r="E10237" t="s">
        <v>4449</v>
      </c>
      <c r="F10237" t="s">
        <v>4450</v>
      </c>
      <c r="H10237" t="str">
        <f t="shared" si="159"/>
        <v>有BOM表可用</v>
      </c>
    </row>
    <row r="10238" spans="1:8" x14ac:dyDescent="0.15">
      <c r="A10238" t="s">
        <v>10434</v>
      </c>
      <c r="B10238" t="s">
        <v>10435</v>
      </c>
      <c r="C10238" t="s">
        <v>9</v>
      </c>
      <c r="D10238">
        <v>102</v>
      </c>
      <c r="E10238" t="s">
        <v>4449</v>
      </c>
      <c r="F10238" t="s">
        <v>4450</v>
      </c>
      <c r="H10238" t="str">
        <f t="shared" si="159"/>
        <v>有BOM表可用</v>
      </c>
    </row>
    <row r="10239" spans="1:8" x14ac:dyDescent="0.15">
      <c r="A10239" t="s">
        <v>18248</v>
      </c>
      <c r="B10239" t="s">
        <v>2183</v>
      </c>
      <c r="C10239" t="s">
        <v>78</v>
      </c>
      <c r="D10239">
        <v>102</v>
      </c>
      <c r="E10239" t="s">
        <v>4449</v>
      </c>
      <c r="F10239" t="s">
        <v>4450</v>
      </c>
      <c r="H10239" t="str">
        <f t="shared" si="159"/>
        <v>有BOM表可用</v>
      </c>
    </row>
    <row r="10240" spans="1:8" x14ac:dyDescent="0.15">
      <c r="A10240" t="s">
        <v>18249</v>
      </c>
      <c r="B10240" t="s">
        <v>2321</v>
      </c>
      <c r="C10240" t="s">
        <v>2322</v>
      </c>
      <c r="D10240">
        <v>102</v>
      </c>
      <c r="E10240" t="s">
        <v>4449</v>
      </c>
      <c r="F10240" t="s">
        <v>4450</v>
      </c>
      <c r="H10240" t="str">
        <f t="shared" si="159"/>
        <v>有BOM表可用</v>
      </c>
    </row>
    <row r="10241" spans="1:8" x14ac:dyDescent="0.15">
      <c r="A10241" t="s">
        <v>3614</v>
      </c>
      <c r="B10241" t="s">
        <v>3615</v>
      </c>
      <c r="C10241" t="s">
        <v>3596</v>
      </c>
      <c r="D10241">
        <v>103</v>
      </c>
      <c r="E10241" t="s">
        <v>4449</v>
      </c>
      <c r="F10241" t="s">
        <v>4450</v>
      </c>
      <c r="H10241" t="str">
        <f t="shared" si="159"/>
        <v>有BOM表可用</v>
      </c>
    </row>
    <row r="10242" spans="1:8" x14ac:dyDescent="0.15">
      <c r="A10242" t="s">
        <v>14955</v>
      </c>
      <c r="B10242" t="s">
        <v>5250</v>
      </c>
      <c r="C10242" t="s">
        <v>854</v>
      </c>
      <c r="D10242">
        <v>103</v>
      </c>
      <c r="E10242" t="s">
        <v>4453</v>
      </c>
      <c r="F10242" t="s">
        <v>4450</v>
      </c>
      <c r="H10242" t="str">
        <f t="shared" si="159"/>
        <v>无BOM表可用</v>
      </c>
    </row>
    <row r="10243" spans="1:8" x14ac:dyDescent="0.15">
      <c r="A10243" t="s">
        <v>4117</v>
      </c>
      <c r="B10243" t="s">
        <v>4416</v>
      </c>
      <c r="C10243" t="s">
        <v>56</v>
      </c>
      <c r="D10243">
        <v>103</v>
      </c>
      <c r="E10243" t="s">
        <v>4453</v>
      </c>
      <c r="F10243" t="s">
        <v>4450</v>
      </c>
      <c r="H10243" t="str">
        <f t="shared" si="159"/>
        <v>无BOM表可用</v>
      </c>
    </row>
    <row r="10244" spans="1:8" x14ac:dyDescent="0.15">
      <c r="A10244" t="s">
        <v>810</v>
      </c>
      <c r="B10244" t="s">
        <v>811</v>
      </c>
      <c r="C10244" t="s">
        <v>812</v>
      </c>
      <c r="D10244">
        <v>103</v>
      </c>
      <c r="E10244" t="s">
        <v>4449</v>
      </c>
      <c r="F10244" t="s">
        <v>4450</v>
      </c>
      <c r="H10244" t="str">
        <f t="shared" ref="H10244:H10307" si="160">E10244&amp;F10244</f>
        <v>有BOM表可用</v>
      </c>
    </row>
    <row r="10245" spans="1:8" x14ac:dyDescent="0.15">
      <c r="A10245" t="s">
        <v>13812</v>
      </c>
      <c r="B10245" t="s">
        <v>5203</v>
      </c>
      <c r="C10245" t="s">
        <v>5203</v>
      </c>
      <c r="D10245">
        <v>103</v>
      </c>
      <c r="E10245" t="s">
        <v>4449</v>
      </c>
      <c r="F10245" t="s">
        <v>4450</v>
      </c>
      <c r="H10245" t="str">
        <f t="shared" si="160"/>
        <v>有BOM表可用</v>
      </c>
    </row>
    <row r="10246" spans="1:8" x14ac:dyDescent="0.15">
      <c r="A10246" t="s">
        <v>13813</v>
      </c>
      <c r="B10246" t="s">
        <v>8905</v>
      </c>
      <c r="C10246" t="s">
        <v>8905</v>
      </c>
      <c r="D10246">
        <v>103</v>
      </c>
      <c r="E10246" t="s">
        <v>4449</v>
      </c>
      <c r="F10246" t="s">
        <v>4450</v>
      </c>
      <c r="H10246" t="str">
        <f t="shared" si="160"/>
        <v>有BOM表可用</v>
      </c>
    </row>
    <row r="10247" spans="1:8" x14ac:dyDescent="0.15">
      <c r="A10247" t="s">
        <v>1000</v>
      </c>
      <c r="B10247" t="s">
        <v>998</v>
      </c>
      <c r="C10247" t="s">
        <v>996</v>
      </c>
      <c r="D10247">
        <v>103</v>
      </c>
      <c r="E10247" t="s">
        <v>4449</v>
      </c>
      <c r="F10247" t="s">
        <v>4450</v>
      </c>
      <c r="H10247" t="str">
        <f t="shared" si="160"/>
        <v>有BOM表可用</v>
      </c>
    </row>
    <row r="10248" spans="1:8" x14ac:dyDescent="0.15">
      <c r="A10248" t="s">
        <v>17492</v>
      </c>
      <c r="B10248" t="s">
        <v>14465</v>
      </c>
      <c r="C10248" t="s">
        <v>14466</v>
      </c>
      <c r="D10248">
        <v>103</v>
      </c>
      <c r="E10248" t="s">
        <v>4449</v>
      </c>
      <c r="F10248" t="s">
        <v>4450</v>
      </c>
      <c r="H10248" t="str">
        <f t="shared" si="160"/>
        <v>有BOM表可用</v>
      </c>
    </row>
    <row r="10249" spans="1:8" x14ac:dyDescent="0.15">
      <c r="A10249" t="s">
        <v>17493</v>
      </c>
      <c r="B10249" t="s">
        <v>14312</v>
      </c>
      <c r="C10249" t="s">
        <v>12142</v>
      </c>
      <c r="D10249">
        <v>103</v>
      </c>
      <c r="E10249" t="s">
        <v>4449</v>
      </c>
      <c r="F10249" t="s">
        <v>4450</v>
      </c>
      <c r="H10249" t="str">
        <f t="shared" si="160"/>
        <v>有BOM表可用</v>
      </c>
    </row>
    <row r="10250" spans="1:8" x14ac:dyDescent="0.15">
      <c r="A10250" t="s">
        <v>17494</v>
      </c>
      <c r="B10250" t="s">
        <v>158</v>
      </c>
      <c r="C10250" t="s">
        <v>158</v>
      </c>
      <c r="D10250">
        <v>103</v>
      </c>
      <c r="E10250" t="s">
        <v>4453</v>
      </c>
      <c r="F10250" t="s">
        <v>4457</v>
      </c>
      <c r="H10250" t="str">
        <f t="shared" si="160"/>
        <v>无BOM表不可用</v>
      </c>
    </row>
    <row r="10251" spans="1:8" x14ac:dyDescent="0.15">
      <c r="A10251" t="s">
        <v>16112</v>
      </c>
      <c r="B10251" t="s">
        <v>8043</v>
      </c>
      <c r="C10251" t="s">
        <v>16043</v>
      </c>
      <c r="D10251">
        <v>102</v>
      </c>
      <c r="E10251" t="s">
        <v>4449</v>
      </c>
      <c r="F10251" t="s">
        <v>4450</v>
      </c>
      <c r="H10251" t="str">
        <f t="shared" si="160"/>
        <v>有BOM表可用</v>
      </c>
    </row>
    <row r="10252" spans="1:8" x14ac:dyDescent="0.15">
      <c r="A10252" t="s">
        <v>16113</v>
      </c>
      <c r="B10252" t="s">
        <v>12681</v>
      </c>
      <c r="C10252" t="s">
        <v>9155</v>
      </c>
      <c r="D10252">
        <v>102</v>
      </c>
      <c r="E10252" t="s">
        <v>4449</v>
      </c>
      <c r="F10252" t="s">
        <v>4450</v>
      </c>
      <c r="H10252" t="str">
        <f t="shared" si="160"/>
        <v>有BOM表可用</v>
      </c>
    </row>
    <row r="10253" spans="1:8" x14ac:dyDescent="0.15">
      <c r="A10253" t="s">
        <v>16114</v>
      </c>
      <c r="B10253" t="s">
        <v>12683</v>
      </c>
      <c r="C10253" t="s">
        <v>16115</v>
      </c>
      <c r="D10253">
        <v>102</v>
      </c>
      <c r="E10253" t="s">
        <v>4449</v>
      </c>
      <c r="F10253" t="s">
        <v>4450</v>
      </c>
      <c r="H10253" t="str">
        <f t="shared" si="160"/>
        <v>有BOM表可用</v>
      </c>
    </row>
    <row r="10254" spans="1:8" x14ac:dyDescent="0.15">
      <c r="A10254" t="s">
        <v>18201</v>
      </c>
      <c r="B10254" t="s">
        <v>13925</v>
      </c>
      <c r="C10254" t="s">
        <v>13925</v>
      </c>
      <c r="D10254">
        <v>107</v>
      </c>
      <c r="E10254" t="s">
        <v>4453</v>
      </c>
      <c r="F10254" t="s">
        <v>4450</v>
      </c>
      <c r="H10254" t="str">
        <f t="shared" si="160"/>
        <v>无BOM表可用</v>
      </c>
    </row>
    <row r="10255" spans="1:8" x14ac:dyDescent="0.15">
      <c r="A10255" t="s">
        <v>18202</v>
      </c>
      <c r="B10255" t="s">
        <v>13483</v>
      </c>
      <c r="C10255" t="s">
        <v>13483</v>
      </c>
      <c r="D10255">
        <v>107</v>
      </c>
      <c r="E10255" t="s">
        <v>4453</v>
      </c>
      <c r="F10255" t="s">
        <v>4450</v>
      </c>
      <c r="H10255" t="str">
        <f t="shared" si="160"/>
        <v>无BOM表可用</v>
      </c>
    </row>
    <row r="10256" spans="1:8" x14ac:dyDescent="0.15">
      <c r="A10256" t="s">
        <v>18203</v>
      </c>
      <c r="B10256" t="s">
        <v>18204</v>
      </c>
      <c r="C10256" t="s">
        <v>11928</v>
      </c>
      <c r="D10256">
        <v>107</v>
      </c>
      <c r="E10256" t="s">
        <v>4453</v>
      </c>
      <c r="F10256" t="s">
        <v>4450</v>
      </c>
      <c r="H10256" t="str">
        <f t="shared" si="160"/>
        <v>无BOM表可用</v>
      </c>
    </row>
    <row r="10257" spans="1:8" x14ac:dyDescent="0.15">
      <c r="A10257" t="s">
        <v>18205</v>
      </c>
      <c r="B10257" t="s">
        <v>18206</v>
      </c>
      <c r="C10257" t="s">
        <v>18207</v>
      </c>
      <c r="D10257">
        <v>107</v>
      </c>
      <c r="E10257" t="s">
        <v>4453</v>
      </c>
      <c r="F10257" t="s">
        <v>4450</v>
      </c>
      <c r="H10257" t="str">
        <f t="shared" si="160"/>
        <v>无BOM表可用</v>
      </c>
    </row>
    <row r="10258" spans="1:8" x14ac:dyDescent="0.15">
      <c r="A10258" t="s">
        <v>796</v>
      </c>
      <c r="B10258" t="s">
        <v>791</v>
      </c>
      <c r="C10258" t="s">
        <v>498</v>
      </c>
      <c r="D10258">
        <v>103</v>
      </c>
      <c r="E10258" t="s">
        <v>4449</v>
      </c>
      <c r="F10258" t="s">
        <v>4450</v>
      </c>
      <c r="H10258" t="str">
        <f t="shared" si="160"/>
        <v>有BOM表可用</v>
      </c>
    </row>
    <row r="10259" spans="1:8" x14ac:dyDescent="0.15">
      <c r="A10259" t="s">
        <v>12568</v>
      </c>
      <c r="B10259" t="s">
        <v>3577</v>
      </c>
      <c r="C10259" t="s">
        <v>696</v>
      </c>
      <c r="D10259">
        <v>103</v>
      </c>
      <c r="E10259" t="s">
        <v>4449</v>
      </c>
      <c r="F10259" t="s">
        <v>4450</v>
      </c>
      <c r="H10259" t="str">
        <f t="shared" si="160"/>
        <v>有BOM表可用</v>
      </c>
    </row>
    <row r="10260" spans="1:8" x14ac:dyDescent="0.15">
      <c r="A10260" t="s">
        <v>12569</v>
      </c>
      <c r="B10260" t="s">
        <v>3217</v>
      </c>
      <c r="C10260" t="s">
        <v>2988</v>
      </c>
      <c r="D10260">
        <v>103</v>
      </c>
      <c r="E10260" t="s">
        <v>4453</v>
      </c>
      <c r="F10260" t="s">
        <v>4450</v>
      </c>
      <c r="H10260" t="str">
        <f t="shared" si="160"/>
        <v>无BOM表可用</v>
      </c>
    </row>
    <row r="10261" spans="1:8" x14ac:dyDescent="0.15">
      <c r="A10261" t="s">
        <v>12570</v>
      </c>
      <c r="B10261" t="s">
        <v>12571</v>
      </c>
      <c r="C10261" t="s">
        <v>3085</v>
      </c>
      <c r="D10261">
        <v>103</v>
      </c>
      <c r="E10261" t="s">
        <v>4449</v>
      </c>
      <c r="F10261" t="s">
        <v>4450</v>
      </c>
      <c r="H10261" t="str">
        <f t="shared" si="160"/>
        <v>有BOM表可用</v>
      </c>
    </row>
    <row r="10262" spans="1:8" x14ac:dyDescent="0.15">
      <c r="A10262" t="s">
        <v>12572</v>
      </c>
      <c r="B10262" t="s">
        <v>10321</v>
      </c>
      <c r="C10262" t="s">
        <v>3085</v>
      </c>
      <c r="D10262">
        <v>103</v>
      </c>
      <c r="E10262" t="s">
        <v>4449</v>
      </c>
      <c r="F10262" t="s">
        <v>4450</v>
      </c>
      <c r="H10262" t="str">
        <f t="shared" si="160"/>
        <v>有BOM表可用</v>
      </c>
    </row>
    <row r="10263" spans="1:8" x14ac:dyDescent="0.15">
      <c r="A10263" t="s">
        <v>12573</v>
      </c>
      <c r="B10263" t="s">
        <v>641</v>
      </c>
      <c r="C10263" t="s">
        <v>67</v>
      </c>
      <c r="D10263">
        <v>102</v>
      </c>
      <c r="E10263" t="s">
        <v>4449</v>
      </c>
      <c r="F10263" t="s">
        <v>4450</v>
      </c>
      <c r="H10263" t="str">
        <f t="shared" si="160"/>
        <v>有BOM表可用</v>
      </c>
    </row>
    <row r="10264" spans="1:8" x14ac:dyDescent="0.15">
      <c r="A10264" t="s">
        <v>10436</v>
      </c>
      <c r="B10264" t="s">
        <v>1683</v>
      </c>
      <c r="C10264" t="s">
        <v>1684</v>
      </c>
      <c r="D10264">
        <v>102</v>
      </c>
      <c r="E10264" t="s">
        <v>4449</v>
      </c>
      <c r="F10264" t="s">
        <v>4450</v>
      </c>
      <c r="H10264" t="str">
        <f t="shared" si="160"/>
        <v>有BOM表可用</v>
      </c>
    </row>
    <row r="10265" spans="1:8" x14ac:dyDescent="0.15">
      <c r="A10265" t="s">
        <v>10437</v>
      </c>
      <c r="B10265" t="s">
        <v>1684</v>
      </c>
      <c r="C10265" t="s">
        <v>1684</v>
      </c>
      <c r="D10265">
        <v>102</v>
      </c>
      <c r="E10265" t="s">
        <v>4449</v>
      </c>
      <c r="F10265" t="s">
        <v>4450</v>
      </c>
      <c r="H10265" t="str">
        <f t="shared" si="160"/>
        <v>有BOM表可用</v>
      </c>
    </row>
    <row r="10266" spans="1:8" x14ac:dyDescent="0.15">
      <c r="A10266" t="s">
        <v>10438</v>
      </c>
      <c r="B10266" t="s">
        <v>287</v>
      </c>
      <c r="C10266" t="s">
        <v>30</v>
      </c>
      <c r="D10266">
        <v>102</v>
      </c>
      <c r="E10266" t="s">
        <v>4449</v>
      </c>
      <c r="F10266" t="s">
        <v>4457</v>
      </c>
      <c r="H10266" t="str">
        <f t="shared" si="160"/>
        <v>有BOM表不可用</v>
      </c>
    </row>
    <row r="10267" spans="1:8" x14ac:dyDescent="0.15">
      <c r="A10267" t="s">
        <v>10439</v>
      </c>
      <c r="B10267" t="s">
        <v>10440</v>
      </c>
      <c r="C10267" t="s">
        <v>606</v>
      </c>
      <c r="D10267">
        <v>102</v>
      </c>
      <c r="E10267" t="s">
        <v>4449</v>
      </c>
      <c r="F10267" t="s">
        <v>4450</v>
      </c>
      <c r="H10267" t="str">
        <f t="shared" si="160"/>
        <v>有BOM表可用</v>
      </c>
    </row>
    <row r="10268" spans="1:8" x14ac:dyDescent="0.15">
      <c r="A10268" t="s">
        <v>12575</v>
      </c>
      <c r="B10268" t="s">
        <v>12576</v>
      </c>
      <c r="C10268" t="s">
        <v>63</v>
      </c>
      <c r="D10268">
        <v>103</v>
      </c>
      <c r="E10268" t="s">
        <v>4449</v>
      </c>
      <c r="F10268" t="s">
        <v>4450</v>
      </c>
      <c r="H10268" t="str">
        <f t="shared" si="160"/>
        <v>有BOM表可用</v>
      </c>
    </row>
    <row r="10269" spans="1:8" x14ac:dyDescent="0.15">
      <c r="A10269" t="s">
        <v>1232</v>
      </c>
      <c r="B10269" t="s">
        <v>1233</v>
      </c>
      <c r="C10269" t="s">
        <v>1234</v>
      </c>
      <c r="D10269">
        <v>103</v>
      </c>
      <c r="E10269" t="s">
        <v>4449</v>
      </c>
      <c r="F10269" t="s">
        <v>4450</v>
      </c>
      <c r="H10269" t="str">
        <f t="shared" si="160"/>
        <v>有BOM表可用</v>
      </c>
    </row>
    <row r="10270" spans="1:8" x14ac:dyDescent="0.15">
      <c r="A10270" t="s">
        <v>1702</v>
      </c>
      <c r="B10270" t="s">
        <v>1703</v>
      </c>
      <c r="C10270" t="s">
        <v>1691</v>
      </c>
      <c r="D10270">
        <v>103</v>
      </c>
      <c r="E10270" t="s">
        <v>4449</v>
      </c>
      <c r="F10270" t="s">
        <v>4450</v>
      </c>
      <c r="H10270" t="str">
        <f t="shared" si="160"/>
        <v>有BOM表可用</v>
      </c>
    </row>
    <row r="10271" spans="1:8" x14ac:dyDescent="0.15">
      <c r="A10271" t="s">
        <v>1709</v>
      </c>
      <c r="B10271" t="s">
        <v>1710</v>
      </c>
      <c r="C10271" t="s">
        <v>1691</v>
      </c>
      <c r="D10271">
        <v>103</v>
      </c>
      <c r="E10271" t="s">
        <v>4449</v>
      </c>
      <c r="F10271" t="s">
        <v>4450</v>
      </c>
      <c r="H10271" t="str">
        <f t="shared" si="160"/>
        <v>有BOM表可用</v>
      </c>
    </row>
    <row r="10272" spans="1:8" x14ac:dyDescent="0.15">
      <c r="A10272" t="s">
        <v>1729</v>
      </c>
      <c r="B10272" t="s">
        <v>1730</v>
      </c>
      <c r="C10272" t="s">
        <v>1691</v>
      </c>
      <c r="D10272">
        <v>103</v>
      </c>
      <c r="E10272" t="s">
        <v>4449</v>
      </c>
      <c r="F10272" t="s">
        <v>4450</v>
      </c>
      <c r="H10272" t="str">
        <f t="shared" si="160"/>
        <v>有BOM表可用</v>
      </c>
    </row>
    <row r="10273" spans="1:8" x14ac:dyDescent="0.15">
      <c r="A10273" t="s">
        <v>2094</v>
      </c>
      <c r="B10273" t="s">
        <v>49</v>
      </c>
      <c r="C10273" t="s">
        <v>49</v>
      </c>
      <c r="D10273">
        <v>103</v>
      </c>
      <c r="E10273" t="s">
        <v>4449</v>
      </c>
      <c r="F10273" t="s">
        <v>4450</v>
      </c>
      <c r="H10273" t="str">
        <f t="shared" si="160"/>
        <v>有BOM表可用</v>
      </c>
    </row>
    <row r="10274" spans="1:8" x14ac:dyDescent="0.15">
      <c r="A10274" t="s">
        <v>2097</v>
      </c>
      <c r="B10274" t="s">
        <v>2098</v>
      </c>
      <c r="C10274" t="s">
        <v>49</v>
      </c>
      <c r="D10274">
        <v>103</v>
      </c>
      <c r="E10274" t="s">
        <v>4449</v>
      </c>
      <c r="F10274" t="s">
        <v>4450</v>
      </c>
      <c r="H10274" t="str">
        <f t="shared" si="160"/>
        <v>有BOM表可用</v>
      </c>
    </row>
    <row r="10275" spans="1:8" x14ac:dyDescent="0.15">
      <c r="A10275" t="s">
        <v>17446</v>
      </c>
      <c r="B10275" t="s">
        <v>11558</v>
      </c>
      <c r="C10275" t="s">
        <v>11559</v>
      </c>
      <c r="D10275">
        <v>102</v>
      </c>
      <c r="E10275" t="s">
        <v>4453</v>
      </c>
      <c r="F10275" t="s">
        <v>4450</v>
      </c>
      <c r="H10275" t="str">
        <f t="shared" si="160"/>
        <v>无BOM表可用</v>
      </c>
    </row>
    <row r="10276" spans="1:8" x14ac:dyDescent="0.15">
      <c r="A10276" t="s">
        <v>17447</v>
      </c>
      <c r="B10276" t="s">
        <v>10866</v>
      </c>
      <c r="C10276" t="s">
        <v>11071</v>
      </c>
      <c r="D10276">
        <v>102</v>
      </c>
      <c r="E10276" t="s">
        <v>4453</v>
      </c>
      <c r="F10276" t="s">
        <v>4450</v>
      </c>
      <c r="H10276" t="str">
        <f t="shared" si="160"/>
        <v>无BOM表可用</v>
      </c>
    </row>
    <row r="10277" spans="1:8" x14ac:dyDescent="0.15">
      <c r="A10277" t="s">
        <v>17448</v>
      </c>
      <c r="B10277" t="s">
        <v>17202</v>
      </c>
      <c r="C10277" t="s">
        <v>9082</v>
      </c>
      <c r="D10277">
        <v>102</v>
      </c>
      <c r="E10277" t="s">
        <v>4449</v>
      </c>
      <c r="F10277" t="s">
        <v>4450</v>
      </c>
      <c r="H10277" t="str">
        <f t="shared" si="160"/>
        <v>有BOM表可用</v>
      </c>
    </row>
    <row r="10278" spans="1:8" x14ac:dyDescent="0.15">
      <c r="A10278" t="s">
        <v>17495</v>
      </c>
      <c r="B10278" t="s">
        <v>11902</v>
      </c>
      <c r="C10278" t="s">
        <v>4203</v>
      </c>
      <c r="D10278">
        <v>102</v>
      </c>
      <c r="E10278" t="s">
        <v>4449</v>
      </c>
      <c r="F10278" t="s">
        <v>4450</v>
      </c>
      <c r="H10278" t="str">
        <f t="shared" si="160"/>
        <v>有BOM表可用</v>
      </c>
    </row>
    <row r="10279" spans="1:8" x14ac:dyDescent="0.15">
      <c r="A10279" t="s">
        <v>13841</v>
      </c>
      <c r="B10279" t="s">
        <v>9245</v>
      </c>
      <c r="C10279" t="s">
        <v>9246</v>
      </c>
      <c r="D10279">
        <v>102</v>
      </c>
      <c r="E10279" t="s">
        <v>4449</v>
      </c>
      <c r="F10279" t="s">
        <v>4450</v>
      </c>
      <c r="H10279" t="str">
        <f t="shared" si="160"/>
        <v>有BOM表可用</v>
      </c>
    </row>
    <row r="10280" spans="1:8" x14ac:dyDescent="0.15">
      <c r="A10280" t="s">
        <v>13842</v>
      </c>
      <c r="B10280" t="s">
        <v>9048</v>
      </c>
      <c r="C10280" t="s">
        <v>13843</v>
      </c>
      <c r="D10280">
        <v>102</v>
      </c>
      <c r="E10280" t="s">
        <v>4449</v>
      </c>
      <c r="F10280" t="s">
        <v>4450</v>
      </c>
      <c r="H10280" t="str">
        <f t="shared" si="160"/>
        <v>有BOM表可用</v>
      </c>
    </row>
    <row r="10281" spans="1:8" x14ac:dyDescent="0.15">
      <c r="A10281" t="s">
        <v>13844</v>
      </c>
      <c r="B10281" t="s">
        <v>1254</v>
      </c>
      <c r="C10281" t="s">
        <v>10698</v>
      </c>
      <c r="D10281">
        <v>102</v>
      </c>
      <c r="E10281" t="s">
        <v>4449</v>
      </c>
      <c r="F10281" t="s">
        <v>4450</v>
      </c>
      <c r="H10281" t="str">
        <f t="shared" si="160"/>
        <v>有BOM表可用</v>
      </c>
    </row>
    <row r="10282" spans="1:8" x14ac:dyDescent="0.15">
      <c r="A10282" t="s">
        <v>14458</v>
      </c>
      <c r="B10282" t="s">
        <v>172</v>
      </c>
      <c r="C10282" t="s">
        <v>172</v>
      </c>
      <c r="D10282">
        <v>103</v>
      </c>
      <c r="E10282" t="s">
        <v>4453</v>
      </c>
      <c r="F10282" t="s">
        <v>4457</v>
      </c>
      <c r="H10282" t="str">
        <f t="shared" si="160"/>
        <v>无BOM表不可用</v>
      </c>
    </row>
    <row r="10283" spans="1:8" x14ac:dyDescent="0.15">
      <c r="A10283" t="s">
        <v>14459</v>
      </c>
      <c r="B10283" t="s">
        <v>11306</v>
      </c>
      <c r="C10283" t="s">
        <v>11307</v>
      </c>
      <c r="D10283">
        <v>103</v>
      </c>
      <c r="E10283" t="s">
        <v>4449</v>
      </c>
      <c r="F10283" t="s">
        <v>4450</v>
      </c>
      <c r="H10283" t="str">
        <f t="shared" si="160"/>
        <v>有BOM表可用</v>
      </c>
    </row>
    <row r="10284" spans="1:8" x14ac:dyDescent="0.15">
      <c r="A10284" t="s">
        <v>14460</v>
      </c>
      <c r="B10284" t="s">
        <v>96</v>
      </c>
      <c r="C10284" t="s">
        <v>96</v>
      </c>
      <c r="D10284">
        <v>103</v>
      </c>
      <c r="E10284" t="s">
        <v>4449</v>
      </c>
      <c r="F10284" t="s">
        <v>4457</v>
      </c>
      <c r="H10284" t="str">
        <f t="shared" si="160"/>
        <v>有BOM表不可用</v>
      </c>
    </row>
    <row r="10285" spans="1:8" x14ac:dyDescent="0.15">
      <c r="A10285" t="s">
        <v>14461</v>
      </c>
      <c r="B10285" t="s">
        <v>106</v>
      </c>
      <c r="C10285" t="s">
        <v>106</v>
      </c>
      <c r="D10285">
        <v>103</v>
      </c>
      <c r="E10285" t="s">
        <v>4449</v>
      </c>
      <c r="F10285" t="s">
        <v>4450</v>
      </c>
      <c r="H10285" t="str">
        <f t="shared" si="160"/>
        <v>有BOM表可用</v>
      </c>
    </row>
    <row r="10286" spans="1:8" x14ac:dyDescent="0.15">
      <c r="A10286" t="s">
        <v>14462</v>
      </c>
      <c r="B10286" t="s">
        <v>3792</v>
      </c>
      <c r="C10286" t="s">
        <v>3792</v>
      </c>
      <c r="D10286">
        <v>103</v>
      </c>
      <c r="E10286" t="s">
        <v>4449</v>
      </c>
      <c r="F10286" t="s">
        <v>4450</v>
      </c>
      <c r="H10286" t="str">
        <f t="shared" si="160"/>
        <v>有BOM表可用</v>
      </c>
    </row>
    <row r="10287" spans="1:8" x14ac:dyDescent="0.15">
      <c r="A10287" t="s">
        <v>14463</v>
      </c>
      <c r="B10287" t="s">
        <v>11310</v>
      </c>
      <c r="C10287" t="s">
        <v>158</v>
      </c>
      <c r="D10287">
        <v>103</v>
      </c>
      <c r="E10287" t="s">
        <v>4449</v>
      </c>
      <c r="F10287" t="s">
        <v>4450</v>
      </c>
      <c r="H10287" t="str">
        <f t="shared" si="160"/>
        <v>有BOM表可用</v>
      </c>
    </row>
    <row r="10288" spans="1:8" x14ac:dyDescent="0.15">
      <c r="A10288" t="s">
        <v>14464</v>
      </c>
      <c r="B10288" t="s">
        <v>14465</v>
      </c>
      <c r="C10288" t="s">
        <v>14466</v>
      </c>
      <c r="D10288">
        <v>103</v>
      </c>
      <c r="E10288" t="s">
        <v>4449</v>
      </c>
      <c r="F10288" t="s">
        <v>4450</v>
      </c>
      <c r="H10288" t="str">
        <f t="shared" si="160"/>
        <v>有BOM表可用</v>
      </c>
    </row>
    <row r="10289" spans="1:8" x14ac:dyDescent="0.15">
      <c r="A10289" t="s">
        <v>10620</v>
      </c>
      <c r="B10289" t="s">
        <v>9305</v>
      </c>
      <c r="C10289" t="s">
        <v>10251</v>
      </c>
      <c r="D10289">
        <v>102</v>
      </c>
      <c r="E10289" t="s">
        <v>4449</v>
      </c>
      <c r="F10289" t="s">
        <v>4450</v>
      </c>
      <c r="H10289" t="str">
        <f t="shared" si="160"/>
        <v>有BOM表可用</v>
      </c>
    </row>
    <row r="10290" spans="1:8" x14ac:dyDescent="0.15">
      <c r="A10290" t="s">
        <v>10621</v>
      </c>
      <c r="B10290" t="s">
        <v>10622</v>
      </c>
      <c r="C10290" t="s">
        <v>10623</v>
      </c>
      <c r="D10290">
        <v>102</v>
      </c>
      <c r="E10290" t="s">
        <v>4449</v>
      </c>
      <c r="F10290" t="s">
        <v>4450</v>
      </c>
      <c r="H10290" t="str">
        <f t="shared" si="160"/>
        <v>有BOM表可用</v>
      </c>
    </row>
    <row r="10291" spans="1:8" x14ac:dyDescent="0.15">
      <c r="A10291" t="s">
        <v>10624</v>
      </c>
      <c r="B10291" t="s">
        <v>9090</v>
      </c>
      <c r="C10291" t="s">
        <v>10625</v>
      </c>
      <c r="D10291">
        <v>102</v>
      </c>
      <c r="E10291" t="s">
        <v>4453</v>
      </c>
      <c r="F10291" t="s">
        <v>4450</v>
      </c>
      <c r="H10291" t="str">
        <f t="shared" si="160"/>
        <v>无BOM表可用</v>
      </c>
    </row>
    <row r="10292" spans="1:8" x14ac:dyDescent="0.15">
      <c r="A10292" t="s">
        <v>10626</v>
      </c>
      <c r="B10292" t="s">
        <v>10253</v>
      </c>
      <c r="C10292" t="s">
        <v>9312</v>
      </c>
      <c r="D10292">
        <v>102</v>
      </c>
      <c r="E10292" t="s">
        <v>4449</v>
      </c>
      <c r="F10292" t="s">
        <v>4450</v>
      </c>
      <c r="H10292" t="str">
        <f t="shared" si="160"/>
        <v>有BOM表可用</v>
      </c>
    </row>
    <row r="10293" spans="1:8" x14ac:dyDescent="0.15">
      <c r="A10293" t="s">
        <v>10627</v>
      </c>
      <c r="B10293" t="s">
        <v>9096</v>
      </c>
      <c r="C10293" t="s">
        <v>3645</v>
      </c>
      <c r="D10293">
        <v>102</v>
      </c>
      <c r="E10293" t="s">
        <v>4449</v>
      </c>
      <c r="F10293" t="s">
        <v>4450</v>
      </c>
      <c r="H10293" t="str">
        <f t="shared" si="160"/>
        <v>有BOM表可用</v>
      </c>
    </row>
    <row r="10294" spans="1:8" x14ac:dyDescent="0.15">
      <c r="A10294" t="s">
        <v>15806</v>
      </c>
      <c r="B10294" t="s">
        <v>14931</v>
      </c>
      <c r="C10294" t="s">
        <v>14931</v>
      </c>
      <c r="D10294">
        <v>103</v>
      </c>
      <c r="E10294" t="s">
        <v>4453</v>
      </c>
      <c r="F10294" t="s">
        <v>4450</v>
      </c>
      <c r="H10294" t="str">
        <f t="shared" si="160"/>
        <v>无BOM表可用</v>
      </c>
    </row>
    <row r="10295" spans="1:8" x14ac:dyDescent="0.15">
      <c r="A10295" t="s">
        <v>15807</v>
      </c>
      <c r="B10295" t="s">
        <v>15808</v>
      </c>
      <c r="C10295" t="s">
        <v>15808</v>
      </c>
      <c r="D10295">
        <v>103</v>
      </c>
      <c r="E10295" t="s">
        <v>4453</v>
      </c>
      <c r="F10295" t="s">
        <v>4450</v>
      </c>
      <c r="H10295" t="str">
        <f t="shared" si="160"/>
        <v>无BOM表可用</v>
      </c>
    </row>
    <row r="10296" spans="1:8" x14ac:dyDescent="0.15">
      <c r="A10296" t="s">
        <v>15809</v>
      </c>
      <c r="B10296" t="s">
        <v>8657</v>
      </c>
      <c r="C10296" t="s">
        <v>8657</v>
      </c>
      <c r="D10296">
        <v>103</v>
      </c>
      <c r="E10296" t="s">
        <v>4449</v>
      </c>
      <c r="F10296" t="s">
        <v>4450</v>
      </c>
      <c r="H10296" t="str">
        <f t="shared" si="160"/>
        <v>有BOM表可用</v>
      </c>
    </row>
    <row r="10297" spans="1:8" x14ac:dyDescent="0.15">
      <c r="A10297" t="s">
        <v>2888</v>
      </c>
      <c r="B10297" t="s">
        <v>2889</v>
      </c>
      <c r="C10297" t="s">
        <v>847</v>
      </c>
      <c r="D10297">
        <v>103</v>
      </c>
      <c r="E10297" t="s">
        <v>4449</v>
      </c>
      <c r="F10297" t="s">
        <v>4450</v>
      </c>
      <c r="H10297" t="str">
        <f t="shared" si="160"/>
        <v>有BOM表可用</v>
      </c>
    </row>
    <row r="10298" spans="1:8" x14ac:dyDescent="0.15">
      <c r="A10298" t="s">
        <v>1698</v>
      </c>
      <c r="B10298" t="s">
        <v>1699</v>
      </c>
      <c r="C10298" t="s">
        <v>1691</v>
      </c>
      <c r="D10298">
        <v>103</v>
      </c>
      <c r="E10298" t="s">
        <v>4449</v>
      </c>
      <c r="F10298" t="s">
        <v>4450</v>
      </c>
      <c r="H10298" t="str">
        <f t="shared" si="160"/>
        <v>有BOM表可用</v>
      </c>
    </row>
    <row r="10299" spans="1:8" x14ac:dyDescent="0.15">
      <c r="A10299" t="s">
        <v>10139</v>
      </c>
      <c r="B10299" t="s">
        <v>1132</v>
      </c>
      <c r="C10299" t="s">
        <v>616</v>
      </c>
      <c r="D10299">
        <v>103</v>
      </c>
      <c r="E10299" t="s">
        <v>4453</v>
      </c>
      <c r="F10299" t="s">
        <v>4450</v>
      </c>
      <c r="H10299" t="str">
        <f t="shared" si="160"/>
        <v>无BOM表可用</v>
      </c>
    </row>
    <row r="10300" spans="1:8" x14ac:dyDescent="0.15">
      <c r="A10300" t="s">
        <v>2683</v>
      </c>
      <c r="B10300" t="s">
        <v>2684</v>
      </c>
      <c r="C10300" t="s">
        <v>74</v>
      </c>
      <c r="D10300">
        <v>103</v>
      </c>
      <c r="E10300" t="s">
        <v>4449</v>
      </c>
      <c r="F10300" t="s">
        <v>4450</v>
      </c>
      <c r="H10300" t="str">
        <f t="shared" si="160"/>
        <v>有BOM表可用</v>
      </c>
    </row>
    <row r="10301" spans="1:8" x14ac:dyDescent="0.15">
      <c r="A10301" t="s">
        <v>10140</v>
      </c>
      <c r="B10301" t="s">
        <v>6627</v>
      </c>
      <c r="C10301" t="s">
        <v>74</v>
      </c>
      <c r="D10301">
        <v>103</v>
      </c>
      <c r="E10301" t="s">
        <v>4453</v>
      </c>
      <c r="F10301" t="s">
        <v>4450</v>
      </c>
      <c r="H10301" t="str">
        <f t="shared" si="160"/>
        <v>无BOM表可用</v>
      </c>
    </row>
    <row r="10302" spans="1:8" x14ac:dyDescent="0.15">
      <c r="A10302" t="s">
        <v>2091</v>
      </c>
      <c r="B10302" t="s">
        <v>2092</v>
      </c>
      <c r="C10302" t="s">
        <v>49</v>
      </c>
      <c r="D10302">
        <v>103</v>
      </c>
      <c r="E10302" t="s">
        <v>4449</v>
      </c>
      <c r="F10302" t="s">
        <v>4450</v>
      </c>
      <c r="H10302" t="str">
        <f t="shared" si="160"/>
        <v>有BOM表可用</v>
      </c>
    </row>
    <row r="10303" spans="1:8" x14ac:dyDescent="0.15">
      <c r="A10303" t="s">
        <v>11957</v>
      </c>
      <c r="B10303" t="s">
        <v>11958</v>
      </c>
      <c r="C10303" t="s">
        <v>10864</v>
      </c>
      <c r="D10303">
        <v>102</v>
      </c>
      <c r="E10303" t="s">
        <v>4449</v>
      </c>
      <c r="F10303" t="s">
        <v>4450</v>
      </c>
      <c r="H10303" t="str">
        <f t="shared" si="160"/>
        <v>有BOM表可用</v>
      </c>
    </row>
    <row r="10304" spans="1:8" x14ac:dyDescent="0.15">
      <c r="A10304" t="s">
        <v>11959</v>
      </c>
      <c r="B10304" t="s">
        <v>11960</v>
      </c>
      <c r="C10304" t="s">
        <v>10864</v>
      </c>
      <c r="D10304">
        <v>102</v>
      </c>
      <c r="E10304" t="s">
        <v>4449</v>
      </c>
      <c r="F10304" t="s">
        <v>4450</v>
      </c>
      <c r="H10304" t="str">
        <f t="shared" si="160"/>
        <v>有BOM表可用</v>
      </c>
    </row>
    <row r="10305" spans="1:8" x14ac:dyDescent="0.15">
      <c r="A10305" t="s">
        <v>11961</v>
      </c>
      <c r="B10305" t="s">
        <v>11962</v>
      </c>
      <c r="C10305" t="s">
        <v>10864</v>
      </c>
      <c r="D10305">
        <v>102</v>
      </c>
      <c r="E10305" t="s">
        <v>4449</v>
      </c>
      <c r="F10305" t="s">
        <v>4450</v>
      </c>
      <c r="H10305" t="str">
        <f t="shared" si="160"/>
        <v>有BOM表可用</v>
      </c>
    </row>
    <row r="10306" spans="1:8" x14ac:dyDescent="0.15">
      <c r="A10306" t="s">
        <v>11963</v>
      </c>
      <c r="B10306" t="s">
        <v>11964</v>
      </c>
      <c r="C10306" t="s">
        <v>10864</v>
      </c>
      <c r="D10306">
        <v>102</v>
      </c>
      <c r="E10306" t="s">
        <v>4449</v>
      </c>
      <c r="F10306" t="s">
        <v>4450</v>
      </c>
      <c r="H10306" t="str">
        <f t="shared" si="160"/>
        <v>有BOM表可用</v>
      </c>
    </row>
    <row r="10307" spans="1:8" x14ac:dyDescent="0.15">
      <c r="A10307" t="s">
        <v>12244</v>
      </c>
      <c r="B10307" t="s">
        <v>12245</v>
      </c>
      <c r="C10307" t="s">
        <v>12246</v>
      </c>
      <c r="D10307">
        <v>102</v>
      </c>
      <c r="E10307" t="s">
        <v>4449</v>
      </c>
      <c r="F10307" t="s">
        <v>4450</v>
      </c>
      <c r="H10307" t="str">
        <f t="shared" si="160"/>
        <v>有BOM表可用</v>
      </c>
    </row>
    <row r="10308" spans="1:8" x14ac:dyDescent="0.15">
      <c r="A10308" t="s">
        <v>12247</v>
      </c>
      <c r="B10308" t="s">
        <v>11902</v>
      </c>
      <c r="C10308" t="s">
        <v>10232</v>
      </c>
      <c r="D10308">
        <v>102</v>
      </c>
      <c r="E10308" t="s">
        <v>4449</v>
      </c>
      <c r="F10308" t="s">
        <v>4450</v>
      </c>
      <c r="H10308" t="str">
        <f t="shared" ref="H10308:H10371" si="161">E10308&amp;F10308</f>
        <v>有BOM表可用</v>
      </c>
    </row>
    <row r="10309" spans="1:8" x14ac:dyDescent="0.15">
      <c r="A10309" t="s">
        <v>12248</v>
      </c>
      <c r="B10309" t="s">
        <v>11904</v>
      </c>
      <c r="C10309" t="s">
        <v>8546</v>
      </c>
      <c r="D10309">
        <v>102</v>
      </c>
      <c r="E10309" t="s">
        <v>4449</v>
      </c>
      <c r="F10309" t="s">
        <v>4450</v>
      </c>
      <c r="H10309" t="str">
        <f t="shared" si="161"/>
        <v>有BOM表可用</v>
      </c>
    </row>
    <row r="10310" spans="1:8" x14ac:dyDescent="0.15">
      <c r="A10310" t="s">
        <v>12249</v>
      </c>
      <c r="B10310" t="s">
        <v>8545</v>
      </c>
      <c r="C10310" t="s">
        <v>12151</v>
      </c>
      <c r="D10310">
        <v>102</v>
      </c>
      <c r="E10310" t="s">
        <v>4449</v>
      </c>
      <c r="F10310" t="s">
        <v>4450</v>
      </c>
      <c r="H10310" t="str">
        <f t="shared" si="161"/>
        <v>有BOM表可用</v>
      </c>
    </row>
    <row r="10311" spans="1:8" x14ac:dyDescent="0.15">
      <c r="A10311" t="s">
        <v>12250</v>
      </c>
      <c r="B10311" t="s">
        <v>12251</v>
      </c>
      <c r="C10311" t="s">
        <v>10530</v>
      </c>
      <c r="D10311">
        <v>102</v>
      </c>
      <c r="E10311" t="s">
        <v>4449</v>
      </c>
      <c r="F10311" t="s">
        <v>4450</v>
      </c>
      <c r="H10311" t="str">
        <f t="shared" si="161"/>
        <v>有BOM表可用</v>
      </c>
    </row>
    <row r="10312" spans="1:8" x14ac:dyDescent="0.15">
      <c r="A10312" t="s">
        <v>12252</v>
      </c>
      <c r="B10312" t="s">
        <v>12253</v>
      </c>
      <c r="C10312" t="s">
        <v>12254</v>
      </c>
      <c r="D10312">
        <v>102</v>
      </c>
      <c r="E10312" t="s">
        <v>4449</v>
      </c>
      <c r="F10312" t="s">
        <v>4450</v>
      </c>
      <c r="H10312" t="str">
        <f t="shared" si="161"/>
        <v>有BOM表可用</v>
      </c>
    </row>
    <row r="10313" spans="1:8" x14ac:dyDescent="0.15">
      <c r="A10313" t="s">
        <v>10081</v>
      </c>
      <c r="B10313" t="s">
        <v>10082</v>
      </c>
      <c r="C10313" t="s">
        <v>9246</v>
      </c>
      <c r="D10313">
        <v>102</v>
      </c>
      <c r="E10313" t="s">
        <v>4449</v>
      </c>
      <c r="F10313" t="s">
        <v>4450</v>
      </c>
      <c r="H10313" t="str">
        <f t="shared" si="161"/>
        <v>有BOM表可用</v>
      </c>
    </row>
    <row r="10314" spans="1:8" x14ac:dyDescent="0.15">
      <c r="A10314" t="s">
        <v>10083</v>
      </c>
      <c r="B10314" t="s">
        <v>336</v>
      </c>
      <c r="C10314" t="s">
        <v>9785</v>
      </c>
      <c r="D10314">
        <v>102</v>
      </c>
      <c r="E10314" t="s">
        <v>4449</v>
      </c>
      <c r="F10314" t="s">
        <v>4450</v>
      </c>
      <c r="H10314" t="str">
        <f t="shared" si="161"/>
        <v>有BOM表可用</v>
      </c>
    </row>
    <row r="10315" spans="1:8" x14ac:dyDescent="0.15">
      <c r="A10315" t="s">
        <v>10084</v>
      </c>
      <c r="B10315" t="s">
        <v>7852</v>
      </c>
      <c r="C10315" t="s">
        <v>9631</v>
      </c>
      <c r="D10315">
        <v>102</v>
      </c>
      <c r="E10315" t="s">
        <v>4449</v>
      </c>
      <c r="F10315" t="s">
        <v>4450</v>
      </c>
      <c r="H10315" t="str">
        <f t="shared" si="161"/>
        <v>有BOM表可用</v>
      </c>
    </row>
    <row r="10316" spans="1:8" x14ac:dyDescent="0.15">
      <c r="A10316" t="s">
        <v>10085</v>
      </c>
      <c r="B10316" t="s">
        <v>869</v>
      </c>
      <c r="C10316" t="s">
        <v>9056</v>
      </c>
      <c r="D10316">
        <v>102</v>
      </c>
      <c r="E10316" t="s">
        <v>4449</v>
      </c>
      <c r="F10316" t="s">
        <v>4450</v>
      </c>
      <c r="H10316" t="str">
        <f t="shared" si="161"/>
        <v>有BOM表可用</v>
      </c>
    </row>
    <row r="10317" spans="1:8" x14ac:dyDescent="0.15">
      <c r="A10317" t="s">
        <v>15300</v>
      </c>
      <c r="B10317" t="s">
        <v>2932</v>
      </c>
      <c r="C10317" t="s">
        <v>2932</v>
      </c>
      <c r="D10317">
        <v>103</v>
      </c>
      <c r="E10317" t="s">
        <v>4453</v>
      </c>
      <c r="F10317" t="s">
        <v>4450</v>
      </c>
      <c r="H10317" t="str">
        <f t="shared" si="161"/>
        <v>无BOM表可用</v>
      </c>
    </row>
    <row r="10318" spans="1:8" x14ac:dyDescent="0.15">
      <c r="A10318" t="s">
        <v>3482</v>
      </c>
      <c r="B10318" t="s">
        <v>3483</v>
      </c>
      <c r="C10318" t="s">
        <v>3483</v>
      </c>
      <c r="D10318">
        <v>103</v>
      </c>
      <c r="E10318" t="s">
        <v>4449</v>
      </c>
      <c r="F10318" t="s">
        <v>4450</v>
      </c>
      <c r="H10318" t="str">
        <f t="shared" si="161"/>
        <v>有BOM表可用</v>
      </c>
    </row>
    <row r="10319" spans="1:8" x14ac:dyDescent="0.15">
      <c r="A10319" t="s">
        <v>15301</v>
      </c>
      <c r="B10319" t="s">
        <v>15302</v>
      </c>
      <c r="C10319" t="s">
        <v>15302</v>
      </c>
      <c r="D10319">
        <v>103</v>
      </c>
      <c r="E10319" t="s">
        <v>4453</v>
      </c>
      <c r="F10319" t="s">
        <v>4450</v>
      </c>
      <c r="H10319" t="str">
        <f t="shared" si="161"/>
        <v>无BOM表可用</v>
      </c>
    </row>
    <row r="10320" spans="1:8" x14ac:dyDescent="0.15">
      <c r="A10320" t="s">
        <v>15303</v>
      </c>
      <c r="B10320" t="s">
        <v>15304</v>
      </c>
      <c r="C10320" t="s">
        <v>15304</v>
      </c>
      <c r="D10320">
        <v>103</v>
      </c>
      <c r="E10320" t="s">
        <v>4453</v>
      </c>
      <c r="F10320" t="s">
        <v>4450</v>
      </c>
      <c r="H10320" t="str">
        <f t="shared" si="161"/>
        <v>无BOM表可用</v>
      </c>
    </row>
    <row r="10321" spans="1:8" x14ac:dyDescent="0.15">
      <c r="A10321" t="s">
        <v>15305</v>
      </c>
      <c r="B10321" t="s">
        <v>15306</v>
      </c>
      <c r="C10321" t="s">
        <v>15306</v>
      </c>
      <c r="D10321">
        <v>103</v>
      </c>
      <c r="E10321" t="s">
        <v>4449</v>
      </c>
      <c r="F10321" t="s">
        <v>4450</v>
      </c>
      <c r="H10321" t="str">
        <f t="shared" si="161"/>
        <v>有BOM表可用</v>
      </c>
    </row>
    <row r="10322" spans="1:8" x14ac:dyDescent="0.15">
      <c r="A10322" t="s">
        <v>15307</v>
      </c>
      <c r="B10322" t="s">
        <v>15308</v>
      </c>
      <c r="C10322" t="s">
        <v>15308</v>
      </c>
      <c r="D10322">
        <v>103</v>
      </c>
      <c r="E10322" t="s">
        <v>4449</v>
      </c>
      <c r="F10322" t="s">
        <v>4450</v>
      </c>
      <c r="H10322" t="str">
        <f t="shared" si="161"/>
        <v>有BOM表可用</v>
      </c>
    </row>
    <row r="10323" spans="1:8" x14ac:dyDescent="0.15">
      <c r="A10323" t="s">
        <v>8884</v>
      </c>
      <c r="B10323" t="s">
        <v>925</v>
      </c>
      <c r="C10323" t="s">
        <v>2172</v>
      </c>
      <c r="D10323">
        <v>102</v>
      </c>
      <c r="E10323" t="s">
        <v>4453</v>
      </c>
      <c r="F10323" t="s">
        <v>4450</v>
      </c>
      <c r="H10323" t="str">
        <f t="shared" si="161"/>
        <v>无BOM表可用</v>
      </c>
    </row>
    <row r="10324" spans="1:8" x14ac:dyDescent="0.15">
      <c r="A10324" t="s">
        <v>8885</v>
      </c>
      <c r="B10324" t="s">
        <v>6030</v>
      </c>
      <c r="C10324" t="s">
        <v>6030</v>
      </c>
      <c r="D10324">
        <v>102</v>
      </c>
      <c r="E10324" t="s">
        <v>4453</v>
      </c>
      <c r="F10324" t="s">
        <v>4450</v>
      </c>
      <c r="H10324" t="str">
        <f t="shared" si="161"/>
        <v>无BOM表可用</v>
      </c>
    </row>
    <row r="10325" spans="1:8" x14ac:dyDescent="0.15">
      <c r="A10325" t="s">
        <v>7360</v>
      </c>
      <c r="B10325" t="s">
        <v>7361</v>
      </c>
      <c r="C10325" t="s">
        <v>7361</v>
      </c>
      <c r="D10325">
        <v>103</v>
      </c>
      <c r="E10325" t="s">
        <v>4453</v>
      </c>
      <c r="F10325" t="s">
        <v>4450</v>
      </c>
      <c r="H10325" t="str">
        <f t="shared" si="161"/>
        <v>无BOM表可用</v>
      </c>
    </row>
    <row r="10326" spans="1:8" x14ac:dyDescent="0.15">
      <c r="A10326" t="s">
        <v>7362</v>
      </c>
      <c r="B10326" t="s">
        <v>7363</v>
      </c>
      <c r="C10326" t="s">
        <v>7364</v>
      </c>
      <c r="D10326">
        <v>103</v>
      </c>
      <c r="E10326" t="s">
        <v>4453</v>
      </c>
      <c r="F10326" t="s">
        <v>4450</v>
      </c>
      <c r="H10326" t="str">
        <f t="shared" si="161"/>
        <v>无BOM表可用</v>
      </c>
    </row>
    <row r="10327" spans="1:8" x14ac:dyDescent="0.15">
      <c r="A10327" t="s">
        <v>2404</v>
      </c>
      <c r="B10327" t="s">
        <v>2405</v>
      </c>
      <c r="C10327" t="s">
        <v>76</v>
      </c>
      <c r="D10327">
        <v>103</v>
      </c>
      <c r="E10327" t="s">
        <v>4449</v>
      </c>
      <c r="F10327" t="s">
        <v>4450</v>
      </c>
      <c r="H10327" t="str">
        <f t="shared" si="161"/>
        <v>有BOM表可用</v>
      </c>
    </row>
    <row r="10328" spans="1:8" x14ac:dyDescent="0.15">
      <c r="A10328" t="s">
        <v>2965</v>
      </c>
      <c r="B10328" t="s">
        <v>2967</v>
      </c>
      <c r="C10328" t="s">
        <v>2966</v>
      </c>
      <c r="D10328">
        <v>103</v>
      </c>
      <c r="E10328" t="s">
        <v>4453</v>
      </c>
      <c r="F10328" t="s">
        <v>4450</v>
      </c>
      <c r="H10328" t="str">
        <f t="shared" si="161"/>
        <v>无BOM表可用</v>
      </c>
    </row>
    <row r="10329" spans="1:8" x14ac:dyDescent="0.15">
      <c r="A10329" t="s">
        <v>5828</v>
      </c>
      <c r="B10329" t="s">
        <v>340</v>
      </c>
      <c r="C10329" t="s">
        <v>340</v>
      </c>
      <c r="D10329">
        <v>103</v>
      </c>
      <c r="E10329" t="s">
        <v>4449</v>
      </c>
      <c r="F10329" t="s">
        <v>4450</v>
      </c>
      <c r="H10329" t="str">
        <f t="shared" si="161"/>
        <v>有BOM表可用</v>
      </c>
    </row>
    <row r="10330" spans="1:8" x14ac:dyDescent="0.15">
      <c r="A10330" t="s">
        <v>3115</v>
      </c>
      <c r="B10330" t="s">
        <v>3116</v>
      </c>
      <c r="C10330" t="s">
        <v>3116</v>
      </c>
      <c r="D10330">
        <v>103</v>
      </c>
      <c r="E10330" t="s">
        <v>4453</v>
      </c>
      <c r="F10330" t="s">
        <v>4450</v>
      </c>
      <c r="H10330" t="str">
        <f t="shared" si="161"/>
        <v>无BOM表可用</v>
      </c>
    </row>
    <row r="10331" spans="1:8" x14ac:dyDescent="0.15">
      <c r="A10331" t="s">
        <v>13945</v>
      </c>
      <c r="B10331" t="s">
        <v>96</v>
      </c>
      <c r="C10331" t="s">
        <v>96</v>
      </c>
      <c r="D10331">
        <v>103</v>
      </c>
      <c r="E10331" t="s">
        <v>4449</v>
      </c>
      <c r="F10331" t="s">
        <v>4450</v>
      </c>
      <c r="H10331" t="str">
        <f t="shared" si="161"/>
        <v>有BOM表可用</v>
      </c>
    </row>
    <row r="10332" spans="1:8" x14ac:dyDescent="0.15">
      <c r="A10332" t="s">
        <v>13946</v>
      </c>
      <c r="B10332" t="s">
        <v>104</v>
      </c>
      <c r="C10332" t="s">
        <v>104</v>
      </c>
      <c r="D10332">
        <v>103</v>
      </c>
      <c r="E10332" t="s">
        <v>4449</v>
      </c>
      <c r="F10332" t="s">
        <v>4450</v>
      </c>
      <c r="H10332" t="str">
        <f t="shared" si="161"/>
        <v>有BOM表可用</v>
      </c>
    </row>
    <row r="10333" spans="1:8" x14ac:dyDescent="0.15">
      <c r="A10333" t="s">
        <v>2805</v>
      </c>
      <c r="B10333" t="s">
        <v>2806</v>
      </c>
      <c r="C10333" t="s">
        <v>2806</v>
      </c>
      <c r="D10333">
        <v>103</v>
      </c>
      <c r="E10333" t="s">
        <v>4449</v>
      </c>
      <c r="F10333" t="s">
        <v>4450</v>
      </c>
      <c r="H10333" t="str">
        <f t="shared" si="161"/>
        <v>有BOM表可用</v>
      </c>
    </row>
    <row r="10334" spans="1:8" x14ac:dyDescent="0.15">
      <c r="A10334" t="s">
        <v>15287</v>
      </c>
      <c r="B10334" t="s">
        <v>13330</v>
      </c>
      <c r="C10334" t="s">
        <v>15288</v>
      </c>
      <c r="D10334">
        <v>103</v>
      </c>
      <c r="E10334" t="s">
        <v>4453</v>
      </c>
      <c r="F10334" t="s">
        <v>4450</v>
      </c>
      <c r="H10334" t="str">
        <f t="shared" si="161"/>
        <v>无BOM表可用</v>
      </c>
    </row>
    <row r="10335" spans="1:8" x14ac:dyDescent="0.15">
      <c r="A10335" t="s">
        <v>15289</v>
      </c>
      <c r="B10335" t="s">
        <v>3144</v>
      </c>
      <c r="C10335" t="s">
        <v>226</v>
      </c>
      <c r="D10335">
        <v>103</v>
      </c>
      <c r="E10335" t="s">
        <v>4449</v>
      </c>
      <c r="F10335" t="s">
        <v>4450</v>
      </c>
      <c r="H10335" t="str">
        <f t="shared" si="161"/>
        <v>有BOM表可用</v>
      </c>
    </row>
    <row r="10336" spans="1:8" x14ac:dyDescent="0.15">
      <c r="A10336" t="s">
        <v>10154</v>
      </c>
      <c r="B10336" t="s">
        <v>10155</v>
      </c>
      <c r="C10336" t="s">
        <v>10156</v>
      </c>
      <c r="D10336">
        <v>102</v>
      </c>
      <c r="E10336" t="s">
        <v>4449</v>
      </c>
      <c r="F10336" t="s">
        <v>4450</v>
      </c>
      <c r="H10336" t="str">
        <f t="shared" si="161"/>
        <v>有BOM表可用</v>
      </c>
    </row>
    <row r="10337" spans="1:8" x14ac:dyDescent="0.15">
      <c r="A10337" t="s">
        <v>10157</v>
      </c>
      <c r="B10337" t="s">
        <v>9087</v>
      </c>
      <c r="C10337" t="s">
        <v>9088</v>
      </c>
      <c r="D10337">
        <v>102</v>
      </c>
      <c r="E10337" t="s">
        <v>4449</v>
      </c>
      <c r="F10337" t="s">
        <v>4450</v>
      </c>
      <c r="H10337" t="str">
        <f t="shared" si="161"/>
        <v>有BOM表可用</v>
      </c>
    </row>
    <row r="10338" spans="1:8" x14ac:dyDescent="0.15">
      <c r="A10338" t="s">
        <v>10639</v>
      </c>
      <c r="B10338" t="s">
        <v>9311</v>
      </c>
      <c r="C10338" t="s">
        <v>9312</v>
      </c>
      <c r="D10338">
        <v>102</v>
      </c>
      <c r="E10338" t="s">
        <v>4449</v>
      </c>
      <c r="F10338" t="s">
        <v>4450</v>
      </c>
      <c r="H10338" t="str">
        <f t="shared" si="161"/>
        <v>有BOM表可用</v>
      </c>
    </row>
    <row r="10339" spans="1:8" x14ac:dyDescent="0.15">
      <c r="A10339" t="s">
        <v>10640</v>
      </c>
      <c r="B10339" t="s">
        <v>10262</v>
      </c>
      <c r="C10339" t="s">
        <v>5017</v>
      </c>
      <c r="D10339">
        <v>102</v>
      </c>
      <c r="E10339" t="s">
        <v>4449</v>
      </c>
      <c r="F10339" t="s">
        <v>4450</v>
      </c>
      <c r="H10339" t="str">
        <f t="shared" si="161"/>
        <v>有BOM表可用</v>
      </c>
    </row>
    <row r="10340" spans="1:8" x14ac:dyDescent="0.15">
      <c r="A10340" t="s">
        <v>10641</v>
      </c>
      <c r="B10340" t="s">
        <v>10642</v>
      </c>
      <c r="C10340" t="s">
        <v>10643</v>
      </c>
      <c r="D10340">
        <v>102</v>
      </c>
      <c r="E10340" t="s">
        <v>4449</v>
      </c>
      <c r="F10340" t="s">
        <v>4450</v>
      </c>
      <c r="H10340" t="str">
        <f t="shared" si="161"/>
        <v>有BOM表可用</v>
      </c>
    </row>
    <row r="10341" spans="1:8" x14ac:dyDescent="0.15">
      <c r="A10341" t="s">
        <v>15354</v>
      </c>
      <c r="B10341" t="s">
        <v>7864</v>
      </c>
      <c r="C10341" t="s">
        <v>7864</v>
      </c>
      <c r="D10341">
        <v>103</v>
      </c>
      <c r="E10341" t="s">
        <v>4449</v>
      </c>
      <c r="F10341" t="s">
        <v>4450</v>
      </c>
      <c r="H10341" t="str">
        <f t="shared" si="161"/>
        <v>有BOM表可用</v>
      </c>
    </row>
    <row r="10342" spans="1:8" x14ac:dyDescent="0.15">
      <c r="A10342" t="s">
        <v>15355</v>
      </c>
      <c r="B10342" t="s">
        <v>7864</v>
      </c>
      <c r="C10342" t="s">
        <v>7864</v>
      </c>
      <c r="D10342">
        <v>103</v>
      </c>
      <c r="E10342" t="s">
        <v>4449</v>
      </c>
      <c r="F10342" t="s">
        <v>4450</v>
      </c>
      <c r="H10342" t="str">
        <f t="shared" si="161"/>
        <v>有BOM表可用</v>
      </c>
    </row>
    <row r="10343" spans="1:8" x14ac:dyDescent="0.15">
      <c r="A10343" t="s">
        <v>15356</v>
      </c>
      <c r="B10343" t="s">
        <v>15357</v>
      </c>
      <c r="C10343" t="s">
        <v>15357</v>
      </c>
      <c r="D10343">
        <v>103</v>
      </c>
      <c r="E10343" t="s">
        <v>4453</v>
      </c>
      <c r="F10343" t="s">
        <v>4450</v>
      </c>
      <c r="H10343" t="str">
        <f t="shared" si="161"/>
        <v>无BOM表可用</v>
      </c>
    </row>
    <row r="10344" spans="1:8" x14ac:dyDescent="0.15">
      <c r="A10344" t="s">
        <v>15358</v>
      </c>
      <c r="B10344" t="s">
        <v>15359</v>
      </c>
      <c r="C10344" t="s">
        <v>15359</v>
      </c>
      <c r="D10344">
        <v>103</v>
      </c>
      <c r="E10344" t="s">
        <v>4453</v>
      </c>
      <c r="F10344" t="s">
        <v>4450</v>
      </c>
      <c r="H10344" t="str">
        <f t="shared" si="161"/>
        <v>无BOM表可用</v>
      </c>
    </row>
    <row r="10345" spans="1:8" x14ac:dyDescent="0.15">
      <c r="A10345" t="s">
        <v>15360</v>
      </c>
      <c r="B10345" t="s">
        <v>15361</v>
      </c>
      <c r="C10345" t="s">
        <v>15361</v>
      </c>
      <c r="D10345">
        <v>103</v>
      </c>
      <c r="E10345" t="s">
        <v>4453</v>
      </c>
      <c r="F10345" t="s">
        <v>4450</v>
      </c>
      <c r="H10345" t="str">
        <f t="shared" si="161"/>
        <v>无BOM表可用</v>
      </c>
    </row>
    <row r="10346" spans="1:8" x14ac:dyDescent="0.15">
      <c r="A10346" t="s">
        <v>13845</v>
      </c>
      <c r="B10346" t="s">
        <v>869</v>
      </c>
      <c r="C10346" t="s">
        <v>9054</v>
      </c>
      <c r="D10346">
        <v>102</v>
      </c>
      <c r="E10346" t="s">
        <v>4449</v>
      </c>
      <c r="F10346" t="s">
        <v>4450</v>
      </c>
      <c r="H10346" t="str">
        <f t="shared" si="161"/>
        <v>有BOM表可用</v>
      </c>
    </row>
    <row r="10347" spans="1:8" x14ac:dyDescent="0.15">
      <c r="A10347" t="s">
        <v>13846</v>
      </c>
      <c r="B10347" t="s">
        <v>11461</v>
      </c>
      <c r="C10347" t="s">
        <v>11462</v>
      </c>
      <c r="D10347">
        <v>102</v>
      </c>
      <c r="E10347" t="s">
        <v>4449</v>
      </c>
      <c r="F10347" t="s">
        <v>4450</v>
      </c>
      <c r="H10347" t="str">
        <f t="shared" si="161"/>
        <v>有BOM表可用</v>
      </c>
    </row>
    <row r="10348" spans="1:8" x14ac:dyDescent="0.15">
      <c r="A10348" t="s">
        <v>18234</v>
      </c>
      <c r="B10348" t="s">
        <v>14878</v>
      </c>
      <c r="C10348" t="s">
        <v>14878</v>
      </c>
      <c r="D10348">
        <v>103</v>
      </c>
      <c r="E10348" t="s">
        <v>4453</v>
      </c>
      <c r="F10348" t="s">
        <v>4450</v>
      </c>
      <c r="H10348" t="str">
        <f t="shared" si="161"/>
        <v>无BOM表可用</v>
      </c>
    </row>
    <row r="10349" spans="1:8" x14ac:dyDescent="0.15">
      <c r="A10349" t="s">
        <v>18235</v>
      </c>
      <c r="B10349" t="s">
        <v>7662</v>
      </c>
      <c r="C10349" t="s">
        <v>7662</v>
      </c>
      <c r="D10349">
        <v>103</v>
      </c>
      <c r="E10349" t="s">
        <v>4453</v>
      </c>
      <c r="F10349" t="s">
        <v>4450</v>
      </c>
      <c r="H10349" t="str">
        <f t="shared" si="161"/>
        <v>无BOM表可用</v>
      </c>
    </row>
    <row r="10350" spans="1:8" x14ac:dyDescent="0.15">
      <c r="A10350" t="s">
        <v>18236</v>
      </c>
      <c r="B10350" t="s">
        <v>15622</v>
      </c>
      <c r="C10350" t="s">
        <v>15622</v>
      </c>
      <c r="D10350">
        <v>103</v>
      </c>
      <c r="E10350" t="s">
        <v>4453</v>
      </c>
      <c r="F10350" t="s">
        <v>4450</v>
      </c>
      <c r="H10350" t="str">
        <f t="shared" si="161"/>
        <v>无BOM表可用</v>
      </c>
    </row>
    <row r="10351" spans="1:8" x14ac:dyDescent="0.15">
      <c r="A10351" t="s">
        <v>18237</v>
      </c>
      <c r="B10351" t="s">
        <v>15773</v>
      </c>
      <c r="C10351" t="s">
        <v>15773</v>
      </c>
      <c r="D10351">
        <v>103</v>
      </c>
      <c r="E10351" t="s">
        <v>4453</v>
      </c>
      <c r="F10351" t="s">
        <v>4450</v>
      </c>
      <c r="H10351" t="str">
        <f t="shared" si="161"/>
        <v>无BOM表可用</v>
      </c>
    </row>
    <row r="10352" spans="1:8" x14ac:dyDescent="0.15">
      <c r="A10352" t="s">
        <v>18238</v>
      </c>
      <c r="B10352" t="s">
        <v>18239</v>
      </c>
      <c r="C10352" t="s">
        <v>18239</v>
      </c>
      <c r="D10352">
        <v>103</v>
      </c>
      <c r="E10352" t="s">
        <v>4449</v>
      </c>
      <c r="F10352" t="s">
        <v>4450</v>
      </c>
      <c r="H10352" t="str">
        <f t="shared" si="161"/>
        <v>有BOM表可用</v>
      </c>
    </row>
    <row r="10353" spans="1:8" x14ac:dyDescent="0.15">
      <c r="A10353" t="s">
        <v>18240</v>
      </c>
      <c r="B10353" t="s">
        <v>18239</v>
      </c>
      <c r="C10353" t="s">
        <v>18239</v>
      </c>
      <c r="D10353">
        <v>103</v>
      </c>
      <c r="E10353" t="s">
        <v>4449</v>
      </c>
      <c r="F10353" t="s">
        <v>4450</v>
      </c>
      <c r="H10353" t="str">
        <f t="shared" si="161"/>
        <v>有BOM表可用</v>
      </c>
    </row>
    <row r="10354" spans="1:8" x14ac:dyDescent="0.15">
      <c r="A10354" t="s">
        <v>18241</v>
      </c>
      <c r="B10354" t="s">
        <v>17119</v>
      </c>
      <c r="C10354" t="s">
        <v>17119</v>
      </c>
      <c r="D10354">
        <v>103</v>
      </c>
      <c r="E10354" t="s">
        <v>4449</v>
      </c>
      <c r="F10354" t="s">
        <v>4450</v>
      </c>
      <c r="H10354" t="str">
        <f t="shared" si="161"/>
        <v>有BOM表可用</v>
      </c>
    </row>
    <row r="10355" spans="1:8" x14ac:dyDescent="0.15">
      <c r="A10355" t="s">
        <v>18242</v>
      </c>
      <c r="B10355" t="s">
        <v>14890</v>
      </c>
      <c r="C10355" t="s">
        <v>14890</v>
      </c>
      <c r="D10355">
        <v>103</v>
      </c>
      <c r="E10355" t="s">
        <v>4453</v>
      </c>
      <c r="F10355" t="s">
        <v>4450</v>
      </c>
      <c r="H10355" t="str">
        <f t="shared" si="161"/>
        <v>无BOM表可用</v>
      </c>
    </row>
    <row r="10356" spans="1:8" x14ac:dyDescent="0.15">
      <c r="A10356" t="s">
        <v>18243</v>
      </c>
      <c r="B10356" t="s">
        <v>15027</v>
      </c>
      <c r="C10356" t="s">
        <v>15027</v>
      </c>
      <c r="D10356">
        <v>103</v>
      </c>
      <c r="E10356" t="s">
        <v>4453</v>
      </c>
      <c r="F10356" t="s">
        <v>4450</v>
      </c>
      <c r="H10356" t="str">
        <f t="shared" si="161"/>
        <v>无BOM表可用</v>
      </c>
    </row>
    <row r="10357" spans="1:8" x14ac:dyDescent="0.15">
      <c r="A10357" t="s">
        <v>13828</v>
      </c>
      <c r="B10357" t="s">
        <v>9187</v>
      </c>
      <c r="C10357" t="s">
        <v>9187</v>
      </c>
      <c r="D10357">
        <v>102</v>
      </c>
      <c r="E10357" t="s">
        <v>4453</v>
      </c>
      <c r="F10357" t="s">
        <v>4450</v>
      </c>
      <c r="H10357" t="str">
        <f t="shared" si="161"/>
        <v>无BOM表可用</v>
      </c>
    </row>
    <row r="10358" spans="1:8" x14ac:dyDescent="0.15">
      <c r="A10358" t="s">
        <v>13829</v>
      </c>
      <c r="B10358" t="s">
        <v>5405</v>
      </c>
      <c r="C10358" t="s">
        <v>5405</v>
      </c>
      <c r="D10358">
        <v>102</v>
      </c>
      <c r="E10358" t="s">
        <v>4453</v>
      </c>
      <c r="F10358" t="s">
        <v>4450</v>
      </c>
      <c r="H10358" t="str">
        <f t="shared" si="161"/>
        <v>无BOM表可用</v>
      </c>
    </row>
    <row r="10359" spans="1:8" x14ac:dyDescent="0.15">
      <c r="A10359" t="s">
        <v>13830</v>
      </c>
      <c r="B10359" t="s">
        <v>5407</v>
      </c>
      <c r="C10359" t="s">
        <v>5405</v>
      </c>
      <c r="D10359">
        <v>102</v>
      </c>
      <c r="E10359" t="s">
        <v>4453</v>
      </c>
      <c r="F10359" t="s">
        <v>4450</v>
      </c>
      <c r="H10359" t="str">
        <f t="shared" si="161"/>
        <v>无BOM表可用</v>
      </c>
    </row>
    <row r="10360" spans="1:8" x14ac:dyDescent="0.15">
      <c r="A10360" t="s">
        <v>12602</v>
      </c>
      <c r="B10360" t="s">
        <v>7361</v>
      </c>
      <c r="C10360" t="s">
        <v>7361</v>
      </c>
      <c r="D10360">
        <v>103</v>
      </c>
      <c r="E10360" t="s">
        <v>4453</v>
      </c>
      <c r="F10360" t="s">
        <v>4450</v>
      </c>
      <c r="H10360" t="str">
        <f t="shared" si="161"/>
        <v>无BOM表可用</v>
      </c>
    </row>
    <row r="10361" spans="1:8" x14ac:dyDescent="0.15">
      <c r="A10361" t="s">
        <v>12603</v>
      </c>
      <c r="B10361" t="s">
        <v>8269</v>
      </c>
      <c r="C10361" t="s">
        <v>8269</v>
      </c>
      <c r="D10361">
        <v>103</v>
      </c>
      <c r="E10361" t="s">
        <v>4453</v>
      </c>
      <c r="F10361" t="s">
        <v>4450</v>
      </c>
      <c r="H10361" t="str">
        <f t="shared" si="161"/>
        <v>无BOM表可用</v>
      </c>
    </row>
    <row r="10362" spans="1:8" x14ac:dyDescent="0.15">
      <c r="A10362" t="s">
        <v>451</v>
      </c>
      <c r="B10362" t="s">
        <v>452</v>
      </c>
      <c r="C10362" t="s">
        <v>76</v>
      </c>
      <c r="D10362">
        <v>103</v>
      </c>
      <c r="E10362" t="s">
        <v>4449</v>
      </c>
      <c r="F10362" t="s">
        <v>4450</v>
      </c>
      <c r="H10362" t="str">
        <f t="shared" si="161"/>
        <v>有BOM表可用</v>
      </c>
    </row>
    <row r="10363" spans="1:8" x14ac:dyDescent="0.15">
      <c r="A10363" t="s">
        <v>2408</v>
      </c>
      <c r="B10363" t="s">
        <v>2409</v>
      </c>
      <c r="C10363" t="s">
        <v>77</v>
      </c>
      <c r="D10363">
        <v>103</v>
      </c>
      <c r="E10363" t="s">
        <v>4449</v>
      </c>
      <c r="F10363" t="s">
        <v>4450</v>
      </c>
      <c r="H10363" t="str">
        <f t="shared" si="161"/>
        <v>有BOM表可用</v>
      </c>
    </row>
    <row r="10364" spans="1:8" x14ac:dyDescent="0.15">
      <c r="A10364" t="s">
        <v>2411</v>
      </c>
      <c r="B10364" t="s">
        <v>77</v>
      </c>
      <c r="C10364" t="s">
        <v>77</v>
      </c>
      <c r="D10364">
        <v>103</v>
      </c>
      <c r="E10364" t="s">
        <v>4449</v>
      </c>
      <c r="F10364" t="s">
        <v>4450</v>
      </c>
      <c r="H10364" t="str">
        <f t="shared" si="161"/>
        <v>有BOM表可用</v>
      </c>
    </row>
    <row r="10365" spans="1:8" x14ac:dyDescent="0.15">
      <c r="A10365" t="s">
        <v>2412</v>
      </c>
      <c r="B10365" t="s">
        <v>2379</v>
      </c>
      <c r="C10365" t="s">
        <v>77</v>
      </c>
      <c r="D10365">
        <v>103</v>
      </c>
      <c r="E10365" t="s">
        <v>4449</v>
      </c>
      <c r="F10365" t="s">
        <v>4450</v>
      </c>
      <c r="H10365" t="str">
        <f t="shared" si="161"/>
        <v>有BOM表可用</v>
      </c>
    </row>
    <row r="10366" spans="1:8" x14ac:dyDescent="0.15">
      <c r="A10366" t="s">
        <v>2423</v>
      </c>
      <c r="B10366" t="s">
        <v>10416</v>
      </c>
      <c r="C10366" t="s">
        <v>77</v>
      </c>
      <c r="D10366">
        <v>103</v>
      </c>
      <c r="E10366" t="s">
        <v>4449</v>
      </c>
      <c r="F10366" t="s">
        <v>4450</v>
      </c>
      <c r="H10366" t="str">
        <f t="shared" si="161"/>
        <v>有BOM表可用</v>
      </c>
    </row>
    <row r="10367" spans="1:8" x14ac:dyDescent="0.15">
      <c r="A10367" t="s">
        <v>3876</v>
      </c>
      <c r="B10367" t="s">
        <v>3877</v>
      </c>
      <c r="C10367" t="s">
        <v>675</v>
      </c>
      <c r="D10367">
        <v>103</v>
      </c>
      <c r="E10367" t="s">
        <v>4449</v>
      </c>
      <c r="F10367" t="s">
        <v>4450</v>
      </c>
      <c r="H10367" t="str">
        <f t="shared" si="161"/>
        <v>有BOM表可用</v>
      </c>
    </row>
    <row r="10368" spans="1:8" x14ac:dyDescent="0.15">
      <c r="A10368" t="s">
        <v>10417</v>
      </c>
      <c r="B10368" t="s">
        <v>10418</v>
      </c>
      <c r="C10368" t="s">
        <v>38</v>
      </c>
      <c r="D10368">
        <v>103</v>
      </c>
      <c r="E10368" t="s">
        <v>4453</v>
      </c>
      <c r="F10368" t="s">
        <v>4450</v>
      </c>
      <c r="H10368" t="str">
        <f t="shared" si="161"/>
        <v>无BOM表可用</v>
      </c>
    </row>
    <row r="10369" spans="1:8" x14ac:dyDescent="0.15">
      <c r="A10369" t="s">
        <v>18220</v>
      </c>
      <c r="B10369" t="s">
        <v>11168</v>
      </c>
      <c r="C10369" t="s">
        <v>11169</v>
      </c>
      <c r="D10369">
        <v>103</v>
      </c>
      <c r="E10369" t="s">
        <v>4449</v>
      </c>
      <c r="F10369" t="s">
        <v>4450</v>
      </c>
      <c r="H10369" t="str">
        <f t="shared" si="161"/>
        <v>有BOM表可用</v>
      </c>
    </row>
    <row r="10370" spans="1:8" x14ac:dyDescent="0.15">
      <c r="A10370" t="s">
        <v>18221</v>
      </c>
      <c r="B10370" t="s">
        <v>2980</v>
      </c>
      <c r="C10370" t="s">
        <v>18222</v>
      </c>
      <c r="D10370">
        <v>103</v>
      </c>
      <c r="E10370" t="s">
        <v>4449</v>
      </c>
      <c r="F10370" t="s">
        <v>4450</v>
      </c>
      <c r="H10370" t="str">
        <f t="shared" si="161"/>
        <v>有BOM表可用</v>
      </c>
    </row>
    <row r="10371" spans="1:8" x14ac:dyDescent="0.15">
      <c r="A10371" t="s">
        <v>18223</v>
      </c>
      <c r="B10371" t="s">
        <v>2993</v>
      </c>
      <c r="C10371" t="s">
        <v>18224</v>
      </c>
      <c r="D10371">
        <v>103</v>
      </c>
      <c r="E10371" t="s">
        <v>4449</v>
      </c>
      <c r="F10371" t="s">
        <v>4450</v>
      </c>
      <c r="H10371" t="str">
        <f t="shared" si="161"/>
        <v>有BOM表可用</v>
      </c>
    </row>
    <row r="10372" spans="1:8" x14ac:dyDescent="0.15">
      <c r="A10372" t="s">
        <v>14963</v>
      </c>
      <c r="B10372" t="s">
        <v>14964</v>
      </c>
      <c r="C10372" t="s">
        <v>13362</v>
      </c>
      <c r="D10372">
        <v>102</v>
      </c>
      <c r="E10372" t="s">
        <v>4449</v>
      </c>
      <c r="F10372" t="s">
        <v>4450</v>
      </c>
      <c r="H10372" t="str">
        <f t="shared" ref="H10372:H10435" si="162">E10372&amp;F10372</f>
        <v>有BOM表可用</v>
      </c>
    </row>
    <row r="10373" spans="1:8" x14ac:dyDescent="0.15">
      <c r="A10373" t="s">
        <v>14965</v>
      </c>
      <c r="B10373" t="s">
        <v>9308</v>
      </c>
      <c r="C10373" t="s">
        <v>9309</v>
      </c>
      <c r="D10373">
        <v>102</v>
      </c>
      <c r="E10373" t="s">
        <v>4449</v>
      </c>
      <c r="F10373" t="s">
        <v>4450</v>
      </c>
      <c r="H10373" t="str">
        <f t="shared" si="162"/>
        <v>有BOM表可用</v>
      </c>
    </row>
    <row r="10374" spans="1:8" x14ac:dyDescent="0.15">
      <c r="A10374" t="s">
        <v>14966</v>
      </c>
      <c r="B10374" t="s">
        <v>11792</v>
      </c>
      <c r="C10374" t="s">
        <v>10977</v>
      </c>
      <c r="D10374">
        <v>102</v>
      </c>
      <c r="E10374" t="s">
        <v>4449</v>
      </c>
      <c r="F10374" t="s">
        <v>4450</v>
      </c>
      <c r="H10374" t="str">
        <f t="shared" si="162"/>
        <v>有BOM表可用</v>
      </c>
    </row>
    <row r="10375" spans="1:8" x14ac:dyDescent="0.15">
      <c r="A10375" t="s">
        <v>14967</v>
      </c>
      <c r="B10375" t="s">
        <v>14968</v>
      </c>
      <c r="C10375" t="s">
        <v>9319</v>
      </c>
      <c r="D10375">
        <v>102</v>
      </c>
      <c r="E10375" t="s">
        <v>4449</v>
      </c>
      <c r="F10375" t="s">
        <v>4450</v>
      </c>
      <c r="H10375" t="str">
        <f t="shared" si="162"/>
        <v>有BOM表可用</v>
      </c>
    </row>
    <row r="10376" spans="1:8" x14ac:dyDescent="0.15">
      <c r="A10376" t="s">
        <v>14969</v>
      </c>
      <c r="B10376" t="s">
        <v>13960</v>
      </c>
      <c r="C10376" t="s">
        <v>14970</v>
      </c>
      <c r="D10376">
        <v>102</v>
      </c>
      <c r="E10376" t="s">
        <v>4449</v>
      </c>
      <c r="F10376" t="s">
        <v>4450</v>
      </c>
      <c r="H10376" t="str">
        <f t="shared" si="162"/>
        <v>有BOM表可用</v>
      </c>
    </row>
    <row r="10377" spans="1:8" x14ac:dyDescent="0.15">
      <c r="A10377" t="s">
        <v>14971</v>
      </c>
      <c r="B10377" t="s">
        <v>9098</v>
      </c>
      <c r="C10377" t="s">
        <v>9099</v>
      </c>
      <c r="D10377">
        <v>102</v>
      </c>
      <c r="E10377" t="s">
        <v>4449</v>
      </c>
      <c r="F10377" t="s">
        <v>4450</v>
      </c>
      <c r="H10377" t="str">
        <f t="shared" si="162"/>
        <v>有BOM表可用</v>
      </c>
    </row>
    <row r="10378" spans="1:8" x14ac:dyDescent="0.15">
      <c r="A10378" t="s">
        <v>14972</v>
      </c>
      <c r="B10378" t="s">
        <v>12813</v>
      </c>
      <c r="C10378" t="s">
        <v>5426</v>
      </c>
      <c r="D10378">
        <v>102</v>
      </c>
      <c r="E10378" t="s">
        <v>4449</v>
      </c>
      <c r="F10378" t="s">
        <v>4450</v>
      </c>
      <c r="H10378" t="str">
        <f t="shared" si="162"/>
        <v>有BOM表可用</v>
      </c>
    </row>
    <row r="10379" spans="1:8" x14ac:dyDescent="0.15">
      <c r="A10379" t="s">
        <v>18345</v>
      </c>
      <c r="B10379" t="s">
        <v>18346</v>
      </c>
      <c r="C10379" t="s">
        <v>18346</v>
      </c>
      <c r="D10379">
        <v>103</v>
      </c>
      <c r="E10379" t="s">
        <v>4453</v>
      </c>
      <c r="F10379" t="s">
        <v>4450</v>
      </c>
      <c r="H10379" t="str">
        <f t="shared" si="162"/>
        <v>无BOM表可用</v>
      </c>
    </row>
    <row r="10380" spans="1:8" x14ac:dyDescent="0.15">
      <c r="A10380" t="s">
        <v>18347</v>
      </c>
      <c r="B10380" t="s">
        <v>18062</v>
      </c>
      <c r="C10380" t="s">
        <v>18062</v>
      </c>
      <c r="D10380">
        <v>103</v>
      </c>
      <c r="E10380" t="s">
        <v>4453</v>
      </c>
      <c r="F10380" t="s">
        <v>4450</v>
      </c>
      <c r="H10380" t="str">
        <f t="shared" si="162"/>
        <v>无BOM表可用</v>
      </c>
    </row>
    <row r="10381" spans="1:8" x14ac:dyDescent="0.15">
      <c r="A10381" t="s">
        <v>18348</v>
      </c>
      <c r="B10381" t="s">
        <v>7997</v>
      </c>
      <c r="C10381" t="s">
        <v>7997</v>
      </c>
      <c r="D10381">
        <v>103</v>
      </c>
      <c r="E10381" t="s">
        <v>4449</v>
      </c>
      <c r="F10381" t="s">
        <v>4450</v>
      </c>
      <c r="H10381" t="str">
        <f t="shared" si="162"/>
        <v>有BOM表可用</v>
      </c>
    </row>
    <row r="10382" spans="1:8" x14ac:dyDescent="0.15">
      <c r="A10382" t="s">
        <v>2931</v>
      </c>
      <c r="B10382" t="s">
        <v>2932</v>
      </c>
      <c r="C10382" t="s">
        <v>2932</v>
      </c>
      <c r="D10382">
        <v>103</v>
      </c>
      <c r="E10382" t="s">
        <v>4449</v>
      </c>
      <c r="F10382" t="s">
        <v>4450</v>
      </c>
      <c r="H10382" t="str">
        <f t="shared" si="162"/>
        <v>有BOM表可用</v>
      </c>
    </row>
    <row r="10383" spans="1:8" x14ac:dyDescent="0.15">
      <c r="A10383" t="s">
        <v>1119</v>
      </c>
      <c r="B10383" t="s">
        <v>606</v>
      </c>
      <c r="C10383" t="s">
        <v>606</v>
      </c>
      <c r="D10383">
        <v>103</v>
      </c>
      <c r="E10383" t="s">
        <v>4449</v>
      </c>
      <c r="F10383" t="s">
        <v>4450</v>
      </c>
      <c r="H10383" t="str">
        <f t="shared" si="162"/>
        <v>有BOM表可用</v>
      </c>
    </row>
    <row r="10384" spans="1:8" x14ac:dyDescent="0.15">
      <c r="A10384" t="s">
        <v>6890</v>
      </c>
      <c r="B10384" t="s">
        <v>6891</v>
      </c>
      <c r="C10384" t="s">
        <v>6891</v>
      </c>
      <c r="D10384">
        <v>103</v>
      </c>
      <c r="E10384" t="s">
        <v>4453</v>
      </c>
      <c r="F10384" t="s">
        <v>4450</v>
      </c>
      <c r="H10384" t="str">
        <f t="shared" si="162"/>
        <v>无BOM表可用</v>
      </c>
    </row>
    <row r="10385" spans="1:8" x14ac:dyDescent="0.15">
      <c r="A10385" t="s">
        <v>6892</v>
      </c>
      <c r="B10385" t="s">
        <v>4820</v>
      </c>
      <c r="C10385" t="s">
        <v>4529</v>
      </c>
      <c r="D10385">
        <v>102</v>
      </c>
      <c r="E10385" t="s">
        <v>4449</v>
      </c>
      <c r="F10385" t="s">
        <v>4450</v>
      </c>
      <c r="H10385" t="str">
        <f t="shared" si="162"/>
        <v>有BOM表可用</v>
      </c>
    </row>
    <row r="10386" spans="1:8" x14ac:dyDescent="0.15">
      <c r="A10386" t="s">
        <v>6893</v>
      </c>
      <c r="B10386" t="s">
        <v>4820</v>
      </c>
      <c r="C10386" t="s">
        <v>4529</v>
      </c>
      <c r="D10386">
        <v>102</v>
      </c>
      <c r="E10386" t="s">
        <v>4449</v>
      </c>
      <c r="F10386" t="s">
        <v>4450</v>
      </c>
      <c r="H10386" t="str">
        <f t="shared" si="162"/>
        <v>有BOM表可用</v>
      </c>
    </row>
    <row r="10387" spans="1:8" x14ac:dyDescent="0.15">
      <c r="A10387" t="s">
        <v>6894</v>
      </c>
      <c r="B10387" t="s">
        <v>4673</v>
      </c>
      <c r="C10387" t="s">
        <v>4674</v>
      </c>
      <c r="D10387">
        <v>102</v>
      </c>
      <c r="E10387" t="s">
        <v>4449</v>
      </c>
      <c r="F10387" t="s">
        <v>4450</v>
      </c>
      <c r="H10387" t="str">
        <f t="shared" si="162"/>
        <v>有BOM表可用</v>
      </c>
    </row>
    <row r="10388" spans="1:8" x14ac:dyDescent="0.15">
      <c r="A10388" t="s">
        <v>12469</v>
      </c>
      <c r="B10388" t="s">
        <v>8250</v>
      </c>
      <c r="C10388" t="s">
        <v>8251</v>
      </c>
      <c r="D10388">
        <v>102</v>
      </c>
      <c r="E10388" t="s">
        <v>4449</v>
      </c>
      <c r="F10388" t="s">
        <v>4450</v>
      </c>
      <c r="H10388" t="str">
        <f t="shared" si="162"/>
        <v>有BOM表可用</v>
      </c>
    </row>
    <row r="10389" spans="1:8" x14ac:dyDescent="0.15">
      <c r="A10389" t="s">
        <v>12470</v>
      </c>
      <c r="B10389" t="s">
        <v>7334</v>
      </c>
      <c r="C10389" t="s">
        <v>9909</v>
      </c>
      <c r="D10389">
        <v>102</v>
      </c>
      <c r="E10389" t="s">
        <v>4449</v>
      </c>
      <c r="F10389" t="s">
        <v>4450</v>
      </c>
      <c r="H10389" t="str">
        <f t="shared" si="162"/>
        <v>有BOM表可用</v>
      </c>
    </row>
    <row r="10390" spans="1:8" x14ac:dyDescent="0.15">
      <c r="A10390" t="s">
        <v>12471</v>
      </c>
      <c r="B10390" t="s">
        <v>7446</v>
      </c>
      <c r="C10390" t="s">
        <v>7447</v>
      </c>
      <c r="D10390">
        <v>102</v>
      </c>
      <c r="E10390" t="s">
        <v>4449</v>
      </c>
      <c r="F10390" t="s">
        <v>4450</v>
      </c>
      <c r="H10390" t="str">
        <f t="shared" si="162"/>
        <v>有BOM表可用</v>
      </c>
    </row>
    <row r="10391" spans="1:8" x14ac:dyDescent="0.15">
      <c r="A10391" t="s">
        <v>12472</v>
      </c>
      <c r="B10391" t="s">
        <v>8043</v>
      </c>
      <c r="C10391" t="s">
        <v>8321</v>
      </c>
      <c r="D10391">
        <v>102</v>
      </c>
      <c r="E10391" t="s">
        <v>4449</v>
      </c>
      <c r="F10391" t="s">
        <v>4450</v>
      </c>
      <c r="H10391" t="str">
        <f t="shared" si="162"/>
        <v>有BOM表可用</v>
      </c>
    </row>
    <row r="10392" spans="1:8" x14ac:dyDescent="0.15">
      <c r="A10392" t="s">
        <v>12437</v>
      </c>
      <c r="B10392" t="s">
        <v>7939</v>
      </c>
      <c r="C10392" t="s">
        <v>7940</v>
      </c>
      <c r="D10392">
        <v>102</v>
      </c>
      <c r="E10392" t="s">
        <v>4449</v>
      </c>
      <c r="F10392" t="s">
        <v>4450</v>
      </c>
      <c r="H10392" t="str">
        <f t="shared" si="162"/>
        <v>有BOM表可用</v>
      </c>
    </row>
    <row r="10393" spans="1:8" x14ac:dyDescent="0.15">
      <c r="A10393" t="s">
        <v>12438</v>
      </c>
      <c r="B10393" t="s">
        <v>12439</v>
      </c>
      <c r="C10393" t="s">
        <v>12440</v>
      </c>
      <c r="D10393">
        <v>102</v>
      </c>
      <c r="E10393" t="s">
        <v>4449</v>
      </c>
      <c r="F10393" t="s">
        <v>4450</v>
      </c>
      <c r="H10393" t="str">
        <f t="shared" si="162"/>
        <v>有BOM表可用</v>
      </c>
    </row>
    <row r="10394" spans="1:8" x14ac:dyDescent="0.15">
      <c r="A10394" t="s">
        <v>12441</v>
      </c>
      <c r="B10394" t="s">
        <v>7221</v>
      </c>
      <c r="C10394" t="s">
        <v>8227</v>
      </c>
      <c r="D10394">
        <v>102</v>
      </c>
      <c r="E10394" t="s">
        <v>4449</v>
      </c>
      <c r="F10394" t="s">
        <v>4450</v>
      </c>
      <c r="H10394" t="str">
        <f t="shared" si="162"/>
        <v>有BOM表可用</v>
      </c>
    </row>
    <row r="10395" spans="1:8" x14ac:dyDescent="0.15">
      <c r="A10395" t="s">
        <v>12442</v>
      </c>
      <c r="B10395" t="s">
        <v>7064</v>
      </c>
      <c r="C10395" t="s">
        <v>7065</v>
      </c>
      <c r="D10395">
        <v>102</v>
      </c>
      <c r="E10395" t="s">
        <v>4449</v>
      </c>
      <c r="F10395" t="s">
        <v>4450</v>
      </c>
      <c r="H10395" t="str">
        <f t="shared" si="162"/>
        <v>有BOM表可用</v>
      </c>
    </row>
    <row r="10396" spans="1:8" x14ac:dyDescent="0.15">
      <c r="A10396" t="s">
        <v>17421</v>
      </c>
      <c r="B10396" t="s">
        <v>17422</v>
      </c>
      <c r="C10396" t="s">
        <v>14635</v>
      </c>
      <c r="D10396">
        <v>107</v>
      </c>
      <c r="E10396" t="s">
        <v>4453</v>
      </c>
      <c r="F10396" t="s">
        <v>4450</v>
      </c>
      <c r="H10396" t="str">
        <f t="shared" si="162"/>
        <v>无BOM表可用</v>
      </c>
    </row>
    <row r="10397" spans="1:8" x14ac:dyDescent="0.15">
      <c r="A10397" t="s">
        <v>4076</v>
      </c>
      <c r="B10397" t="s">
        <v>4077</v>
      </c>
      <c r="C10397" t="s">
        <v>4077</v>
      </c>
      <c r="D10397">
        <v>107</v>
      </c>
      <c r="E10397" t="s">
        <v>4453</v>
      </c>
      <c r="F10397" t="s">
        <v>4450</v>
      </c>
      <c r="H10397" t="str">
        <f t="shared" si="162"/>
        <v>无BOM表可用</v>
      </c>
    </row>
    <row r="10398" spans="1:8" x14ac:dyDescent="0.15">
      <c r="A10398" t="s">
        <v>17423</v>
      </c>
      <c r="B10398" t="s">
        <v>17424</v>
      </c>
      <c r="C10398" t="s">
        <v>17425</v>
      </c>
      <c r="D10398">
        <v>107</v>
      </c>
      <c r="E10398" t="s">
        <v>4453</v>
      </c>
      <c r="F10398" t="s">
        <v>4450</v>
      </c>
      <c r="H10398" t="str">
        <f t="shared" si="162"/>
        <v>无BOM表可用</v>
      </c>
    </row>
    <row r="10399" spans="1:8" x14ac:dyDescent="0.15">
      <c r="A10399" t="s">
        <v>17426</v>
      </c>
      <c r="B10399" t="s">
        <v>17427</v>
      </c>
      <c r="C10399" t="s">
        <v>17428</v>
      </c>
      <c r="D10399">
        <v>107</v>
      </c>
      <c r="E10399" t="s">
        <v>4453</v>
      </c>
      <c r="F10399" t="s">
        <v>4450</v>
      </c>
      <c r="H10399" t="str">
        <f t="shared" si="162"/>
        <v>无BOM表可用</v>
      </c>
    </row>
    <row r="10400" spans="1:8" x14ac:dyDescent="0.15">
      <c r="A10400" t="s">
        <v>17429</v>
      </c>
      <c r="B10400" t="s">
        <v>17430</v>
      </c>
      <c r="C10400" t="s">
        <v>17431</v>
      </c>
      <c r="D10400">
        <v>107</v>
      </c>
      <c r="E10400" t="s">
        <v>4453</v>
      </c>
      <c r="F10400" t="s">
        <v>4450</v>
      </c>
      <c r="H10400" t="str">
        <f t="shared" si="162"/>
        <v>无BOM表可用</v>
      </c>
    </row>
    <row r="10401" spans="1:8" x14ac:dyDescent="0.15">
      <c r="A10401" t="s">
        <v>17432</v>
      </c>
      <c r="B10401" t="s">
        <v>15125</v>
      </c>
      <c r="C10401" t="s">
        <v>15125</v>
      </c>
      <c r="D10401">
        <v>107</v>
      </c>
      <c r="E10401" t="s">
        <v>4453</v>
      </c>
      <c r="F10401" t="s">
        <v>4450</v>
      </c>
      <c r="H10401" t="str">
        <f t="shared" si="162"/>
        <v>无BOM表可用</v>
      </c>
    </row>
    <row r="10402" spans="1:8" x14ac:dyDescent="0.15">
      <c r="A10402" t="s">
        <v>17433</v>
      </c>
      <c r="B10402" t="s">
        <v>14209</v>
      </c>
      <c r="C10402" t="s">
        <v>14209</v>
      </c>
      <c r="D10402">
        <v>107</v>
      </c>
      <c r="E10402" t="s">
        <v>4453</v>
      </c>
      <c r="F10402" t="s">
        <v>4450</v>
      </c>
      <c r="H10402" t="str">
        <f t="shared" si="162"/>
        <v>无BOM表可用</v>
      </c>
    </row>
    <row r="10403" spans="1:8" x14ac:dyDescent="0.15">
      <c r="A10403" t="s">
        <v>17793</v>
      </c>
      <c r="B10403" t="s">
        <v>12795</v>
      </c>
      <c r="C10403" t="s">
        <v>12795</v>
      </c>
      <c r="D10403">
        <v>107</v>
      </c>
      <c r="E10403" t="s">
        <v>4453</v>
      </c>
      <c r="F10403" t="s">
        <v>4450</v>
      </c>
      <c r="H10403" t="str">
        <f t="shared" si="162"/>
        <v>无BOM表可用</v>
      </c>
    </row>
    <row r="10404" spans="1:8" x14ac:dyDescent="0.15">
      <c r="A10404" t="s">
        <v>17794</v>
      </c>
      <c r="B10404" t="s">
        <v>11337</v>
      </c>
      <c r="C10404" t="s">
        <v>11337</v>
      </c>
      <c r="D10404">
        <v>107</v>
      </c>
      <c r="E10404" t="s">
        <v>4453</v>
      </c>
      <c r="F10404" t="s">
        <v>4450</v>
      </c>
      <c r="H10404" t="str">
        <f t="shared" si="162"/>
        <v>无BOM表可用</v>
      </c>
    </row>
    <row r="10405" spans="1:8" x14ac:dyDescent="0.15">
      <c r="A10405" t="s">
        <v>6849</v>
      </c>
      <c r="B10405" t="s">
        <v>6850</v>
      </c>
      <c r="C10405" t="s">
        <v>4758</v>
      </c>
      <c r="D10405">
        <v>102</v>
      </c>
      <c r="E10405" t="s">
        <v>4449</v>
      </c>
      <c r="F10405" t="s">
        <v>4450</v>
      </c>
      <c r="H10405" t="str">
        <f t="shared" si="162"/>
        <v>有BOM表可用</v>
      </c>
    </row>
    <row r="10406" spans="1:8" x14ac:dyDescent="0.15">
      <c r="A10406" t="s">
        <v>6851</v>
      </c>
      <c r="B10406" t="s">
        <v>3936</v>
      </c>
      <c r="C10406" t="s">
        <v>2883</v>
      </c>
      <c r="D10406">
        <v>102</v>
      </c>
      <c r="E10406" t="s">
        <v>4449</v>
      </c>
      <c r="F10406" t="s">
        <v>4450</v>
      </c>
      <c r="H10406" t="str">
        <f t="shared" si="162"/>
        <v>有BOM表可用</v>
      </c>
    </row>
    <row r="10407" spans="1:8" x14ac:dyDescent="0.15">
      <c r="A10407" t="s">
        <v>6852</v>
      </c>
      <c r="B10407" t="s">
        <v>925</v>
      </c>
      <c r="C10407" t="s">
        <v>2069</v>
      </c>
      <c r="D10407">
        <v>102</v>
      </c>
      <c r="E10407" t="s">
        <v>4453</v>
      </c>
      <c r="F10407" t="s">
        <v>4450</v>
      </c>
      <c r="H10407" t="str">
        <f t="shared" si="162"/>
        <v>无BOM表可用</v>
      </c>
    </row>
    <row r="10408" spans="1:8" x14ac:dyDescent="0.15">
      <c r="A10408" t="s">
        <v>6853</v>
      </c>
      <c r="B10408" t="s">
        <v>2214</v>
      </c>
      <c r="C10408" t="s">
        <v>69</v>
      </c>
      <c r="D10408">
        <v>102</v>
      </c>
      <c r="E10408" t="s">
        <v>4449</v>
      </c>
      <c r="F10408" t="s">
        <v>4450</v>
      </c>
      <c r="H10408" t="str">
        <f t="shared" si="162"/>
        <v>有BOM表可用</v>
      </c>
    </row>
    <row r="10409" spans="1:8" x14ac:dyDescent="0.15">
      <c r="A10409" t="s">
        <v>6854</v>
      </c>
      <c r="B10409" t="s">
        <v>2216</v>
      </c>
      <c r="C10409" t="s">
        <v>69</v>
      </c>
      <c r="D10409">
        <v>102</v>
      </c>
      <c r="E10409" t="s">
        <v>4453</v>
      </c>
      <c r="F10409" t="s">
        <v>4450</v>
      </c>
      <c r="H10409" t="str">
        <f t="shared" si="162"/>
        <v>无BOM表可用</v>
      </c>
    </row>
    <row r="10410" spans="1:8" x14ac:dyDescent="0.15">
      <c r="A10410" t="s">
        <v>17406</v>
      </c>
      <c r="B10410" t="s">
        <v>10932</v>
      </c>
      <c r="C10410" t="s">
        <v>7</v>
      </c>
      <c r="D10410">
        <v>103</v>
      </c>
      <c r="E10410" t="s">
        <v>4449</v>
      </c>
      <c r="F10410" t="s">
        <v>4450</v>
      </c>
      <c r="H10410" t="str">
        <f t="shared" si="162"/>
        <v>有BOM表可用</v>
      </c>
    </row>
    <row r="10411" spans="1:8" x14ac:dyDescent="0.15">
      <c r="A10411" t="s">
        <v>464</v>
      </c>
      <c r="B10411" t="s">
        <v>465</v>
      </c>
      <c r="C10411" t="s">
        <v>7</v>
      </c>
      <c r="D10411">
        <v>103</v>
      </c>
      <c r="E10411" t="s">
        <v>4449</v>
      </c>
      <c r="F10411" t="s">
        <v>4450</v>
      </c>
      <c r="H10411" t="str">
        <f t="shared" si="162"/>
        <v>有BOM表可用</v>
      </c>
    </row>
    <row r="10412" spans="1:8" x14ac:dyDescent="0.15">
      <c r="A10412" t="s">
        <v>17407</v>
      </c>
      <c r="B10412" t="s">
        <v>10934</v>
      </c>
      <c r="C10412" t="s">
        <v>7</v>
      </c>
      <c r="D10412">
        <v>103</v>
      </c>
      <c r="E10412" t="s">
        <v>4449</v>
      </c>
      <c r="F10412" t="s">
        <v>4450</v>
      </c>
      <c r="H10412" t="str">
        <f t="shared" si="162"/>
        <v>有BOM表可用</v>
      </c>
    </row>
    <row r="10413" spans="1:8" x14ac:dyDescent="0.15">
      <c r="A10413" t="s">
        <v>2003</v>
      </c>
      <c r="B10413" t="s">
        <v>1998</v>
      </c>
      <c r="C10413" t="s">
        <v>1998</v>
      </c>
      <c r="D10413">
        <v>103</v>
      </c>
      <c r="E10413" t="s">
        <v>4449</v>
      </c>
      <c r="F10413" t="s">
        <v>4450</v>
      </c>
      <c r="H10413" t="str">
        <f t="shared" si="162"/>
        <v>有BOM表可用</v>
      </c>
    </row>
    <row r="10414" spans="1:8" x14ac:dyDescent="0.15">
      <c r="A10414" t="s">
        <v>17408</v>
      </c>
      <c r="B10414" t="s">
        <v>11097</v>
      </c>
      <c r="C10414" t="s">
        <v>440</v>
      </c>
      <c r="D10414">
        <v>103</v>
      </c>
      <c r="E10414" t="s">
        <v>4449</v>
      </c>
      <c r="F10414" t="s">
        <v>4450</v>
      </c>
      <c r="H10414" t="str">
        <f t="shared" si="162"/>
        <v>有BOM表可用</v>
      </c>
    </row>
    <row r="10415" spans="1:8" x14ac:dyDescent="0.15">
      <c r="A10415" t="s">
        <v>12496</v>
      </c>
      <c r="B10415" t="s">
        <v>12497</v>
      </c>
      <c r="C10415" t="s">
        <v>2922</v>
      </c>
      <c r="D10415">
        <v>102</v>
      </c>
      <c r="E10415" t="s">
        <v>4449</v>
      </c>
      <c r="F10415" t="s">
        <v>4450</v>
      </c>
      <c r="H10415" t="str">
        <f t="shared" si="162"/>
        <v>有BOM表可用</v>
      </c>
    </row>
    <row r="10416" spans="1:8" x14ac:dyDescent="0.15">
      <c r="A10416" t="s">
        <v>12498</v>
      </c>
      <c r="B10416" t="s">
        <v>7858</v>
      </c>
      <c r="C10416" t="s">
        <v>7858</v>
      </c>
      <c r="D10416">
        <v>102</v>
      </c>
      <c r="E10416" t="s">
        <v>4453</v>
      </c>
      <c r="F10416" t="s">
        <v>4450</v>
      </c>
      <c r="H10416" t="str">
        <f t="shared" si="162"/>
        <v>无BOM表可用</v>
      </c>
    </row>
    <row r="10417" spans="1:8" x14ac:dyDescent="0.15">
      <c r="A10417" t="s">
        <v>13493</v>
      </c>
      <c r="B10417" t="s">
        <v>8274</v>
      </c>
      <c r="C10417" t="s">
        <v>7858</v>
      </c>
      <c r="D10417">
        <v>102</v>
      </c>
      <c r="E10417" t="s">
        <v>4449</v>
      </c>
      <c r="F10417" t="s">
        <v>4450</v>
      </c>
      <c r="H10417" t="str">
        <f t="shared" si="162"/>
        <v>有BOM表可用</v>
      </c>
    </row>
    <row r="10418" spans="1:8" x14ac:dyDescent="0.15">
      <c r="A10418" t="s">
        <v>13494</v>
      </c>
      <c r="B10418" t="s">
        <v>13495</v>
      </c>
      <c r="C10418" t="s">
        <v>2872</v>
      </c>
      <c r="D10418">
        <v>102</v>
      </c>
      <c r="E10418" t="s">
        <v>4449</v>
      </c>
      <c r="F10418" t="s">
        <v>4450</v>
      </c>
      <c r="H10418" t="str">
        <f t="shared" si="162"/>
        <v>有BOM表可用</v>
      </c>
    </row>
    <row r="10419" spans="1:8" x14ac:dyDescent="0.15">
      <c r="A10419" t="s">
        <v>12464</v>
      </c>
      <c r="B10419" t="s">
        <v>7325</v>
      </c>
      <c r="C10419" t="s">
        <v>7326</v>
      </c>
      <c r="D10419">
        <v>102</v>
      </c>
      <c r="E10419" t="s">
        <v>4449</v>
      </c>
      <c r="F10419" t="s">
        <v>4450</v>
      </c>
      <c r="H10419" t="str">
        <f t="shared" si="162"/>
        <v>有BOM表可用</v>
      </c>
    </row>
    <row r="10420" spans="1:8" x14ac:dyDescent="0.15">
      <c r="A10420" t="s">
        <v>12465</v>
      </c>
      <c r="B10420" t="s">
        <v>5131</v>
      </c>
      <c r="C10420" t="s">
        <v>5555</v>
      </c>
      <c r="D10420">
        <v>102</v>
      </c>
      <c r="E10420" t="s">
        <v>4449</v>
      </c>
      <c r="F10420" t="s">
        <v>4450</v>
      </c>
      <c r="H10420" t="str">
        <f t="shared" si="162"/>
        <v>有BOM表可用</v>
      </c>
    </row>
    <row r="10421" spans="1:8" x14ac:dyDescent="0.15">
      <c r="A10421" t="s">
        <v>12466</v>
      </c>
      <c r="B10421" t="s">
        <v>7011</v>
      </c>
      <c r="C10421" t="s">
        <v>7012</v>
      </c>
      <c r="D10421">
        <v>102</v>
      </c>
      <c r="E10421" t="s">
        <v>4449</v>
      </c>
      <c r="F10421" t="s">
        <v>4450</v>
      </c>
      <c r="H10421" t="str">
        <f t="shared" si="162"/>
        <v>有BOM表可用</v>
      </c>
    </row>
    <row r="10422" spans="1:8" x14ac:dyDescent="0.15">
      <c r="A10422" t="s">
        <v>12467</v>
      </c>
      <c r="B10422" t="s">
        <v>8191</v>
      </c>
      <c r="C10422" t="s">
        <v>12468</v>
      </c>
      <c r="D10422">
        <v>102</v>
      </c>
      <c r="E10422" t="s">
        <v>4449</v>
      </c>
      <c r="F10422" t="s">
        <v>4450</v>
      </c>
      <c r="H10422" t="str">
        <f t="shared" si="162"/>
        <v>有BOM表可用</v>
      </c>
    </row>
    <row r="10423" spans="1:8" x14ac:dyDescent="0.15">
      <c r="A10423" t="s">
        <v>6895</v>
      </c>
      <c r="B10423" t="s">
        <v>4676</v>
      </c>
      <c r="C10423" t="s">
        <v>4677</v>
      </c>
      <c r="D10423">
        <v>102</v>
      </c>
      <c r="E10423" t="s">
        <v>4449</v>
      </c>
      <c r="F10423" t="s">
        <v>4450</v>
      </c>
      <c r="H10423" t="str">
        <f t="shared" si="162"/>
        <v>有BOM表可用</v>
      </c>
    </row>
    <row r="10424" spans="1:8" x14ac:dyDescent="0.15">
      <c r="A10424" t="s">
        <v>6896</v>
      </c>
      <c r="B10424" t="s">
        <v>4537</v>
      </c>
      <c r="C10424" t="s">
        <v>4538</v>
      </c>
      <c r="D10424">
        <v>102</v>
      </c>
      <c r="E10424" t="s">
        <v>4449</v>
      </c>
      <c r="F10424" t="s">
        <v>4450</v>
      </c>
      <c r="H10424" t="str">
        <f t="shared" si="162"/>
        <v>有BOM表可用</v>
      </c>
    </row>
    <row r="10425" spans="1:8" x14ac:dyDescent="0.15">
      <c r="A10425" t="s">
        <v>6897</v>
      </c>
      <c r="B10425" t="s">
        <v>4540</v>
      </c>
      <c r="C10425" t="s">
        <v>4541</v>
      </c>
      <c r="D10425">
        <v>102</v>
      </c>
      <c r="E10425" t="s">
        <v>4449</v>
      </c>
      <c r="F10425" t="s">
        <v>4450</v>
      </c>
      <c r="H10425" t="str">
        <f t="shared" si="162"/>
        <v>有BOM表可用</v>
      </c>
    </row>
    <row r="10426" spans="1:8" x14ac:dyDescent="0.15">
      <c r="A10426" t="s">
        <v>18418</v>
      </c>
      <c r="B10426" t="s">
        <v>13906</v>
      </c>
      <c r="C10426" t="s">
        <v>5582</v>
      </c>
      <c r="D10426">
        <v>102</v>
      </c>
      <c r="E10426" t="s">
        <v>4449</v>
      </c>
      <c r="F10426" t="s">
        <v>4450</v>
      </c>
      <c r="H10426" t="str">
        <f t="shared" si="162"/>
        <v>有BOM表可用</v>
      </c>
    </row>
    <row r="10427" spans="1:8" x14ac:dyDescent="0.15">
      <c r="A10427" t="s">
        <v>18419</v>
      </c>
      <c r="B10427" t="s">
        <v>13779</v>
      </c>
      <c r="C10427" t="s">
        <v>17078</v>
      </c>
      <c r="D10427">
        <v>102</v>
      </c>
      <c r="E10427" t="s">
        <v>4449</v>
      </c>
      <c r="F10427" t="s">
        <v>4450</v>
      </c>
      <c r="H10427" t="str">
        <f t="shared" si="162"/>
        <v>有BOM表可用</v>
      </c>
    </row>
    <row r="10428" spans="1:8" x14ac:dyDescent="0.15">
      <c r="A10428" t="s">
        <v>18420</v>
      </c>
      <c r="B10428" t="s">
        <v>13789</v>
      </c>
      <c r="C10428" t="s">
        <v>13789</v>
      </c>
      <c r="D10428">
        <v>103</v>
      </c>
      <c r="E10428" t="s">
        <v>4453</v>
      </c>
      <c r="F10428" t="s">
        <v>4450</v>
      </c>
      <c r="H10428" t="str">
        <f t="shared" si="162"/>
        <v>无BOM表可用</v>
      </c>
    </row>
    <row r="10429" spans="1:8" x14ac:dyDescent="0.15">
      <c r="A10429" t="s">
        <v>18421</v>
      </c>
      <c r="B10429" t="s">
        <v>15957</v>
      </c>
      <c r="C10429" t="s">
        <v>15957</v>
      </c>
      <c r="D10429">
        <v>103</v>
      </c>
      <c r="E10429" t="s">
        <v>4453</v>
      </c>
      <c r="F10429" t="s">
        <v>4450</v>
      </c>
      <c r="H10429" t="str">
        <f t="shared" si="162"/>
        <v>无BOM表可用</v>
      </c>
    </row>
    <row r="10430" spans="1:8" x14ac:dyDescent="0.15">
      <c r="A10430" t="s">
        <v>17821</v>
      </c>
      <c r="B10430" t="s">
        <v>7866</v>
      </c>
      <c r="C10430" t="s">
        <v>2872</v>
      </c>
      <c r="D10430">
        <v>103</v>
      </c>
      <c r="E10430" t="s">
        <v>4453</v>
      </c>
      <c r="F10430" t="s">
        <v>4450</v>
      </c>
      <c r="H10430" t="str">
        <f t="shared" si="162"/>
        <v>无BOM表可用</v>
      </c>
    </row>
    <row r="10431" spans="1:8" x14ac:dyDescent="0.15">
      <c r="A10431" t="s">
        <v>17822</v>
      </c>
      <c r="B10431" t="s">
        <v>2920</v>
      </c>
      <c r="C10431" t="s">
        <v>2920</v>
      </c>
      <c r="D10431">
        <v>103</v>
      </c>
      <c r="E10431" t="s">
        <v>4453</v>
      </c>
      <c r="F10431" t="s">
        <v>4450</v>
      </c>
      <c r="H10431" t="str">
        <f t="shared" si="162"/>
        <v>无BOM表可用</v>
      </c>
    </row>
    <row r="10432" spans="1:8" x14ac:dyDescent="0.15">
      <c r="A10432" t="s">
        <v>17823</v>
      </c>
      <c r="B10432" t="s">
        <v>11691</v>
      </c>
      <c r="C10432" t="s">
        <v>11691</v>
      </c>
      <c r="D10432">
        <v>103</v>
      </c>
      <c r="E10432" t="s">
        <v>4449</v>
      </c>
      <c r="F10432" t="s">
        <v>4450</v>
      </c>
      <c r="H10432" t="str">
        <f t="shared" si="162"/>
        <v>有BOM表可用</v>
      </c>
    </row>
    <row r="10433" spans="1:8" x14ac:dyDescent="0.15">
      <c r="A10433" t="s">
        <v>17824</v>
      </c>
      <c r="B10433" t="s">
        <v>7991</v>
      </c>
      <c r="C10433" t="s">
        <v>17825</v>
      </c>
      <c r="D10433">
        <v>103</v>
      </c>
      <c r="E10433" t="s">
        <v>4453</v>
      </c>
      <c r="F10433" t="s">
        <v>4450</v>
      </c>
      <c r="H10433" t="str">
        <f t="shared" si="162"/>
        <v>无BOM表可用</v>
      </c>
    </row>
    <row r="10434" spans="1:8" x14ac:dyDescent="0.15">
      <c r="A10434" t="s">
        <v>6902</v>
      </c>
      <c r="B10434" t="s">
        <v>184</v>
      </c>
      <c r="C10434" t="s">
        <v>184</v>
      </c>
      <c r="D10434">
        <v>102</v>
      </c>
      <c r="E10434" t="s">
        <v>4453</v>
      </c>
      <c r="F10434" t="s">
        <v>4450</v>
      </c>
      <c r="H10434" t="str">
        <f t="shared" si="162"/>
        <v>无BOM表可用</v>
      </c>
    </row>
    <row r="10435" spans="1:8" x14ac:dyDescent="0.15">
      <c r="A10435" t="s">
        <v>6903</v>
      </c>
      <c r="B10435" t="s">
        <v>3052</v>
      </c>
      <c r="C10435" t="s">
        <v>207</v>
      </c>
      <c r="D10435">
        <v>102</v>
      </c>
      <c r="E10435" t="s">
        <v>4449</v>
      </c>
      <c r="F10435" t="s">
        <v>4450</v>
      </c>
      <c r="H10435" t="str">
        <f t="shared" si="162"/>
        <v>有BOM表可用</v>
      </c>
    </row>
    <row r="10436" spans="1:8" x14ac:dyDescent="0.15">
      <c r="A10436" t="s">
        <v>6904</v>
      </c>
      <c r="B10436" t="s">
        <v>207</v>
      </c>
      <c r="C10436" t="s">
        <v>207</v>
      </c>
      <c r="D10436">
        <v>102</v>
      </c>
      <c r="E10436" t="s">
        <v>4449</v>
      </c>
      <c r="F10436" t="s">
        <v>4450</v>
      </c>
      <c r="H10436" t="str">
        <f t="shared" ref="H10436:H10499" si="163">E10436&amp;F10436</f>
        <v>有BOM表可用</v>
      </c>
    </row>
    <row r="10437" spans="1:8" x14ac:dyDescent="0.15">
      <c r="A10437" t="s">
        <v>6905</v>
      </c>
      <c r="B10437" t="s">
        <v>4572</v>
      </c>
      <c r="C10437" t="s">
        <v>4572</v>
      </c>
      <c r="D10437">
        <v>102</v>
      </c>
      <c r="E10437" t="s">
        <v>4453</v>
      </c>
      <c r="F10437" t="s">
        <v>4450</v>
      </c>
      <c r="H10437" t="str">
        <f t="shared" si="163"/>
        <v>无BOM表可用</v>
      </c>
    </row>
    <row r="10438" spans="1:8" x14ac:dyDescent="0.15">
      <c r="A10438" t="s">
        <v>6906</v>
      </c>
      <c r="B10438" t="s">
        <v>6907</v>
      </c>
      <c r="C10438" t="s">
        <v>5647</v>
      </c>
      <c r="D10438">
        <v>102</v>
      </c>
      <c r="E10438" t="s">
        <v>4453</v>
      </c>
      <c r="F10438" t="s">
        <v>4450</v>
      </c>
      <c r="H10438" t="str">
        <f t="shared" si="163"/>
        <v>无BOM表可用</v>
      </c>
    </row>
    <row r="10439" spans="1:8" x14ac:dyDescent="0.15">
      <c r="A10439" t="s">
        <v>6908</v>
      </c>
      <c r="B10439" t="s">
        <v>5025</v>
      </c>
      <c r="C10439" t="s">
        <v>5025</v>
      </c>
      <c r="D10439">
        <v>102</v>
      </c>
      <c r="E10439" t="s">
        <v>4453</v>
      </c>
      <c r="F10439" t="s">
        <v>4450</v>
      </c>
      <c r="H10439" t="str">
        <f t="shared" si="163"/>
        <v>无BOM表可用</v>
      </c>
    </row>
    <row r="10440" spans="1:8" x14ac:dyDescent="0.15">
      <c r="A10440" t="s">
        <v>4339</v>
      </c>
      <c r="B10440" t="s">
        <v>3758</v>
      </c>
      <c r="C10440" t="s">
        <v>3757</v>
      </c>
      <c r="D10440">
        <v>103</v>
      </c>
      <c r="E10440" t="s">
        <v>4449</v>
      </c>
      <c r="F10440" t="s">
        <v>4450</v>
      </c>
      <c r="H10440" t="str">
        <f t="shared" si="163"/>
        <v>有BOM表可用</v>
      </c>
    </row>
    <row r="10441" spans="1:8" x14ac:dyDescent="0.15">
      <c r="A10441" t="s">
        <v>2011</v>
      </c>
      <c r="B10441" t="s">
        <v>2010</v>
      </c>
      <c r="C10441" t="s">
        <v>2010</v>
      </c>
      <c r="D10441">
        <v>103</v>
      </c>
      <c r="E10441" t="s">
        <v>4449</v>
      </c>
      <c r="F10441" t="s">
        <v>4450</v>
      </c>
      <c r="H10441" t="str">
        <f t="shared" si="163"/>
        <v>有BOM表可用</v>
      </c>
    </row>
    <row r="10442" spans="1:8" x14ac:dyDescent="0.15">
      <c r="A10442" t="s">
        <v>306</v>
      </c>
      <c r="B10442" t="s">
        <v>307</v>
      </c>
      <c r="C10442" t="s">
        <v>160</v>
      </c>
      <c r="D10442">
        <v>103</v>
      </c>
      <c r="E10442" t="s">
        <v>4449</v>
      </c>
      <c r="F10442" t="s">
        <v>4450</v>
      </c>
      <c r="H10442" t="str">
        <f t="shared" si="163"/>
        <v>有BOM表可用</v>
      </c>
    </row>
    <row r="10443" spans="1:8" x14ac:dyDescent="0.15">
      <c r="A10443" t="s">
        <v>2148</v>
      </c>
      <c r="B10443" t="s">
        <v>2146</v>
      </c>
      <c r="C10443" t="s">
        <v>160</v>
      </c>
      <c r="D10443">
        <v>103</v>
      </c>
      <c r="E10443" t="s">
        <v>4449</v>
      </c>
      <c r="F10443" t="s">
        <v>4450</v>
      </c>
      <c r="H10443" t="str">
        <f t="shared" si="163"/>
        <v>有BOM表可用</v>
      </c>
    </row>
    <row r="10444" spans="1:8" x14ac:dyDescent="0.15">
      <c r="A10444" t="s">
        <v>2162</v>
      </c>
      <c r="B10444" t="s">
        <v>2159</v>
      </c>
      <c r="C10444" t="s">
        <v>2160</v>
      </c>
      <c r="D10444">
        <v>103</v>
      </c>
      <c r="E10444" t="s">
        <v>4449</v>
      </c>
      <c r="F10444" t="s">
        <v>4450</v>
      </c>
      <c r="H10444" t="str">
        <f t="shared" si="163"/>
        <v>有BOM表可用</v>
      </c>
    </row>
    <row r="10445" spans="1:8" x14ac:dyDescent="0.15">
      <c r="A10445" t="s">
        <v>14735</v>
      </c>
      <c r="B10445" t="s">
        <v>12147</v>
      </c>
      <c r="C10445" t="s">
        <v>8057</v>
      </c>
      <c r="D10445">
        <v>102</v>
      </c>
      <c r="E10445" t="s">
        <v>4449</v>
      </c>
      <c r="F10445" t="s">
        <v>4450</v>
      </c>
      <c r="H10445" t="str">
        <f t="shared" si="163"/>
        <v>有BOM表可用</v>
      </c>
    </row>
    <row r="10446" spans="1:8" x14ac:dyDescent="0.15">
      <c r="A10446" t="s">
        <v>14736</v>
      </c>
      <c r="B10446" t="s">
        <v>8056</v>
      </c>
      <c r="C10446" t="s">
        <v>11728</v>
      </c>
      <c r="D10446">
        <v>102</v>
      </c>
      <c r="E10446" t="s">
        <v>4453</v>
      </c>
      <c r="F10446" t="s">
        <v>4450</v>
      </c>
      <c r="H10446" t="str">
        <f t="shared" si="163"/>
        <v>无BOM表可用</v>
      </c>
    </row>
    <row r="10447" spans="1:8" x14ac:dyDescent="0.15">
      <c r="A10447" t="s">
        <v>11016</v>
      </c>
      <c r="B10447" t="s">
        <v>9780</v>
      </c>
      <c r="C10447" t="s">
        <v>9046</v>
      </c>
      <c r="D10447">
        <v>102</v>
      </c>
      <c r="E10447" t="s">
        <v>4449</v>
      </c>
      <c r="F10447" t="s">
        <v>4450</v>
      </c>
      <c r="H10447" t="str">
        <f t="shared" si="163"/>
        <v>有BOM表可用</v>
      </c>
    </row>
    <row r="10448" spans="1:8" x14ac:dyDescent="0.15">
      <c r="A10448" t="s">
        <v>11017</v>
      </c>
      <c r="B10448" t="s">
        <v>9048</v>
      </c>
      <c r="C10448" t="s">
        <v>9049</v>
      </c>
      <c r="D10448">
        <v>102</v>
      </c>
      <c r="E10448" t="s">
        <v>4449</v>
      </c>
      <c r="F10448" t="s">
        <v>4450</v>
      </c>
      <c r="H10448" t="str">
        <f t="shared" si="163"/>
        <v>有BOM表可用</v>
      </c>
    </row>
    <row r="10449" spans="1:8" x14ac:dyDescent="0.15">
      <c r="A10449" t="s">
        <v>11018</v>
      </c>
      <c r="B10449" t="s">
        <v>11019</v>
      </c>
      <c r="C10449" t="s">
        <v>11020</v>
      </c>
      <c r="D10449">
        <v>102</v>
      </c>
      <c r="E10449" t="s">
        <v>4449</v>
      </c>
      <c r="F10449" t="s">
        <v>4450</v>
      </c>
      <c r="H10449" t="str">
        <f t="shared" si="163"/>
        <v>有BOM表可用</v>
      </c>
    </row>
    <row r="10450" spans="1:8" x14ac:dyDescent="0.15">
      <c r="A10450" t="s">
        <v>11021</v>
      </c>
      <c r="B10450" t="s">
        <v>11019</v>
      </c>
      <c r="C10450" t="s">
        <v>11022</v>
      </c>
      <c r="D10450">
        <v>102</v>
      </c>
      <c r="E10450" t="s">
        <v>4449</v>
      </c>
      <c r="F10450" t="s">
        <v>4450</v>
      </c>
      <c r="H10450" t="str">
        <f t="shared" si="163"/>
        <v>有BOM表可用</v>
      </c>
    </row>
    <row r="10451" spans="1:8" x14ac:dyDescent="0.15">
      <c r="A10451" t="s">
        <v>11023</v>
      </c>
      <c r="B10451" t="s">
        <v>854</v>
      </c>
      <c r="C10451" t="s">
        <v>4600</v>
      </c>
      <c r="D10451">
        <v>102</v>
      </c>
      <c r="E10451" t="s">
        <v>4449</v>
      </c>
      <c r="F10451" t="s">
        <v>4450</v>
      </c>
      <c r="H10451" t="str">
        <f t="shared" si="163"/>
        <v>有BOM表可用</v>
      </c>
    </row>
    <row r="10452" spans="1:8" x14ac:dyDescent="0.15">
      <c r="A10452" t="s">
        <v>16893</v>
      </c>
      <c r="B10452" t="s">
        <v>8354</v>
      </c>
      <c r="C10452" t="s">
        <v>8354</v>
      </c>
      <c r="D10452">
        <v>103</v>
      </c>
      <c r="E10452" t="s">
        <v>4449</v>
      </c>
      <c r="F10452" t="s">
        <v>4450</v>
      </c>
      <c r="H10452" t="str">
        <f t="shared" si="163"/>
        <v>有BOM表可用</v>
      </c>
    </row>
    <row r="10453" spans="1:8" x14ac:dyDescent="0.15">
      <c r="A10453" t="s">
        <v>1134</v>
      </c>
      <c r="B10453" t="s">
        <v>1135</v>
      </c>
      <c r="C10453" t="s">
        <v>1135</v>
      </c>
      <c r="D10453">
        <v>103</v>
      </c>
      <c r="E10453" t="s">
        <v>4449</v>
      </c>
      <c r="F10453" t="s">
        <v>4450</v>
      </c>
      <c r="H10453" t="str">
        <f t="shared" si="163"/>
        <v>有BOM表可用</v>
      </c>
    </row>
    <row r="10454" spans="1:8" x14ac:dyDescent="0.15">
      <c r="A10454" t="s">
        <v>16894</v>
      </c>
      <c r="B10454" t="s">
        <v>16240</v>
      </c>
      <c r="C10454" t="s">
        <v>16240</v>
      </c>
      <c r="D10454">
        <v>103</v>
      </c>
      <c r="E10454" t="s">
        <v>4449</v>
      </c>
      <c r="F10454" t="s">
        <v>4450</v>
      </c>
      <c r="H10454" t="str">
        <f t="shared" si="163"/>
        <v>有BOM表可用</v>
      </c>
    </row>
    <row r="10455" spans="1:8" x14ac:dyDescent="0.15">
      <c r="A10455" t="s">
        <v>16895</v>
      </c>
      <c r="B10455" t="s">
        <v>16896</v>
      </c>
      <c r="C10455" t="s">
        <v>16896</v>
      </c>
      <c r="D10455">
        <v>103</v>
      </c>
      <c r="E10455" t="s">
        <v>4453</v>
      </c>
      <c r="F10455" t="s">
        <v>4450</v>
      </c>
      <c r="H10455" t="str">
        <f t="shared" si="163"/>
        <v>无BOM表可用</v>
      </c>
    </row>
    <row r="10456" spans="1:8" x14ac:dyDescent="0.15">
      <c r="A10456" t="s">
        <v>10213</v>
      </c>
      <c r="B10456" t="s">
        <v>9187</v>
      </c>
      <c r="C10456" t="s">
        <v>9187</v>
      </c>
      <c r="D10456">
        <v>102</v>
      </c>
      <c r="E10456" t="s">
        <v>4453</v>
      </c>
      <c r="F10456" t="s">
        <v>4450</v>
      </c>
      <c r="H10456" t="str">
        <f t="shared" si="163"/>
        <v>无BOM表可用</v>
      </c>
    </row>
    <row r="10457" spans="1:8" x14ac:dyDescent="0.15">
      <c r="A10457" t="s">
        <v>10214</v>
      </c>
      <c r="B10457" t="s">
        <v>925</v>
      </c>
      <c r="C10457" t="s">
        <v>6429</v>
      </c>
      <c r="D10457">
        <v>102</v>
      </c>
      <c r="E10457" t="s">
        <v>4453</v>
      </c>
      <c r="F10457" t="s">
        <v>4450</v>
      </c>
      <c r="H10457" t="str">
        <f t="shared" si="163"/>
        <v>无BOM表可用</v>
      </c>
    </row>
    <row r="10458" spans="1:8" x14ac:dyDescent="0.15">
      <c r="A10458" t="s">
        <v>10215</v>
      </c>
      <c r="B10458" t="s">
        <v>6429</v>
      </c>
      <c r="C10458" t="s">
        <v>6429</v>
      </c>
      <c r="D10458">
        <v>102</v>
      </c>
      <c r="E10458" t="s">
        <v>4453</v>
      </c>
      <c r="F10458" t="s">
        <v>4450</v>
      </c>
      <c r="H10458" t="str">
        <f t="shared" si="163"/>
        <v>无BOM表可用</v>
      </c>
    </row>
    <row r="10459" spans="1:8" x14ac:dyDescent="0.15">
      <c r="A10459" t="s">
        <v>10216</v>
      </c>
      <c r="B10459" t="s">
        <v>766</v>
      </c>
      <c r="C10459" t="s">
        <v>754</v>
      </c>
      <c r="D10459">
        <v>102</v>
      </c>
      <c r="E10459" t="s">
        <v>4453</v>
      </c>
      <c r="F10459" t="s">
        <v>4450</v>
      </c>
      <c r="H10459" t="str">
        <f t="shared" si="163"/>
        <v>无BOM表可用</v>
      </c>
    </row>
    <row r="10460" spans="1:8" x14ac:dyDescent="0.15">
      <c r="A10460" t="s">
        <v>10166</v>
      </c>
      <c r="B10460" t="s">
        <v>8268</v>
      </c>
      <c r="C10460" t="s">
        <v>8269</v>
      </c>
      <c r="D10460">
        <v>103</v>
      </c>
      <c r="E10460" t="s">
        <v>4453</v>
      </c>
      <c r="F10460" t="s">
        <v>4450</v>
      </c>
      <c r="H10460" t="str">
        <f t="shared" si="163"/>
        <v>无BOM表可用</v>
      </c>
    </row>
    <row r="10461" spans="1:8" x14ac:dyDescent="0.15">
      <c r="A10461" t="s">
        <v>10167</v>
      </c>
      <c r="B10461" t="s">
        <v>8269</v>
      </c>
      <c r="C10461" t="s">
        <v>8269</v>
      </c>
      <c r="D10461">
        <v>103</v>
      </c>
      <c r="E10461" t="s">
        <v>4453</v>
      </c>
      <c r="F10461" t="s">
        <v>4450</v>
      </c>
      <c r="H10461" t="str">
        <f t="shared" si="163"/>
        <v>无BOM表可用</v>
      </c>
    </row>
    <row r="10462" spans="1:8" x14ac:dyDescent="0.15">
      <c r="A10462" t="s">
        <v>10168</v>
      </c>
      <c r="B10462" t="s">
        <v>8655</v>
      </c>
      <c r="C10462" t="s">
        <v>7852</v>
      </c>
      <c r="D10462">
        <v>103</v>
      </c>
      <c r="E10462" t="s">
        <v>4449</v>
      </c>
      <c r="F10462" t="s">
        <v>4450</v>
      </c>
      <c r="H10462" t="str">
        <f t="shared" si="163"/>
        <v>有BOM表可用</v>
      </c>
    </row>
    <row r="10463" spans="1:8" x14ac:dyDescent="0.15">
      <c r="A10463" t="s">
        <v>2396</v>
      </c>
      <c r="B10463" t="s">
        <v>3803</v>
      </c>
      <c r="C10463" t="s">
        <v>76</v>
      </c>
      <c r="D10463">
        <v>103</v>
      </c>
      <c r="E10463" t="s">
        <v>4449</v>
      </c>
      <c r="F10463" t="s">
        <v>4450</v>
      </c>
      <c r="H10463" t="str">
        <f t="shared" si="163"/>
        <v>有BOM表可用</v>
      </c>
    </row>
    <row r="10464" spans="1:8" x14ac:dyDescent="0.15">
      <c r="A10464" t="s">
        <v>194</v>
      </c>
      <c r="B10464" t="s">
        <v>2400</v>
      </c>
      <c r="C10464" t="s">
        <v>76</v>
      </c>
      <c r="D10464">
        <v>103</v>
      </c>
      <c r="E10464" t="s">
        <v>4449</v>
      </c>
      <c r="F10464" t="s">
        <v>4450</v>
      </c>
      <c r="H10464" t="str">
        <f t="shared" si="163"/>
        <v>有BOM表可用</v>
      </c>
    </row>
    <row r="10465" spans="1:8" x14ac:dyDescent="0.15">
      <c r="A10465" t="s">
        <v>2424</v>
      </c>
      <c r="B10465" t="s">
        <v>2425</v>
      </c>
      <c r="C10465" t="s">
        <v>77</v>
      </c>
      <c r="D10465">
        <v>103</v>
      </c>
      <c r="E10465" t="s">
        <v>4449</v>
      </c>
      <c r="F10465" t="s">
        <v>4450</v>
      </c>
      <c r="H10465" t="str">
        <f t="shared" si="163"/>
        <v>有BOM表可用</v>
      </c>
    </row>
    <row r="10466" spans="1:8" x14ac:dyDescent="0.15">
      <c r="A10466" t="s">
        <v>3416</v>
      </c>
      <c r="B10466" t="s">
        <v>3417</v>
      </c>
      <c r="C10466" t="s">
        <v>3417</v>
      </c>
      <c r="D10466">
        <v>103</v>
      </c>
      <c r="E10466" t="s">
        <v>4449</v>
      </c>
      <c r="F10466" t="s">
        <v>4450</v>
      </c>
      <c r="H10466" t="str">
        <f t="shared" si="163"/>
        <v>有BOM表可用</v>
      </c>
    </row>
    <row r="10467" spans="1:8" x14ac:dyDescent="0.15">
      <c r="A10467" t="s">
        <v>15980</v>
      </c>
      <c r="B10467" t="s">
        <v>172</v>
      </c>
      <c r="C10467" t="s">
        <v>172</v>
      </c>
      <c r="D10467">
        <v>103</v>
      </c>
      <c r="E10467" t="s">
        <v>4453</v>
      </c>
      <c r="F10467" t="s">
        <v>4450</v>
      </c>
      <c r="H10467" t="str">
        <f t="shared" si="163"/>
        <v>无BOM表可用</v>
      </c>
    </row>
    <row r="10468" spans="1:8" x14ac:dyDescent="0.15">
      <c r="A10468" t="s">
        <v>15981</v>
      </c>
      <c r="B10468" t="s">
        <v>4168</v>
      </c>
      <c r="C10468" t="s">
        <v>172</v>
      </c>
      <c r="D10468">
        <v>103</v>
      </c>
      <c r="E10468" t="s">
        <v>4453</v>
      </c>
      <c r="F10468" t="s">
        <v>4450</v>
      </c>
      <c r="H10468" t="str">
        <f t="shared" si="163"/>
        <v>无BOM表可用</v>
      </c>
    </row>
    <row r="10469" spans="1:8" x14ac:dyDescent="0.15">
      <c r="A10469" t="s">
        <v>15982</v>
      </c>
      <c r="B10469" t="s">
        <v>15983</v>
      </c>
      <c r="C10469" t="s">
        <v>15983</v>
      </c>
      <c r="D10469">
        <v>103</v>
      </c>
      <c r="E10469" t="s">
        <v>4449</v>
      </c>
      <c r="F10469" t="s">
        <v>4450</v>
      </c>
      <c r="H10469" t="str">
        <f t="shared" si="163"/>
        <v>有BOM表可用</v>
      </c>
    </row>
    <row r="10470" spans="1:8" x14ac:dyDescent="0.15">
      <c r="A10470" t="s">
        <v>15984</v>
      </c>
      <c r="B10470" t="s">
        <v>15985</v>
      </c>
      <c r="C10470" t="s">
        <v>226</v>
      </c>
      <c r="D10470">
        <v>103</v>
      </c>
      <c r="E10470" t="s">
        <v>4449</v>
      </c>
      <c r="F10470" t="s">
        <v>4450</v>
      </c>
      <c r="H10470" t="str">
        <f t="shared" si="163"/>
        <v>有BOM表可用</v>
      </c>
    </row>
    <row r="10471" spans="1:8" x14ac:dyDescent="0.15">
      <c r="A10471" t="s">
        <v>15986</v>
      </c>
      <c r="B10471" t="s">
        <v>11310</v>
      </c>
      <c r="C10471" t="s">
        <v>15987</v>
      </c>
      <c r="D10471">
        <v>103</v>
      </c>
      <c r="E10471" t="s">
        <v>4453</v>
      </c>
      <c r="F10471" t="s">
        <v>4450</v>
      </c>
      <c r="H10471" t="str">
        <f t="shared" si="163"/>
        <v>无BOM表可用</v>
      </c>
    </row>
    <row r="10472" spans="1:8" x14ac:dyDescent="0.15">
      <c r="A10472" t="s">
        <v>11075</v>
      </c>
      <c r="B10472" t="s">
        <v>11076</v>
      </c>
      <c r="C10472" t="s">
        <v>11077</v>
      </c>
      <c r="D10472">
        <v>102</v>
      </c>
      <c r="E10472" t="s">
        <v>4449</v>
      </c>
      <c r="F10472" t="s">
        <v>4450</v>
      </c>
      <c r="H10472" t="str">
        <f t="shared" si="163"/>
        <v>有BOM表可用</v>
      </c>
    </row>
    <row r="10473" spans="1:8" x14ac:dyDescent="0.15">
      <c r="A10473" t="s">
        <v>11078</v>
      </c>
      <c r="B10473" t="s">
        <v>7024</v>
      </c>
      <c r="C10473" t="s">
        <v>6842</v>
      </c>
      <c r="D10473">
        <v>102</v>
      </c>
      <c r="E10473" t="s">
        <v>4449</v>
      </c>
      <c r="F10473" t="s">
        <v>4450</v>
      </c>
      <c r="H10473" t="str">
        <f t="shared" si="163"/>
        <v>有BOM表可用</v>
      </c>
    </row>
    <row r="10474" spans="1:8" x14ac:dyDescent="0.15">
      <c r="A10474" t="s">
        <v>11079</v>
      </c>
      <c r="B10474" t="s">
        <v>11080</v>
      </c>
      <c r="C10474" t="s">
        <v>11081</v>
      </c>
      <c r="D10474">
        <v>102</v>
      </c>
      <c r="E10474" t="s">
        <v>4449</v>
      </c>
      <c r="F10474" t="s">
        <v>4450</v>
      </c>
      <c r="H10474" t="str">
        <f t="shared" si="163"/>
        <v>有BOM表可用</v>
      </c>
    </row>
    <row r="10475" spans="1:8" x14ac:dyDescent="0.15">
      <c r="A10475" t="s">
        <v>11082</v>
      </c>
      <c r="B10475" t="s">
        <v>11083</v>
      </c>
      <c r="C10475" t="s">
        <v>11084</v>
      </c>
      <c r="D10475">
        <v>102</v>
      </c>
      <c r="E10475" t="s">
        <v>4449</v>
      </c>
      <c r="F10475" t="s">
        <v>4450</v>
      </c>
      <c r="H10475" t="str">
        <f t="shared" si="163"/>
        <v>有BOM表可用</v>
      </c>
    </row>
    <row r="10476" spans="1:8" x14ac:dyDescent="0.15">
      <c r="A10476" t="s">
        <v>11085</v>
      </c>
      <c r="B10476" t="s">
        <v>11086</v>
      </c>
      <c r="C10476" t="s">
        <v>11087</v>
      </c>
      <c r="D10476">
        <v>102</v>
      </c>
      <c r="E10476" t="s">
        <v>4453</v>
      </c>
      <c r="F10476" t="s">
        <v>4450</v>
      </c>
      <c r="H10476" t="str">
        <f t="shared" si="163"/>
        <v>无BOM表可用</v>
      </c>
    </row>
    <row r="10477" spans="1:8" x14ac:dyDescent="0.15">
      <c r="A10477" t="s">
        <v>11088</v>
      </c>
      <c r="B10477" t="s">
        <v>9090</v>
      </c>
      <c r="C10477" t="s">
        <v>11089</v>
      </c>
      <c r="D10477">
        <v>102</v>
      </c>
      <c r="E10477" t="s">
        <v>4453</v>
      </c>
      <c r="F10477" t="s">
        <v>4450</v>
      </c>
      <c r="H10477" t="str">
        <f t="shared" si="163"/>
        <v>无BOM表可用</v>
      </c>
    </row>
    <row r="10478" spans="1:8" x14ac:dyDescent="0.15">
      <c r="A10478" t="s">
        <v>11753</v>
      </c>
      <c r="B10478" t="s">
        <v>11754</v>
      </c>
      <c r="C10478" t="s">
        <v>10410</v>
      </c>
      <c r="D10478">
        <v>102</v>
      </c>
      <c r="E10478" t="s">
        <v>4449</v>
      </c>
      <c r="F10478" t="s">
        <v>4450</v>
      </c>
      <c r="H10478" t="str">
        <f t="shared" si="163"/>
        <v>有BOM表可用</v>
      </c>
    </row>
    <row r="10479" spans="1:8" x14ac:dyDescent="0.15">
      <c r="A10479" t="s">
        <v>11755</v>
      </c>
      <c r="B10479" t="s">
        <v>10304</v>
      </c>
      <c r="C10479" t="s">
        <v>11756</v>
      </c>
      <c r="D10479">
        <v>102</v>
      </c>
      <c r="E10479" t="s">
        <v>4449</v>
      </c>
      <c r="F10479" t="s">
        <v>4450</v>
      </c>
      <c r="H10479" t="str">
        <f t="shared" si="163"/>
        <v>有BOM表可用</v>
      </c>
    </row>
    <row r="10480" spans="1:8" x14ac:dyDescent="0.15">
      <c r="A10480" t="s">
        <v>11757</v>
      </c>
      <c r="B10480" t="s">
        <v>9101</v>
      </c>
      <c r="C10480" t="s">
        <v>11758</v>
      </c>
      <c r="D10480">
        <v>102</v>
      </c>
      <c r="E10480" t="s">
        <v>4449</v>
      </c>
      <c r="F10480" t="s">
        <v>4450</v>
      </c>
      <c r="H10480" t="str">
        <f t="shared" si="163"/>
        <v>有BOM表可用</v>
      </c>
    </row>
    <row r="10481" spans="1:8" x14ac:dyDescent="0.15">
      <c r="A10481" t="s">
        <v>16930</v>
      </c>
      <c r="B10481" t="s">
        <v>16931</v>
      </c>
      <c r="C10481" t="s">
        <v>16931</v>
      </c>
      <c r="D10481">
        <v>103</v>
      </c>
      <c r="E10481" t="s">
        <v>4453</v>
      </c>
      <c r="F10481" t="s">
        <v>4450</v>
      </c>
      <c r="H10481" t="str">
        <f t="shared" si="163"/>
        <v>无BOM表可用</v>
      </c>
    </row>
    <row r="10482" spans="1:8" x14ac:dyDescent="0.15">
      <c r="A10482" t="s">
        <v>16932</v>
      </c>
      <c r="B10482" t="s">
        <v>15357</v>
      </c>
      <c r="C10482" t="s">
        <v>15357</v>
      </c>
      <c r="D10482">
        <v>103</v>
      </c>
      <c r="E10482" t="s">
        <v>4453</v>
      </c>
      <c r="F10482" t="s">
        <v>4450</v>
      </c>
      <c r="H10482" t="str">
        <f t="shared" si="163"/>
        <v>无BOM表可用</v>
      </c>
    </row>
    <row r="10483" spans="1:8" x14ac:dyDescent="0.15">
      <c r="A10483" t="s">
        <v>16933</v>
      </c>
      <c r="B10483" t="s">
        <v>8209</v>
      </c>
      <c r="C10483" t="s">
        <v>7666</v>
      </c>
      <c r="D10483">
        <v>103</v>
      </c>
      <c r="E10483" t="s">
        <v>4453</v>
      </c>
      <c r="F10483" t="s">
        <v>4450</v>
      </c>
      <c r="H10483" t="str">
        <f t="shared" si="163"/>
        <v>无BOM表可用</v>
      </c>
    </row>
    <row r="10484" spans="1:8" x14ac:dyDescent="0.15">
      <c r="A10484" t="s">
        <v>16934</v>
      </c>
      <c r="B10484" t="s">
        <v>7666</v>
      </c>
      <c r="C10484" t="s">
        <v>7666</v>
      </c>
      <c r="D10484">
        <v>103</v>
      </c>
      <c r="E10484" t="s">
        <v>4449</v>
      </c>
      <c r="F10484" t="s">
        <v>4450</v>
      </c>
      <c r="H10484" t="str">
        <f t="shared" si="163"/>
        <v>有BOM表可用</v>
      </c>
    </row>
    <row r="10485" spans="1:8" x14ac:dyDescent="0.15">
      <c r="A10485" t="s">
        <v>16935</v>
      </c>
      <c r="B10485" t="s">
        <v>15359</v>
      </c>
      <c r="C10485" t="s">
        <v>15359</v>
      </c>
      <c r="D10485">
        <v>103</v>
      </c>
      <c r="E10485" t="s">
        <v>4453</v>
      </c>
      <c r="F10485" t="s">
        <v>4450</v>
      </c>
      <c r="H10485" t="str">
        <f t="shared" si="163"/>
        <v>无BOM表可用</v>
      </c>
    </row>
    <row r="10486" spans="1:8" x14ac:dyDescent="0.15">
      <c r="A10486" t="s">
        <v>16936</v>
      </c>
      <c r="B10486" t="s">
        <v>13664</v>
      </c>
      <c r="C10486" t="s">
        <v>8657</v>
      </c>
      <c r="D10486">
        <v>103</v>
      </c>
      <c r="E10486" t="s">
        <v>4453</v>
      </c>
      <c r="F10486" t="s">
        <v>4450</v>
      </c>
      <c r="H10486" t="str">
        <f t="shared" si="163"/>
        <v>无BOM表可用</v>
      </c>
    </row>
    <row r="10487" spans="1:8" x14ac:dyDescent="0.15">
      <c r="A10487" t="s">
        <v>16937</v>
      </c>
      <c r="B10487" t="s">
        <v>16938</v>
      </c>
      <c r="C10487" t="s">
        <v>16938</v>
      </c>
      <c r="D10487">
        <v>103</v>
      </c>
      <c r="E10487" t="s">
        <v>4453</v>
      </c>
      <c r="F10487" t="s">
        <v>4450</v>
      </c>
      <c r="H10487" t="str">
        <f t="shared" si="163"/>
        <v>无BOM表可用</v>
      </c>
    </row>
    <row r="10488" spans="1:8" x14ac:dyDescent="0.15">
      <c r="A10488" t="s">
        <v>16939</v>
      </c>
      <c r="B10488" t="s">
        <v>8582</v>
      </c>
      <c r="C10488" t="s">
        <v>8582</v>
      </c>
      <c r="D10488">
        <v>103</v>
      </c>
      <c r="E10488" t="s">
        <v>4453</v>
      </c>
      <c r="F10488" t="s">
        <v>4450</v>
      </c>
      <c r="H10488" t="str">
        <f t="shared" si="163"/>
        <v>无BOM表可用</v>
      </c>
    </row>
    <row r="10489" spans="1:8" x14ac:dyDescent="0.15">
      <c r="A10489" t="s">
        <v>16940</v>
      </c>
      <c r="B10489" t="s">
        <v>2918</v>
      </c>
      <c r="C10489" t="s">
        <v>2918</v>
      </c>
      <c r="D10489">
        <v>103</v>
      </c>
      <c r="E10489" t="s">
        <v>4449</v>
      </c>
      <c r="F10489" t="s">
        <v>4450</v>
      </c>
      <c r="H10489" t="str">
        <f t="shared" si="163"/>
        <v>有BOM表可用</v>
      </c>
    </row>
    <row r="10490" spans="1:8" x14ac:dyDescent="0.15">
      <c r="A10490" t="s">
        <v>16941</v>
      </c>
      <c r="B10490" t="s">
        <v>2920</v>
      </c>
      <c r="C10490" t="s">
        <v>2920</v>
      </c>
      <c r="D10490">
        <v>103</v>
      </c>
      <c r="E10490" t="s">
        <v>4449</v>
      </c>
      <c r="F10490" t="s">
        <v>4450</v>
      </c>
      <c r="H10490" t="str">
        <f t="shared" si="163"/>
        <v>有BOM表可用</v>
      </c>
    </row>
    <row r="10491" spans="1:8" x14ac:dyDescent="0.15">
      <c r="A10491" t="s">
        <v>2274</v>
      </c>
      <c r="B10491" t="s">
        <v>2275</v>
      </c>
      <c r="C10491" t="s">
        <v>80</v>
      </c>
      <c r="D10491">
        <v>103</v>
      </c>
      <c r="E10491" t="s">
        <v>4449</v>
      </c>
      <c r="F10491" t="s">
        <v>4450</v>
      </c>
      <c r="H10491" t="str">
        <f t="shared" si="163"/>
        <v>有BOM表可用</v>
      </c>
    </row>
    <row r="10492" spans="1:8" x14ac:dyDescent="0.15">
      <c r="A10492" t="s">
        <v>500</v>
      </c>
      <c r="B10492" t="s">
        <v>3810</v>
      </c>
      <c r="C10492" t="s">
        <v>50</v>
      </c>
      <c r="D10492">
        <v>103</v>
      </c>
      <c r="E10492" t="s">
        <v>4449</v>
      </c>
      <c r="F10492" t="s">
        <v>4450</v>
      </c>
      <c r="H10492" t="str">
        <f t="shared" si="163"/>
        <v>有BOM表可用</v>
      </c>
    </row>
    <row r="10493" spans="1:8" x14ac:dyDescent="0.15">
      <c r="A10493" t="s">
        <v>16780</v>
      </c>
      <c r="B10493" t="s">
        <v>72</v>
      </c>
      <c r="C10493" t="s">
        <v>72</v>
      </c>
      <c r="D10493">
        <v>103</v>
      </c>
      <c r="E10493" t="s">
        <v>4453</v>
      </c>
      <c r="F10493" t="s">
        <v>4450</v>
      </c>
      <c r="H10493" t="str">
        <f t="shared" si="163"/>
        <v>无BOM表可用</v>
      </c>
    </row>
    <row r="10494" spans="1:8" x14ac:dyDescent="0.15">
      <c r="A10494" t="s">
        <v>13496</v>
      </c>
      <c r="B10494" t="s">
        <v>3167</v>
      </c>
      <c r="C10494" t="s">
        <v>3167</v>
      </c>
      <c r="D10494">
        <v>103</v>
      </c>
      <c r="E10494" t="s">
        <v>4453</v>
      </c>
      <c r="F10494" t="s">
        <v>4457</v>
      </c>
      <c r="H10494" t="str">
        <f t="shared" si="163"/>
        <v>无BOM表不可用</v>
      </c>
    </row>
    <row r="10495" spans="1:8" x14ac:dyDescent="0.15">
      <c r="A10495" t="s">
        <v>13497</v>
      </c>
      <c r="B10495" t="s">
        <v>5461</v>
      </c>
      <c r="C10495" t="s">
        <v>5461</v>
      </c>
      <c r="D10495">
        <v>103</v>
      </c>
      <c r="E10495" t="s">
        <v>4449</v>
      </c>
      <c r="F10495" t="s">
        <v>4450</v>
      </c>
      <c r="H10495" t="str">
        <f t="shared" si="163"/>
        <v>有BOM表可用</v>
      </c>
    </row>
    <row r="10496" spans="1:8" x14ac:dyDescent="0.15">
      <c r="A10496" t="s">
        <v>13498</v>
      </c>
      <c r="B10496" t="s">
        <v>7814</v>
      </c>
      <c r="C10496" t="s">
        <v>3135</v>
      </c>
      <c r="D10496">
        <v>103</v>
      </c>
      <c r="E10496" t="s">
        <v>4449</v>
      </c>
      <c r="F10496" t="s">
        <v>4450</v>
      </c>
      <c r="H10496" t="str">
        <f t="shared" si="163"/>
        <v>有BOM表可用</v>
      </c>
    </row>
    <row r="10497" spans="1:8" x14ac:dyDescent="0.15">
      <c r="A10497" t="s">
        <v>13542</v>
      </c>
      <c r="B10497" t="s">
        <v>9474</v>
      </c>
      <c r="C10497" t="s">
        <v>9475</v>
      </c>
      <c r="D10497">
        <v>102</v>
      </c>
      <c r="E10497" t="s">
        <v>4449</v>
      </c>
      <c r="F10497" t="s">
        <v>4450</v>
      </c>
      <c r="H10497" t="str">
        <f t="shared" si="163"/>
        <v>有BOM表可用</v>
      </c>
    </row>
    <row r="10498" spans="1:8" x14ac:dyDescent="0.15">
      <c r="A10498" t="s">
        <v>13543</v>
      </c>
      <c r="B10498" t="s">
        <v>9000</v>
      </c>
      <c r="C10498" t="s">
        <v>9001</v>
      </c>
      <c r="D10498">
        <v>102</v>
      </c>
      <c r="E10498" t="s">
        <v>4449</v>
      </c>
      <c r="F10498" t="s">
        <v>4450</v>
      </c>
      <c r="H10498" t="str">
        <f t="shared" si="163"/>
        <v>有BOM表可用</v>
      </c>
    </row>
    <row r="10499" spans="1:8" x14ac:dyDescent="0.15">
      <c r="A10499" t="s">
        <v>13544</v>
      </c>
      <c r="B10499" t="s">
        <v>13545</v>
      </c>
      <c r="C10499" t="s">
        <v>13546</v>
      </c>
      <c r="D10499">
        <v>102</v>
      </c>
      <c r="E10499" t="s">
        <v>4449</v>
      </c>
      <c r="F10499" t="s">
        <v>4450</v>
      </c>
      <c r="H10499" t="str">
        <f t="shared" si="163"/>
        <v>有BOM表可用</v>
      </c>
    </row>
    <row r="10500" spans="1:8" x14ac:dyDescent="0.15">
      <c r="A10500" t="s">
        <v>13547</v>
      </c>
      <c r="B10500" t="s">
        <v>8493</v>
      </c>
      <c r="C10500" t="s">
        <v>9764</v>
      </c>
      <c r="D10500">
        <v>102</v>
      </c>
      <c r="E10500" t="s">
        <v>4449</v>
      </c>
      <c r="F10500" t="s">
        <v>4450</v>
      </c>
      <c r="H10500" t="str">
        <f t="shared" ref="H10500:H10563" si="164">E10500&amp;F10500</f>
        <v>有BOM表可用</v>
      </c>
    </row>
    <row r="10501" spans="1:8" x14ac:dyDescent="0.15">
      <c r="A10501" t="s">
        <v>13548</v>
      </c>
      <c r="B10501" t="s">
        <v>12029</v>
      </c>
      <c r="C10501" t="s">
        <v>13549</v>
      </c>
      <c r="D10501">
        <v>102</v>
      </c>
      <c r="E10501" t="s">
        <v>4449</v>
      </c>
      <c r="F10501" t="s">
        <v>4450</v>
      </c>
      <c r="H10501" t="str">
        <f t="shared" si="164"/>
        <v>有BOM表可用</v>
      </c>
    </row>
    <row r="10502" spans="1:8" x14ac:dyDescent="0.15">
      <c r="A10502" t="s">
        <v>13550</v>
      </c>
      <c r="B10502" t="s">
        <v>9008</v>
      </c>
      <c r="C10502" t="s">
        <v>9605</v>
      </c>
      <c r="D10502">
        <v>102</v>
      </c>
      <c r="E10502" t="s">
        <v>4449</v>
      </c>
      <c r="F10502" t="s">
        <v>4450</v>
      </c>
      <c r="H10502" t="str">
        <f t="shared" si="164"/>
        <v>有BOM表可用</v>
      </c>
    </row>
    <row r="10503" spans="1:8" x14ac:dyDescent="0.15">
      <c r="A10503" t="s">
        <v>13502</v>
      </c>
      <c r="B10503" t="s">
        <v>10179</v>
      </c>
      <c r="C10503" t="s">
        <v>10180</v>
      </c>
      <c r="D10503">
        <v>102</v>
      </c>
      <c r="E10503" t="s">
        <v>4449</v>
      </c>
      <c r="F10503" t="s">
        <v>4450</v>
      </c>
      <c r="H10503" t="str">
        <f t="shared" si="164"/>
        <v>有BOM表可用</v>
      </c>
    </row>
    <row r="10504" spans="1:8" x14ac:dyDescent="0.15">
      <c r="A10504" t="s">
        <v>13503</v>
      </c>
      <c r="B10504" t="s">
        <v>13504</v>
      </c>
      <c r="C10504" t="s">
        <v>13505</v>
      </c>
      <c r="D10504">
        <v>102</v>
      </c>
      <c r="E10504" t="s">
        <v>4449</v>
      </c>
      <c r="F10504" t="s">
        <v>4450</v>
      </c>
      <c r="H10504" t="str">
        <f t="shared" si="164"/>
        <v>有BOM表可用</v>
      </c>
    </row>
    <row r="10505" spans="1:8" x14ac:dyDescent="0.15">
      <c r="A10505" t="s">
        <v>13506</v>
      </c>
      <c r="B10505" t="s">
        <v>7896</v>
      </c>
      <c r="C10505" t="s">
        <v>8675</v>
      </c>
      <c r="D10505">
        <v>102</v>
      </c>
      <c r="E10505" t="s">
        <v>4449</v>
      </c>
      <c r="F10505" t="s">
        <v>4450</v>
      </c>
      <c r="H10505" t="str">
        <f t="shared" si="164"/>
        <v>有BOM表可用</v>
      </c>
    </row>
    <row r="10506" spans="1:8" x14ac:dyDescent="0.15">
      <c r="A10506" t="s">
        <v>13507</v>
      </c>
      <c r="B10506" t="s">
        <v>7899</v>
      </c>
      <c r="C10506" t="s">
        <v>9809</v>
      </c>
      <c r="D10506">
        <v>102</v>
      </c>
      <c r="E10506" t="s">
        <v>4449</v>
      </c>
      <c r="F10506" t="s">
        <v>4450</v>
      </c>
      <c r="H10506" t="str">
        <f t="shared" si="164"/>
        <v>有BOM表可用</v>
      </c>
    </row>
    <row r="10507" spans="1:8" x14ac:dyDescent="0.15">
      <c r="A10507" t="s">
        <v>13508</v>
      </c>
      <c r="B10507" t="s">
        <v>8677</v>
      </c>
      <c r="C10507" t="s">
        <v>10013</v>
      </c>
      <c r="D10507">
        <v>102</v>
      </c>
      <c r="E10507" t="s">
        <v>4449</v>
      </c>
      <c r="F10507" t="s">
        <v>4450</v>
      </c>
      <c r="H10507" t="str">
        <f t="shared" si="164"/>
        <v>有BOM表可用</v>
      </c>
    </row>
    <row r="10508" spans="1:8" x14ac:dyDescent="0.15">
      <c r="A10508" t="s">
        <v>13509</v>
      </c>
      <c r="B10508" t="s">
        <v>8677</v>
      </c>
      <c r="C10508" t="s">
        <v>8678</v>
      </c>
      <c r="D10508">
        <v>102</v>
      </c>
      <c r="E10508" t="s">
        <v>4449</v>
      </c>
      <c r="F10508" t="s">
        <v>4450</v>
      </c>
      <c r="H10508" t="str">
        <f t="shared" si="164"/>
        <v>有BOM表可用</v>
      </c>
    </row>
    <row r="10509" spans="1:8" x14ac:dyDescent="0.15">
      <c r="A10509" t="s">
        <v>17817</v>
      </c>
      <c r="B10509" t="s">
        <v>16336</v>
      </c>
      <c r="C10509" t="s">
        <v>16336</v>
      </c>
      <c r="D10509">
        <v>103</v>
      </c>
      <c r="E10509" t="s">
        <v>4453</v>
      </c>
      <c r="F10509" t="s">
        <v>4450</v>
      </c>
      <c r="H10509" t="str">
        <f t="shared" si="164"/>
        <v>无BOM表可用</v>
      </c>
    </row>
    <row r="10510" spans="1:8" x14ac:dyDescent="0.15">
      <c r="A10510" t="s">
        <v>17818</v>
      </c>
      <c r="B10510" t="s">
        <v>13633</v>
      </c>
      <c r="C10510" t="s">
        <v>13633</v>
      </c>
      <c r="D10510">
        <v>103</v>
      </c>
      <c r="E10510" t="s">
        <v>4453</v>
      </c>
      <c r="F10510" t="s">
        <v>4450</v>
      </c>
      <c r="H10510" t="str">
        <f t="shared" si="164"/>
        <v>无BOM表可用</v>
      </c>
    </row>
    <row r="10511" spans="1:8" x14ac:dyDescent="0.15">
      <c r="A10511" t="s">
        <v>17819</v>
      </c>
      <c r="B10511" t="s">
        <v>11677</v>
      </c>
      <c r="C10511" t="s">
        <v>11677</v>
      </c>
      <c r="D10511">
        <v>103</v>
      </c>
      <c r="E10511" t="s">
        <v>4453</v>
      </c>
      <c r="F10511" t="s">
        <v>4450</v>
      </c>
      <c r="H10511" t="str">
        <f t="shared" si="164"/>
        <v>无BOM表可用</v>
      </c>
    </row>
    <row r="10512" spans="1:8" x14ac:dyDescent="0.15">
      <c r="A10512" t="s">
        <v>17820</v>
      </c>
      <c r="B10512" t="s">
        <v>15863</v>
      </c>
      <c r="C10512" t="s">
        <v>15863</v>
      </c>
      <c r="D10512">
        <v>103</v>
      </c>
      <c r="E10512" t="s">
        <v>4453</v>
      </c>
      <c r="F10512" t="s">
        <v>4450</v>
      </c>
      <c r="H10512" t="str">
        <f t="shared" si="164"/>
        <v>无BOM表可用</v>
      </c>
    </row>
    <row r="10513" spans="1:8" x14ac:dyDescent="0.15">
      <c r="A10513" t="s">
        <v>18076</v>
      </c>
      <c r="B10513" t="s">
        <v>15364</v>
      </c>
      <c r="C10513" t="s">
        <v>15364</v>
      </c>
      <c r="D10513">
        <v>107</v>
      </c>
      <c r="E10513" t="s">
        <v>4453</v>
      </c>
      <c r="F10513" t="s">
        <v>4450</v>
      </c>
      <c r="H10513" t="str">
        <f t="shared" si="164"/>
        <v>无BOM表可用</v>
      </c>
    </row>
    <row r="10514" spans="1:8" x14ac:dyDescent="0.15">
      <c r="A10514" t="s">
        <v>18077</v>
      </c>
      <c r="B10514" t="s">
        <v>12232</v>
      </c>
      <c r="C10514" t="s">
        <v>2925</v>
      </c>
      <c r="D10514">
        <v>103</v>
      </c>
      <c r="E10514" t="s">
        <v>4449</v>
      </c>
      <c r="F10514" t="s">
        <v>4450</v>
      </c>
      <c r="H10514" t="str">
        <f t="shared" si="164"/>
        <v>有BOM表可用</v>
      </c>
    </row>
    <row r="10515" spans="1:8" x14ac:dyDescent="0.15">
      <c r="A10515" t="s">
        <v>18078</v>
      </c>
      <c r="B10515" t="s">
        <v>17488</v>
      </c>
      <c r="C10515" t="s">
        <v>2925</v>
      </c>
      <c r="D10515">
        <v>103</v>
      </c>
      <c r="E10515" t="s">
        <v>4449</v>
      </c>
      <c r="F10515" t="s">
        <v>4450</v>
      </c>
      <c r="H10515" t="str">
        <f t="shared" si="164"/>
        <v>有BOM表可用</v>
      </c>
    </row>
    <row r="10516" spans="1:8" x14ac:dyDescent="0.15">
      <c r="A10516" t="s">
        <v>18079</v>
      </c>
      <c r="B10516" t="s">
        <v>2923</v>
      </c>
      <c r="C10516" t="s">
        <v>2922</v>
      </c>
      <c r="D10516">
        <v>103</v>
      </c>
      <c r="E10516" t="s">
        <v>4449</v>
      </c>
      <c r="F10516" t="s">
        <v>4450</v>
      </c>
      <c r="H10516" t="str">
        <f t="shared" si="164"/>
        <v>有BOM表可用</v>
      </c>
    </row>
    <row r="10517" spans="1:8" x14ac:dyDescent="0.15">
      <c r="A10517" t="s">
        <v>18080</v>
      </c>
      <c r="B10517" t="s">
        <v>7367</v>
      </c>
      <c r="C10517" t="s">
        <v>7367</v>
      </c>
      <c r="D10517">
        <v>103</v>
      </c>
      <c r="E10517" t="s">
        <v>4453</v>
      </c>
      <c r="F10517" t="s">
        <v>4450</v>
      </c>
      <c r="H10517" t="str">
        <f t="shared" si="164"/>
        <v>无BOM表可用</v>
      </c>
    </row>
    <row r="10518" spans="1:8" x14ac:dyDescent="0.15">
      <c r="A10518" t="s">
        <v>18081</v>
      </c>
      <c r="B10518" t="s">
        <v>18082</v>
      </c>
      <c r="C10518" t="s">
        <v>13874</v>
      </c>
      <c r="D10518">
        <v>103</v>
      </c>
      <c r="E10518" t="s">
        <v>4453</v>
      </c>
      <c r="F10518" t="s">
        <v>4450</v>
      </c>
      <c r="H10518" t="str">
        <f t="shared" si="164"/>
        <v>无BOM表可用</v>
      </c>
    </row>
    <row r="10519" spans="1:8" x14ac:dyDescent="0.15">
      <c r="A10519" t="s">
        <v>18083</v>
      </c>
      <c r="B10519" t="s">
        <v>16291</v>
      </c>
      <c r="C10519" t="s">
        <v>16291</v>
      </c>
      <c r="D10519">
        <v>103</v>
      </c>
      <c r="E10519" t="s">
        <v>4453</v>
      </c>
      <c r="F10519" t="s">
        <v>4450</v>
      </c>
      <c r="H10519" t="str">
        <f t="shared" si="164"/>
        <v>无BOM表可用</v>
      </c>
    </row>
    <row r="10520" spans="1:8" x14ac:dyDescent="0.15">
      <c r="A10520" t="s">
        <v>10504</v>
      </c>
      <c r="B10520" t="s">
        <v>827</v>
      </c>
      <c r="C10520" t="s">
        <v>197</v>
      </c>
      <c r="D10520">
        <v>102</v>
      </c>
      <c r="E10520" t="s">
        <v>4449</v>
      </c>
      <c r="F10520" t="s">
        <v>4450</v>
      </c>
      <c r="H10520" t="str">
        <f t="shared" si="164"/>
        <v>有BOM表可用</v>
      </c>
    </row>
    <row r="10521" spans="1:8" x14ac:dyDescent="0.15">
      <c r="A10521" t="s">
        <v>10505</v>
      </c>
      <c r="B10521" t="s">
        <v>2521</v>
      </c>
      <c r="C10521" t="s">
        <v>2510</v>
      </c>
      <c r="D10521">
        <v>102</v>
      </c>
      <c r="E10521" t="s">
        <v>4449</v>
      </c>
      <c r="F10521" t="s">
        <v>4450</v>
      </c>
      <c r="H10521" t="str">
        <f t="shared" si="164"/>
        <v>有BOM表可用</v>
      </c>
    </row>
    <row r="10522" spans="1:8" x14ac:dyDescent="0.15">
      <c r="A10522" t="s">
        <v>10506</v>
      </c>
      <c r="B10522" t="s">
        <v>2535</v>
      </c>
      <c r="C10522" t="s">
        <v>54</v>
      </c>
      <c r="D10522">
        <v>102</v>
      </c>
      <c r="E10522" t="s">
        <v>4449</v>
      </c>
      <c r="F10522" t="s">
        <v>4450</v>
      </c>
      <c r="H10522" t="str">
        <f t="shared" si="164"/>
        <v>有BOM表可用</v>
      </c>
    </row>
    <row r="10523" spans="1:8" x14ac:dyDescent="0.15">
      <c r="A10523" t="s">
        <v>18467</v>
      </c>
      <c r="B10523" t="s">
        <v>1568</v>
      </c>
      <c r="C10523" t="s">
        <v>1568</v>
      </c>
      <c r="D10523">
        <v>102</v>
      </c>
      <c r="E10523" t="s">
        <v>4453</v>
      </c>
      <c r="F10523" t="s">
        <v>4450</v>
      </c>
      <c r="H10523" t="str">
        <f t="shared" si="164"/>
        <v>无BOM表可用</v>
      </c>
    </row>
    <row r="10524" spans="1:8" x14ac:dyDescent="0.15">
      <c r="A10524" t="s">
        <v>18468</v>
      </c>
      <c r="B10524" t="s">
        <v>16359</v>
      </c>
      <c r="C10524" t="s">
        <v>2322</v>
      </c>
      <c r="D10524">
        <v>102</v>
      </c>
      <c r="E10524" t="s">
        <v>4453</v>
      </c>
      <c r="F10524" t="s">
        <v>4450</v>
      </c>
      <c r="H10524" t="str">
        <f t="shared" si="164"/>
        <v>无BOM表可用</v>
      </c>
    </row>
    <row r="10525" spans="1:8" x14ac:dyDescent="0.15">
      <c r="A10525" t="s">
        <v>18469</v>
      </c>
      <c r="B10525" t="s">
        <v>2329</v>
      </c>
      <c r="C10525" t="s">
        <v>2322</v>
      </c>
      <c r="D10525">
        <v>102</v>
      </c>
      <c r="E10525" t="s">
        <v>4449</v>
      </c>
      <c r="F10525" t="s">
        <v>4450</v>
      </c>
      <c r="H10525" t="str">
        <f t="shared" si="164"/>
        <v>有BOM表可用</v>
      </c>
    </row>
    <row r="10526" spans="1:8" x14ac:dyDescent="0.15">
      <c r="A10526" t="s">
        <v>18470</v>
      </c>
      <c r="B10526" t="s">
        <v>15084</v>
      </c>
      <c r="C10526" t="s">
        <v>12861</v>
      </c>
      <c r="D10526">
        <v>102</v>
      </c>
      <c r="E10526" t="s">
        <v>4453</v>
      </c>
      <c r="F10526" t="s">
        <v>4450</v>
      </c>
      <c r="H10526" t="str">
        <f t="shared" si="164"/>
        <v>无BOM表可用</v>
      </c>
    </row>
    <row r="10527" spans="1:8" x14ac:dyDescent="0.15">
      <c r="A10527" t="s">
        <v>18471</v>
      </c>
      <c r="B10527" t="s">
        <v>17490</v>
      </c>
      <c r="C10527" t="s">
        <v>12235</v>
      </c>
      <c r="D10527">
        <v>102</v>
      </c>
      <c r="E10527" t="s">
        <v>4453</v>
      </c>
      <c r="F10527" t="s">
        <v>4450</v>
      </c>
      <c r="H10527" t="str">
        <f t="shared" si="164"/>
        <v>无BOM表可用</v>
      </c>
    </row>
    <row r="10528" spans="1:8" x14ac:dyDescent="0.15">
      <c r="A10528" t="s">
        <v>3363</v>
      </c>
      <c r="B10528" t="s">
        <v>3364</v>
      </c>
      <c r="C10528" t="s">
        <v>1281</v>
      </c>
      <c r="D10528">
        <v>103</v>
      </c>
      <c r="E10528" t="s">
        <v>4449</v>
      </c>
      <c r="F10528" t="s">
        <v>4450</v>
      </c>
      <c r="H10528" t="str">
        <f t="shared" si="164"/>
        <v>有BOM表可用</v>
      </c>
    </row>
    <row r="10529" spans="1:8" x14ac:dyDescent="0.15">
      <c r="A10529" t="s">
        <v>16743</v>
      </c>
      <c r="B10529" t="s">
        <v>5919</v>
      </c>
      <c r="C10529" t="s">
        <v>3596</v>
      </c>
      <c r="D10529">
        <v>103</v>
      </c>
      <c r="E10529" t="s">
        <v>4449</v>
      </c>
      <c r="F10529" t="s">
        <v>4450</v>
      </c>
      <c r="H10529" t="str">
        <f t="shared" si="164"/>
        <v>有BOM表可用</v>
      </c>
    </row>
    <row r="10530" spans="1:8" x14ac:dyDescent="0.15">
      <c r="A10530" t="s">
        <v>4127</v>
      </c>
      <c r="B10530" t="s">
        <v>4129</v>
      </c>
      <c r="C10530" t="s">
        <v>4128</v>
      </c>
      <c r="D10530">
        <v>103</v>
      </c>
      <c r="E10530" t="s">
        <v>4453</v>
      </c>
      <c r="F10530" t="s">
        <v>4450</v>
      </c>
      <c r="H10530" t="str">
        <f t="shared" si="164"/>
        <v>无BOM表可用</v>
      </c>
    </row>
    <row r="10531" spans="1:8" x14ac:dyDescent="0.15">
      <c r="A10531" t="s">
        <v>4118</v>
      </c>
      <c r="B10531" t="s">
        <v>4120</v>
      </c>
      <c r="C10531" t="s">
        <v>4119</v>
      </c>
      <c r="D10531">
        <v>103</v>
      </c>
      <c r="E10531" t="s">
        <v>4453</v>
      </c>
      <c r="F10531" t="s">
        <v>4450</v>
      </c>
      <c r="H10531" t="str">
        <f t="shared" si="164"/>
        <v>无BOM表可用</v>
      </c>
    </row>
    <row r="10532" spans="1:8" x14ac:dyDescent="0.15">
      <c r="A10532" t="s">
        <v>2583</v>
      </c>
      <c r="B10532" t="s">
        <v>2584</v>
      </c>
      <c r="C10532" t="s">
        <v>11</v>
      </c>
      <c r="D10532">
        <v>103</v>
      </c>
      <c r="E10532" t="s">
        <v>4449</v>
      </c>
      <c r="F10532" t="s">
        <v>4450</v>
      </c>
      <c r="H10532" t="str">
        <f t="shared" si="164"/>
        <v>有BOM表可用</v>
      </c>
    </row>
    <row r="10533" spans="1:8" x14ac:dyDescent="0.15">
      <c r="A10533" t="s">
        <v>2601</v>
      </c>
      <c r="B10533" t="s">
        <v>2602</v>
      </c>
      <c r="C10533" t="s">
        <v>11</v>
      </c>
      <c r="D10533">
        <v>103</v>
      </c>
      <c r="E10533" t="s">
        <v>4449</v>
      </c>
      <c r="F10533" t="s">
        <v>4450</v>
      </c>
      <c r="H10533" t="str">
        <f t="shared" si="164"/>
        <v>有BOM表可用</v>
      </c>
    </row>
    <row r="10534" spans="1:8" x14ac:dyDescent="0.15">
      <c r="A10534" t="s">
        <v>16744</v>
      </c>
      <c r="B10534" t="s">
        <v>14493</v>
      </c>
      <c r="C10534" t="s">
        <v>4189</v>
      </c>
      <c r="D10534">
        <v>103</v>
      </c>
      <c r="E10534" t="s">
        <v>4449</v>
      </c>
      <c r="F10534" t="s">
        <v>4450</v>
      </c>
      <c r="H10534" t="str">
        <f t="shared" si="164"/>
        <v>有BOM表可用</v>
      </c>
    </row>
    <row r="10535" spans="1:8" x14ac:dyDescent="0.15">
      <c r="A10535" t="s">
        <v>16745</v>
      </c>
      <c r="B10535" t="s">
        <v>15032</v>
      </c>
      <c r="C10535" t="s">
        <v>4189</v>
      </c>
      <c r="D10535">
        <v>103</v>
      </c>
      <c r="E10535" t="s">
        <v>4449</v>
      </c>
      <c r="F10535" t="s">
        <v>4450</v>
      </c>
      <c r="H10535" t="str">
        <f t="shared" si="164"/>
        <v>有BOM表可用</v>
      </c>
    </row>
    <row r="10536" spans="1:8" x14ac:dyDescent="0.15">
      <c r="A10536" t="s">
        <v>16746</v>
      </c>
      <c r="B10536" t="s">
        <v>13097</v>
      </c>
      <c r="C10536" t="s">
        <v>10378</v>
      </c>
      <c r="D10536">
        <v>103</v>
      </c>
      <c r="E10536" t="s">
        <v>4453</v>
      </c>
      <c r="F10536" t="s">
        <v>4450</v>
      </c>
      <c r="H10536" t="str">
        <f t="shared" si="164"/>
        <v>无BOM表可用</v>
      </c>
    </row>
    <row r="10537" spans="1:8" x14ac:dyDescent="0.15">
      <c r="A10537" t="s">
        <v>16747</v>
      </c>
      <c r="B10537" t="s">
        <v>14147</v>
      </c>
      <c r="C10537" t="s">
        <v>11</v>
      </c>
      <c r="D10537">
        <v>103</v>
      </c>
      <c r="E10537" t="s">
        <v>4449</v>
      </c>
      <c r="F10537" t="s">
        <v>4450</v>
      </c>
      <c r="H10537" t="str">
        <f t="shared" si="164"/>
        <v>有BOM表可用</v>
      </c>
    </row>
    <row r="10538" spans="1:8" x14ac:dyDescent="0.15">
      <c r="A10538" t="s">
        <v>988</v>
      </c>
      <c r="B10538" t="s">
        <v>989</v>
      </c>
      <c r="C10538" t="s">
        <v>983</v>
      </c>
      <c r="D10538">
        <v>103</v>
      </c>
      <c r="E10538" t="s">
        <v>4449</v>
      </c>
      <c r="F10538" t="s">
        <v>4450</v>
      </c>
      <c r="H10538" t="str">
        <f t="shared" si="164"/>
        <v>有BOM表可用</v>
      </c>
    </row>
    <row r="10539" spans="1:8" x14ac:dyDescent="0.15">
      <c r="A10539" t="s">
        <v>13534</v>
      </c>
      <c r="B10539" t="s">
        <v>5203</v>
      </c>
      <c r="C10539" t="s">
        <v>5203</v>
      </c>
      <c r="D10539">
        <v>103</v>
      </c>
      <c r="E10539" t="s">
        <v>4449</v>
      </c>
      <c r="F10539" t="s">
        <v>4450</v>
      </c>
      <c r="H10539" t="str">
        <f t="shared" si="164"/>
        <v>有BOM表可用</v>
      </c>
    </row>
    <row r="10540" spans="1:8" x14ac:dyDescent="0.15">
      <c r="A10540" t="s">
        <v>13535</v>
      </c>
      <c r="B10540" t="s">
        <v>7926</v>
      </c>
      <c r="C10540" t="s">
        <v>7926</v>
      </c>
      <c r="D10540">
        <v>103</v>
      </c>
      <c r="E10540" t="s">
        <v>4453</v>
      </c>
      <c r="F10540" t="s">
        <v>4450</v>
      </c>
      <c r="H10540" t="str">
        <f t="shared" si="164"/>
        <v>无BOM表可用</v>
      </c>
    </row>
    <row r="10541" spans="1:8" x14ac:dyDescent="0.15">
      <c r="A10541" t="s">
        <v>13536</v>
      </c>
      <c r="B10541" t="s">
        <v>8994</v>
      </c>
      <c r="C10541" t="s">
        <v>8994</v>
      </c>
      <c r="D10541">
        <v>103</v>
      </c>
      <c r="E10541" t="s">
        <v>4453</v>
      </c>
      <c r="F10541" t="s">
        <v>4450</v>
      </c>
      <c r="H10541" t="str">
        <f t="shared" si="164"/>
        <v>无BOM表可用</v>
      </c>
    </row>
    <row r="10542" spans="1:8" x14ac:dyDescent="0.15">
      <c r="A10542" t="s">
        <v>13537</v>
      </c>
      <c r="B10542" t="s">
        <v>13538</v>
      </c>
      <c r="C10542" t="s">
        <v>13538</v>
      </c>
      <c r="D10542">
        <v>103</v>
      </c>
      <c r="E10542" t="s">
        <v>4453</v>
      </c>
      <c r="F10542" t="s">
        <v>4450</v>
      </c>
      <c r="H10542" t="str">
        <f t="shared" si="164"/>
        <v>无BOM表可用</v>
      </c>
    </row>
    <row r="10543" spans="1:8" x14ac:dyDescent="0.15">
      <c r="A10543" t="s">
        <v>17851</v>
      </c>
      <c r="B10543" t="s">
        <v>17852</v>
      </c>
      <c r="C10543" t="s">
        <v>12238</v>
      </c>
      <c r="D10543">
        <v>103</v>
      </c>
      <c r="E10543" t="s">
        <v>4449</v>
      </c>
      <c r="F10543" t="s">
        <v>4450</v>
      </c>
      <c r="H10543" t="str">
        <f t="shared" si="164"/>
        <v>有BOM表可用</v>
      </c>
    </row>
    <row r="10544" spans="1:8" x14ac:dyDescent="0.15">
      <c r="A10544" t="s">
        <v>17853</v>
      </c>
      <c r="B10544" t="s">
        <v>16268</v>
      </c>
      <c r="C10544" t="s">
        <v>12238</v>
      </c>
      <c r="D10544">
        <v>103</v>
      </c>
      <c r="E10544" t="s">
        <v>4449</v>
      </c>
      <c r="F10544" t="s">
        <v>4450</v>
      </c>
      <c r="H10544" t="str">
        <f t="shared" si="164"/>
        <v>有BOM表可用</v>
      </c>
    </row>
    <row r="10545" spans="1:8" x14ac:dyDescent="0.15">
      <c r="A10545" t="s">
        <v>17854</v>
      </c>
      <c r="B10545" t="s">
        <v>83</v>
      </c>
      <c r="C10545" t="s">
        <v>83</v>
      </c>
      <c r="D10545">
        <v>103</v>
      </c>
      <c r="E10545" t="s">
        <v>4453</v>
      </c>
      <c r="F10545" t="s">
        <v>4450</v>
      </c>
      <c r="H10545" t="str">
        <f t="shared" si="164"/>
        <v>无BOM表可用</v>
      </c>
    </row>
    <row r="10546" spans="1:8" x14ac:dyDescent="0.15">
      <c r="A10546" t="s">
        <v>3477</v>
      </c>
      <c r="B10546" t="s">
        <v>2995</v>
      </c>
      <c r="C10546" t="s">
        <v>171</v>
      </c>
      <c r="D10546">
        <v>103</v>
      </c>
      <c r="E10546" t="s">
        <v>4449</v>
      </c>
      <c r="F10546" t="s">
        <v>4450</v>
      </c>
      <c r="H10546" t="str">
        <f t="shared" si="164"/>
        <v>有BOM表可用</v>
      </c>
    </row>
    <row r="10547" spans="1:8" x14ac:dyDescent="0.15">
      <c r="A10547" t="s">
        <v>17855</v>
      </c>
      <c r="B10547" t="s">
        <v>12243</v>
      </c>
      <c r="C10547" t="s">
        <v>3646</v>
      </c>
      <c r="D10547">
        <v>103</v>
      </c>
      <c r="E10547" t="s">
        <v>4449</v>
      </c>
      <c r="F10547" t="s">
        <v>4450</v>
      </c>
      <c r="H10547" t="str">
        <f t="shared" si="164"/>
        <v>有BOM表可用</v>
      </c>
    </row>
    <row r="10548" spans="1:8" x14ac:dyDescent="0.15">
      <c r="A10548" t="s">
        <v>16786</v>
      </c>
      <c r="B10548" t="s">
        <v>9142</v>
      </c>
      <c r="C10548" t="s">
        <v>11261</v>
      </c>
      <c r="D10548">
        <v>102</v>
      </c>
      <c r="E10548" t="s">
        <v>4449</v>
      </c>
      <c r="F10548" t="s">
        <v>4450</v>
      </c>
      <c r="H10548" t="str">
        <f t="shared" si="164"/>
        <v>有BOM表可用</v>
      </c>
    </row>
    <row r="10549" spans="1:8" x14ac:dyDescent="0.15">
      <c r="A10549" t="s">
        <v>16787</v>
      </c>
      <c r="B10549" t="s">
        <v>9142</v>
      </c>
      <c r="C10549" t="s">
        <v>9143</v>
      </c>
      <c r="D10549">
        <v>102</v>
      </c>
      <c r="E10549" t="s">
        <v>4449</v>
      </c>
      <c r="F10549" t="s">
        <v>4450</v>
      </c>
      <c r="H10549" t="str">
        <f t="shared" si="164"/>
        <v>有BOM表可用</v>
      </c>
    </row>
    <row r="10550" spans="1:8" x14ac:dyDescent="0.15">
      <c r="A10550" t="s">
        <v>16788</v>
      </c>
      <c r="B10550" t="s">
        <v>8043</v>
      </c>
      <c r="C10550" t="s">
        <v>11786</v>
      </c>
      <c r="D10550">
        <v>102</v>
      </c>
      <c r="E10550" t="s">
        <v>4449</v>
      </c>
      <c r="F10550" t="s">
        <v>4450</v>
      </c>
      <c r="H10550" t="str">
        <f t="shared" si="164"/>
        <v>有BOM表可用</v>
      </c>
    </row>
    <row r="10551" spans="1:8" x14ac:dyDescent="0.15">
      <c r="A10551" t="s">
        <v>17373</v>
      </c>
      <c r="B10551" t="s">
        <v>8043</v>
      </c>
      <c r="C10551" t="s">
        <v>9147</v>
      </c>
      <c r="D10551">
        <v>102</v>
      </c>
      <c r="E10551" t="s">
        <v>4449</v>
      </c>
      <c r="F10551" t="s">
        <v>4450</v>
      </c>
      <c r="H10551" t="str">
        <f t="shared" si="164"/>
        <v>有BOM表可用</v>
      </c>
    </row>
    <row r="10552" spans="1:8" x14ac:dyDescent="0.15">
      <c r="A10552" t="s">
        <v>17374</v>
      </c>
      <c r="B10552" t="s">
        <v>56</v>
      </c>
      <c r="C10552" t="s">
        <v>4699</v>
      </c>
      <c r="D10552">
        <v>102</v>
      </c>
      <c r="E10552" t="s">
        <v>4449</v>
      </c>
      <c r="F10552" t="s">
        <v>4450</v>
      </c>
      <c r="H10552" t="str">
        <f t="shared" si="164"/>
        <v>有BOM表可用</v>
      </c>
    </row>
    <row r="10553" spans="1:8" x14ac:dyDescent="0.15">
      <c r="A10553" t="s">
        <v>17375</v>
      </c>
      <c r="B10553" t="s">
        <v>56</v>
      </c>
      <c r="C10553" t="s">
        <v>4701</v>
      </c>
      <c r="D10553">
        <v>102</v>
      </c>
      <c r="E10553" t="s">
        <v>4449</v>
      </c>
      <c r="F10553" t="s">
        <v>4450</v>
      </c>
      <c r="H10553" t="str">
        <f t="shared" si="164"/>
        <v>有BOM表可用</v>
      </c>
    </row>
    <row r="10554" spans="1:8" x14ac:dyDescent="0.15">
      <c r="A10554" t="s">
        <v>17376</v>
      </c>
      <c r="B10554" t="s">
        <v>1281</v>
      </c>
      <c r="C10554" t="s">
        <v>4546</v>
      </c>
      <c r="D10554">
        <v>102</v>
      </c>
      <c r="E10554" t="s">
        <v>4449</v>
      </c>
      <c r="F10554" t="s">
        <v>4450</v>
      </c>
      <c r="H10554" t="str">
        <f t="shared" si="164"/>
        <v>有BOM表可用</v>
      </c>
    </row>
    <row r="10555" spans="1:8" x14ac:dyDescent="0.15">
      <c r="A10555" t="s">
        <v>17377</v>
      </c>
      <c r="B10555" t="s">
        <v>12683</v>
      </c>
      <c r="C10555" t="s">
        <v>16115</v>
      </c>
      <c r="D10555">
        <v>102</v>
      </c>
      <c r="E10555" t="s">
        <v>4449</v>
      </c>
      <c r="F10555" t="s">
        <v>4450</v>
      </c>
      <c r="H10555" t="str">
        <f t="shared" si="164"/>
        <v>有BOM表可用</v>
      </c>
    </row>
    <row r="10556" spans="1:8" x14ac:dyDescent="0.15">
      <c r="A10556" t="s">
        <v>7010</v>
      </c>
      <c r="B10556" t="s">
        <v>7011</v>
      </c>
      <c r="C10556" t="s">
        <v>7012</v>
      </c>
      <c r="D10556">
        <v>102</v>
      </c>
      <c r="E10556" t="s">
        <v>4449</v>
      </c>
      <c r="F10556" t="s">
        <v>4450</v>
      </c>
      <c r="H10556" t="str">
        <f t="shared" si="164"/>
        <v>有BOM表可用</v>
      </c>
    </row>
    <row r="10557" spans="1:8" x14ac:dyDescent="0.15">
      <c r="A10557" t="s">
        <v>4530</v>
      </c>
      <c r="B10557" t="s">
        <v>4531</v>
      </c>
      <c r="C10557" t="s">
        <v>4532</v>
      </c>
      <c r="D10557">
        <v>102</v>
      </c>
      <c r="E10557" t="s">
        <v>4449</v>
      </c>
      <c r="F10557" t="s">
        <v>4450</v>
      </c>
      <c r="H10557" t="str">
        <f t="shared" si="164"/>
        <v>有BOM表可用</v>
      </c>
    </row>
    <row r="10558" spans="1:8" x14ac:dyDescent="0.15">
      <c r="A10558" t="s">
        <v>4533</v>
      </c>
      <c r="B10558" t="s">
        <v>4534</v>
      </c>
      <c r="C10558" t="s">
        <v>4535</v>
      </c>
      <c r="D10558">
        <v>102</v>
      </c>
      <c r="E10558" t="s">
        <v>4449</v>
      </c>
      <c r="F10558" t="s">
        <v>4450</v>
      </c>
      <c r="H10558" t="str">
        <f t="shared" si="164"/>
        <v>有BOM表可用</v>
      </c>
    </row>
    <row r="10559" spans="1:8" x14ac:dyDescent="0.15">
      <c r="A10559" t="s">
        <v>4536</v>
      </c>
      <c r="B10559" t="s">
        <v>4537</v>
      </c>
      <c r="C10559" t="s">
        <v>4538</v>
      </c>
      <c r="D10559">
        <v>102</v>
      </c>
      <c r="E10559" t="s">
        <v>4449</v>
      </c>
      <c r="F10559" t="s">
        <v>4450</v>
      </c>
      <c r="H10559" t="str">
        <f t="shared" si="164"/>
        <v>有BOM表可用</v>
      </c>
    </row>
    <row r="10560" spans="1:8" x14ac:dyDescent="0.15">
      <c r="A10560" t="s">
        <v>4539</v>
      </c>
      <c r="B10560" t="s">
        <v>4540</v>
      </c>
      <c r="C10560" t="s">
        <v>4541</v>
      </c>
      <c r="D10560">
        <v>102</v>
      </c>
      <c r="E10560" t="s">
        <v>4449</v>
      </c>
      <c r="F10560" t="s">
        <v>4450</v>
      </c>
      <c r="H10560" t="str">
        <f t="shared" si="164"/>
        <v>有BOM表可用</v>
      </c>
    </row>
    <row r="10561" spans="1:8" x14ac:dyDescent="0.15">
      <c r="A10561" t="s">
        <v>13462</v>
      </c>
      <c r="B10561" t="s">
        <v>13463</v>
      </c>
      <c r="C10561" t="s">
        <v>13464</v>
      </c>
      <c r="D10561">
        <v>102</v>
      </c>
      <c r="E10561" t="s">
        <v>4449</v>
      </c>
      <c r="F10561" t="s">
        <v>4450</v>
      </c>
      <c r="H10561" t="str">
        <f t="shared" si="164"/>
        <v>有BOM表可用</v>
      </c>
    </row>
    <row r="10562" spans="1:8" x14ac:dyDescent="0.15">
      <c r="A10562" t="s">
        <v>13465</v>
      </c>
      <c r="B10562" t="s">
        <v>13466</v>
      </c>
      <c r="C10562" t="s">
        <v>13467</v>
      </c>
      <c r="D10562">
        <v>102</v>
      </c>
      <c r="E10562" t="s">
        <v>4449</v>
      </c>
      <c r="F10562" t="s">
        <v>4450</v>
      </c>
      <c r="H10562" t="str">
        <f t="shared" si="164"/>
        <v>有BOM表可用</v>
      </c>
    </row>
    <row r="10563" spans="1:8" x14ac:dyDescent="0.15">
      <c r="A10563" t="s">
        <v>13468</v>
      </c>
      <c r="B10563" t="s">
        <v>13466</v>
      </c>
      <c r="C10563" t="s">
        <v>13467</v>
      </c>
      <c r="D10563">
        <v>102</v>
      </c>
      <c r="E10563" t="s">
        <v>4449</v>
      </c>
      <c r="F10563" t="s">
        <v>4450</v>
      </c>
      <c r="H10563" t="str">
        <f t="shared" si="164"/>
        <v>有BOM表可用</v>
      </c>
    </row>
    <row r="10564" spans="1:8" x14ac:dyDescent="0.15">
      <c r="A10564" t="s">
        <v>13469</v>
      </c>
      <c r="B10564" t="s">
        <v>13470</v>
      </c>
      <c r="C10564" t="s">
        <v>13471</v>
      </c>
      <c r="D10564">
        <v>102</v>
      </c>
      <c r="E10564" t="s">
        <v>4449</v>
      </c>
      <c r="F10564" t="s">
        <v>4450</v>
      </c>
      <c r="H10564" t="str">
        <f t="shared" ref="H10564:H10627" si="165">E10564&amp;F10564</f>
        <v>有BOM表可用</v>
      </c>
    </row>
    <row r="10565" spans="1:8" x14ac:dyDescent="0.15">
      <c r="A10565" t="s">
        <v>13472</v>
      </c>
      <c r="B10565" t="s">
        <v>13473</v>
      </c>
      <c r="C10565" t="s">
        <v>7831</v>
      </c>
      <c r="D10565">
        <v>102</v>
      </c>
      <c r="E10565" t="s">
        <v>4449</v>
      </c>
      <c r="F10565" t="s">
        <v>4450</v>
      </c>
      <c r="H10565" t="str">
        <f t="shared" si="165"/>
        <v>有BOM表可用</v>
      </c>
    </row>
    <row r="10566" spans="1:8" x14ac:dyDescent="0.15">
      <c r="A10566" t="s">
        <v>13474</v>
      </c>
      <c r="B10566" t="s">
        <v>13475</v>
      </c>
      <c r="C10566" t="s">
        <v>13475</v>
      </c>
      <c r="D10566">
        <v>103</v>
      </c>
      <c r="E10566" t="s">
        <v>4453</v>
      </c>
      <c r="F10566" t="s">
        <v>4450</v>
      </c>
      <c r="H10566" t="str">
        <f t="shared" si="165"/>
        <v>无BOM表可用</v>
      </c>
    </row>
    <row r="10567" spans="1:8" x14ac:dyDescent="0.15">
      <c r="A10567" t="s">
        <v>11683</v>
      </c>
      <c r="B10567" t="s">
        <v>11684</v>
      </c>
      <c r="C10567" t="s">
        <v>11684</v>
      </c>
      <c r="D10567">
        <v>103</v>
      </c>
      <c r="E10567" t="s">
        <v>4453</v>
      </c>
      <c r="F10567" t="s">
        <v>4450</v>
      </c>
      <c r="H10567" t="str">
        <f t="shared" si="165"/>
        <v>无BOM表可用</v>
      </c>
    </row>
    <row r="10568" spans="1:8" x14ac:dyDescent="0.15">
      <c r="A10568" t="s">
        <v>11685</v>
      </c>
      <c r="B10568" t="s">
        <v>8826</v>
      </c>
      <c r="C10568" t="s">
        <v>2872</v>
      </c>
      <c r="D10568">
        <v>103</v>
      </c>
      <c r="E10568" t="s">
        <v>4449</v>
      </c>
      <c r="F10568" t="s">
        <v>4450</v>
      </c>
      <c r="H10568" t="str">
        <f t="shared" si="165"/>
        <v>有BOM表可用</v>
      </c>
    </row>
    <row r="10569" spans="1:8" x14ac:dyDescent="0.15">
      <c r="A10569" t="s">
        <v>11686</v>
      </c>
      <c r="B10569" t="s">
        <v>2918</v>
      </c>
      <c r="C10569" t="s">
        <v>2918</v>
      </c>
      <c r="D10569">
        <v>103</v>
      </c>
      <c r="E10569" t="s">
        <v>4453</v>
      </c>
      <c r="F10569" t="s">
        <v>4450</v>
      </c>
      <c r="H10569" t="str">
        <f t="shared" si="165"/>
        <v>无BOM表可用</v>
      </c>
    </row>
    <row r="10570" spans="1:8" x14ac:dyDescent="0.15">
      <c r="A10570" t="s">
        <v>11687</v>
      </c>
      <c r="B10570" t="s">
        <v>2932</v>
      </c>
      <c r="C10570" t="s">
        <v>2932</v>
      </c>
      <c r="D10570">
        <v>103</v>
      </c>
      <c r="E10570" t="s">
        <v>4453</v>
      </c>
      <c r="F10570" t="s">
        <v>4450</v>
      </c>
      <c r="H10570" t="str">
        <f t="shared" si="165"/>
        <v>无BOM表可用</v>
      </c>
    </row>
    <row r="10571" spans="1:8" x14ac:dyDescent="0.15">
      <c r="A10571" t="s">
        <v>11688</v>
      </c>
      <c r="B10571" t="s">
        <v>11689</v>
      </c>
      <c r="C10571" t="s">
        <v>11689</v>
      </c>
      <c r="D10571">
        <v>103</v>
      </c>
      <c r="E10571" t="s">
        <v>4449</v>
      </c>
      <c r="F10571" t="s">
        <v>4450</v>
      </c>
      <c r="H10571" t="str">
        <f t="shared" si="165"/>
        <v>有BOM表可用</v>
      </c>
    </row>
    <row r="10572" spans="1:8" x14ac:dyDescent="0.15">
      <c r="A10572" t="s">
        <v>11690</v>
      </c>
      <c r="B10572" t="s">
        <v>11691</v>
      </c>
      <c r="C10572" t="s">
        <v>11691</v>
      </c>
      <c r="D10572">
        <v>103</v>
      </c>
      <c r="E10572" t="s">
        <v>4449</v>
      </c>
      <c r="F10572" t="s">
        <v>4450</v>
      </c>
      <c r="H10572" t="str">
        <f t="shared" si="165"/>
        <v>有BOM表可用</v>
      </c>
    </row>
    <row r="10573" spans="1:8" x14ac:dyDescent="0.15">
      <c r="A10573" t="s">
        <v>11692</v>
      </c>
      <c r="B10573" t="s">
        <v>11693</v>
      </c>
      <c r="C10573" t="s">
        <v>11693</v>
      </c>
      <c r="D10573">
        <v>103</v>
      </c>
      <c r="E10573" t="s">
        <v>4449</v>
      </c>
      <c r="F10573" t="s">
        <v>4450</v>
      </c>
      <c r="H10573" t="str">
        <f t="shared" si="165"/>
        <v>有BOM表可用</v>
      </c>
    </row>
    <row r="10574" spans="1:8" x14ac:dyDescent="0.15">
      <c r="A10574" t="s">
        <v>4556</v>
      </c>
      <c r="B10574" t="s">
        <v>3124</v>
      </c>
      <c r="C10574" t="s">
        <v>202</v>
      </c>
      <c r="D10574">
        <v>102</v>
      </c>
      <c r="E10574" t="s">
        <v>4449</v>
      </c>
      <c r="F10574" t="s">
        <v>4450</v>
      </c>
      <c r="H10574" t="str">
        <f t="shared" si="165"/>
        <v>有BOM表可用</v>
      </c>
    </row>
    <row r="10575" spans="1:8" x14ac:dyDescent="0.15">
      <c r="A10575" t="s">
        <v>4557</v>
      </c>
      <c r="B10575" t="s">
        <v>4558</v>
      </c>
      <c r="C10575" t="s">
        <v>184</v>
      </c>
      <c r="D10575">
        <v>102</v>
      </c>
      <c r="E10575" t="s">
        <v>4453</v>
      </c>
      <c r="F10575" t="s">
        <v>4450</v>
      </c>
      <c r="H10575" t="str">
        <f t="shared" si="165"/>
        <v>无BOM表可用</v>
      </c>
    </row>
    <row r="10576" spans="1:8" x14ac:dyDescent="0.15">
      <c r="A10576" t="s">
        <v>4559</v>
      </c>
      <c r="B10576" t="s">
        <v>4560</v>
      </c>
      <c r="C10576" t="s">
        <v>184</v>
      </c>
      <c r="D10576">
        <v>102</v>
      </c>
      <c r="E10576" t="s">
        <v>4453</v>
      </c>
      <c r="F10576" t="s">
        <v>4450</v>
      </c>
      <c r="H10576" t="str">
        <f t="shared" si="165"/>
        <v>无BOM表可用</v>
      </c>
    </row>
    <row r="10577" spans="1:8" x14ac:dyDescent="0.15">
      <c r="A10577" t="s">
        <v>5740</v>
      </c>
      <c r="B10577" t="s">
        <v>5741</v>
      </c>
      <c r="C10577" t="s">
        <v>4716</v>
      </c>
      <c r="D10577">
        <v>102</v>
      </c>
      <c r="E10577" t="s">
        <v>4453</v>
      </c>
      <c r="F10577" t="s">
        <v>4450</v>
      </c>
      <c r="H10577" t="str">
        <f t="shared" si="165"/>
        <v>无BOM表可用</v>
      </c>
    </row>
    <row r="10578" spans="1:8" x14ac:dyDescent="0.15">
      <c r="A10578" t="s">
        <v>5742</v>
      </c>
      <c r="B10578" t="s">
        <v>3488</v>
      </c>
      <c r="C10578" t="s">
        <v>3487</v>
      </c>
      <c r="D10578">
        <v>102</v>
      </c>
      <c r="E10578" t="s">
        <v>4449</v>
      </c>
      <c r="F10578" t="s">
        <v>4450</v>
      </c>
      <c r="H10578" t="str">
        <f t="shared" si="165"/>
        <v>有BOM表可用</v>
      </c>
    </row>
    <row r="10579" spans="1:8" x14ac:dyDescent="0.15">
      <c r="A10579" t="s">
        <v>5743</v>
      </c>
      <c r="B10579" t="s">
        <v>4769</v>
      </c>
      <c r="C10579" t="s">
        <v>207</v>
      </c>
      <c r="D10579">
        <v>102</v>
      </c>
      <c r="E10579" t="s">
        <v>4453</v>
      </c>
      <c r="F10579" t="s">
        <v>4450</v>
      </c>
      <c r="H10579" t="str">
        <f t="shared" si="165"/>
        <v>无BOM表可用</v>
      </c>
    </row>
    <row r="10580" spans="1:8" x14ac:dyDescent="0.15">
      <c r="A10580" t="s">
        <v>5744</v>
      </c>
      <c r="B10580" t="s">
        <v>5745</v>
      </c>
      <c r="C10580" t="s">
        <v>3342</v>
      </c>
      <c r="D10580">
        <v>102</v>
      </c>
      <c r="E10580" t="s">
        <v>4453</v>
      </c>
      <c r="F10580" t="s">
        <v>4450</v>
      </c>
      <c r="H10580" t="str">
        <f t="shared" si="165"/>
        <v>无BOM表可用</v>
      </c>
    </row>
    <row r="10581" spans="1:8" x14ac:dyDescent="0.15">
      <c r="A10581" t="s">
        <v>8738</v>
      </c>
      <c r="B10581" t="s">
        <v>8739</v>
      </c>
      <c r="C10581" t="s">
        <v>1170</v>
      </c>
      <c r="D10581">
        <v>103</v>
      </c>
      <c r="E10581" t="s">
        <v>4449</v>
      </c>
      <c r="F10581" t="s">
        <v>4450</v>
      </c>
      <c r="H10581" t="str">
        <f t="shared" si="165"/>
        <v>有BOM表可用</v>
      </c>
    </row>
    <row r="10582" spans="1:8" x14ac:dyDescent="0.15">
      <c r="A10582" t="s">
        <v>4510</v>
      </c>
      <c r="B10582" t="s">
        <v>2159</v>
      </c>
      <c r="C10582" t="s">
        <v>2160</v>
      </c>
      <c r="D10582">
        <v>103</v>
      </c>
      <c r="E10582" t="s">
        <v>4453</v>
      </c>
      <c r="F10582" t="s">
        <v>4450</v>
      </c>
      <c r="H10582" t="str">
        <f t="shared" si="165"/>
        <v>无BOM表可用</v>
      </c>
    </row>
    <row r="10583" spans="1:8" x14ac:dyDescent="0.15">
      <c r="A10583" t="s">
        <v>2158</v>
      </c>
      <c r="B10583" t="s">
        <v>2159</v>
      </c>
      <c r="C10583" t="s">
        <v>2160</v>
      </c>
      <c r="D10583">
        <v>103</v>
      </c>
      <c r="E10583" t="s">
        <v>4449</v>
      </c>
      <c r="F10583" t="s">
        <v>4450</v>
      </c>
      <c r="H10583" t="str">
        <f t="shared" si="165"/>
        <v>有BOM表可用</v>
      </c>
    </row>
    <row r="10584" spans="1:8" x14ac:dyDescent="0.15">
      <c r="A10584" t="s">
        <v>2163</v>
      </c>
      <c r="B10584" t="s">
        <v>2160</v>
      </c>
      <c r="C10584" t="s">
        <v>2160</v>
      </c>
      <c r="D10584">
        <v>103</v>
      </c>
      <c r="E10584" t="s">
        <v>4449</v>
      </c>
      <c r="F10584" t="s">
        <v>4450</v>
      </c>
      <c r="H10584" t="str">
        <f t="shared" si="165"/>
        <v>有BOM表可用</v>
      </c>
    </row>
    <row r="10585" spans="1:8" x14ac:dyDescent="0.15">
      <c r="A10585" t="s">
        <v>4511</v>
      </c>
      <c r="B10585" t="s">
        <v>4512</v>
      </c>
      <c r="C10585" t="s">
        <v>4513</v>
      </c>
      <c r="D10585">
        <v>103</v>
      </c>
      <c r="E10585" t="s">
        <v>4453</v>
      </c>
      <c r="F10585" t="s">
        <v>4450</v>
      </c>
      <c r="H10585" t="str">
        <f t="shared" si="165"/>
        <v>无BOM表可用</v>
      </c>
    </row>
    <row r="10586" spans="1:8" x14ac:dyDescent="0.15">
      <c r="A10586" t="s">
        <v>4514</v>
      </c>
      <c r="B10586" t="s">
        <v>4515</v>
      </c>
      <c r="C10586" t="s">
        <v>4516</v>
      </c>
      <c r="D10586">
        <v>103</v>
      </c>
      <c r="E10586" t="s">
        <v>4453</v>
      </c>
      <c r="F10586" t="s">
        <v>4450</v>
      </c>
      <c r="H10586" t="str">
        <f t="shared" si="165"/>
        <v>无BOM表可用</v>
      </c>
    </row>
    <row r="10587" spans="1:8" x14ac:dyDescent="0.15">
      <c r="A10587" t="s">
        <v>9123</v>
      </c>
      <c r="B10587" t="s">
        <v>7409</v>
      </c>
      <c r="C10587" t="s">
        <v>7409</v>
      </c>
      <c r="D10587">
        <v>103</v>
      </c>
      <c r="E10587" t="s">
        <v>4453</v>
      </c>
      <c r="F10587" t="s">
        <v>4450</v>
      </c>
      <c r="H10587" t="str">
        <f t="shared" si="165"/>
        <v>无BOM表可用</v>
      </c>
    </row>
    <row r="10588" spans="1:8" x14ac:dyDescent="0.15">
      <c r="A10588" t="s">
        <v>2269</v>
      </c>
      <c r="B10588" t="s">
        <v>2270</v>
      </c>
      <c r="C10588" t="s">
        <v>80</v>
      </c>
      <c r="D10588">
        <v>103</v>
      </c>
      <c r="E10588" t="s">
        <v>4449</v>
      </c>
      <c r="F10588" t="s">
        <v>4450</v>
      </c>
      <c r="H10588" t="str">
        <f t="shared" si="165"/>
        <v>有BOM表可用</v>
      </c>
    </row>
    <row r="10589" spans="1:8" x14ac:dyDescent="0.15">
      <c r="A10589" t="s">
        <v>2288</v>
      </c>
      <c r="B10589" t="s">
        <v>2289</v>
      </c>
      <c r="C10589" t="s">
        <v>80</v>
      </c>
      <c r="D10589">
        <v>103</v>
      </c>
      <c r="E10589" t="s">
        <v>4449</v>
      </c>
      <c r="F10589" t="s">
        <v>4450</v>
      </c>
      <c r="H10589" t="str">
        <f t="shared" si="165"/>
        <v>有BOM表可用</v>
      </c>
    </row>
    <row r="10590" spans="1:8" x14ac:dyDescent="0.15">
      <c r="A10590" t="s">
        <v>2428</v>
      </c>
      <c r="B10590" t="s">
        <v>667</v>
      </c>
      <c r="C10590" t="s">
        <v>50</v>
      </c>
      <c r="D10590">
        <v>103</v>
      </c>
      <c r="E10590" t="s">
        <v>4449</v>
      </c>
      <c r="F10590" t="s">
        <v>4450</v>
      </c>
      <c r="H10590" t="str">
        <f t="shared" si="165"/>
        <v>有BOM表可用</v>
      </c>
    </row>
    <row r="10591" spans="1:8" x14ac:dyDescent="0.15">
      <c r="A10591" t="s">
        <v>9124</v>
      </c>
      <c r="B10591" t="s">
        <v>9125</v>
      </c>
      <c r="C10591" t="s">
        <v>50</v>
      </c>
      <c r="D10591">
        <v>103</v>
      </c>
      <c r="E10591" t="s">
        <v>4453</v>
      </c>
      <c r="F10591" t="s">
        <v>4450</v>
      </c>
      <c r="H10591" t="str">
        <f t="shared" si="165"/>
        <v>无BOM表可用</v>
      </c>
    </row>
    <row r="10592" spans="1:8" x14ac:dyDescent="0.15">
      <c r="A10592" t="s">
        <v>9126</v>
      </c>
      <c r="B10592" t="s">
        <v>36</v>
      </c>
      <c r="C10592" t="s">
        <v>36</v>
      </c>
      <c r="D10592">
        <v>103</v>
      </c>
      <c r="E10592" t="s">
        <v>4449</v>
      </c>
      <c r="F10592" t="s">
        <v>4450</v>
      </c>
      <c r="H10592" t="str">
        <f t="shared" si="165"/>
        <v>有BOM表可用</v>
      </c>
    </row>
    <row r="10593" spans="1:8" x14ac:dyDescent="0.15">
      <c r="A10593" t="s">
        <v>8663</v>
      </c>
      <c r="B10593" t="s">
        <v>3029</v>
      </c>
      <c r="C10593" t="s">
        <v>3028</v>
      </c>
      <c r="D10593">
        <v>103</v>
      </c>
      <c r="E10593" t="s">
        <v>4453</v>
      </c>
      <c r="F10593" t="s">
        <v>4457</v>
      </c>
      <c r="H10593" t="str">
        <f t="shared" si="165"/>
        <v>无BOM表不可用</v>
      </c>
    </row>
    <row r="10594" spans="1:8" x14ac:dyDescent="0.15">
      <c r="A10594" t="s">
        <v>8664</v>
      </c>
      <c r="B10594" t="s">
        <v>8665</v>
      </c>
      <c r="C10594" t="s">
        <v>8361</v>
      </c>
      <c r="D10594">
        <v>103</v>
      </c>
      <c r="E10594" t="s">
        <v>4453</v>
      </c>
      <c r="F10594" t="s">
        <v>4457</v>
      </c>
      <c r="H10594" t="str">
        <f t="shared" si="165"/>
        <v>无BOM表不可用</v>
      </c>
    </row>
    <row r="10595" spans="1:8" x14ac:dyDescent="0.15">
      <c r="A10595" t="s">
        <v>8666</v>
      </c>
      <c r="B10595" t="s">
        <v>7552</v>
      </c>
      <c r="C10595" t="s">
        <v>7552</v>
      </c>
      <c r="D10595">
        <v>103</v>
      </c>
      <c r="E10595" t="s">
        <v>4453</v>
      </c>
      <c r="F10595" t="s">
        <v>4457</v>
      </c>
      <c r="H10595" t="str">
        <f t="shared" si="165"/>
        <v>无BOM表不可用</v>
      </c>
    </row>
    <row r="10596" spans="1:8" x14ac:dyDescent="0.15">
      <c r="A10596" t="s">
        <v>8667</v>
      </c>
      <c r="B10596" t="s">
        <v>3224</v>
      </c>
      <c r="C10596" t="s">
        <v>3224</v>
      </c>
      <c r="D10596">
        <v>103</v>
      </c>
      <c r="E10596" t="s">
        <v>4453</v>
      </c>
      <c r="F10596" t="s">
        <v>4450</v>
      </c>
      <c r="H10596" t="str">
        <f t="shared" si="165"/>
        <v>无BOM表可用</v>
      </c>
    </row>
    <row r="10597" spans="1:8" x14ac:dyDescent="0.15">
      <c r="A10597" t="s">
        <v>8705</v>
      </c>
      <c r="B10597" t="s">
        <v>8706</v>
      </c>
      <c r="C10597" t="s">
        <v>8707</v>
      </c>
      <c r="D10597">
        <v>102</v>
      </c>
      <c r="E10597" t="s">
        <v>4449</v>
      </c>
      <c r="F10597" t="s">
        <v>4450</v>
      </c>
      <c r="H10597" t="str">
        <f t="shared" si="165"/>
        <v>有BOM表可用</v>
      </c>
    </row>
    <row r="10598" spans="1:8" x14ac:dyDescent="0.15">
      <c r="A10598" t="s">
        <v>8671</v>
      </c>
      <c r="B10598" t="s">
        <v>8672</v>
      </c>
      <c r="C10598" t="s">
        <v>8673</v>
      </c>
      <c r="D10598">
        <v>102</v>
      </c>
      <c r="E10598" t="s">
        <v>4449</v>
      </c>
      <c r="F10598" t="s">
        <v>4450</v>
      </c>
      <c r="H10598" t="str">
        <f t="shared" si="165"/>
        <v>有BOM表可用</v>
      </c>
    </row>
    <row r="10599" spans="1:8" x14ac:dyDescent="0.15">
      <c r="A10599" t="s">
        <v>8674</v>
      </c>
      <c r="B10599" t="s">
        <v>7896</v>
      </c>
      <c r="C10599" t="s">
        <v>8675</v>
      </c>
      <c r="D10599">
        <v>102</v>
      </c>
      <c r="E10599" t="s">
        <v>4449</v>
      </c>
      <c r="F10599" t="s">
        <v>4450</v>
      </c>
      <c r="H10599" t="str">
        <f t="shared" si="165"/>
        <v>有BOM表可用</v>
      </c>
    </row>
    <row r="10600" spans="1:8" x14ac:dyDescent="0.15">
      <c r="A10600" t="s">
        <v>8676</v>
      </c>
      <c r="B10600" t="s">
        <v>8677</v>
      </c>
      <c r="C10600" t="s">
        <v>8678</v>
      </c>
      <c r="D10600">
        <v>102</v>
      </c>
      <c r="E10600" t="s">
        <v>4449</v>
      </c>
      <c r="F10600" t="s">
        <v>4450</v>
      </c>
      <c r="H10600" t="str">
        <f t="shared" si="165"/>
        <v>有BOM表可用</v>
      </c>
    </row>
    <row r="10601" spans="1:8" x14ac:dyDescent="0.15">
      <c r="A10601" t="s">
        <v>11674</v>
      </c>
      <c r="B10601" t="s">
        <v>11675</v>
      </c>
      <c r="C10601" t="s">
        <v>11675</v>
      </c>
      <c r="D10601">
        <v>103</v>
      </c>
      <c r="E10601" t="s">
        <v>4453</v>
      </c>
      <c r="F10601" t="s">
        <v>4450</v>
      </c>
      <c r="H10601" t="str">
        <f t="shared" si="165"/>
        <v>无BOM表可用</v>
      </c>
    </row>
    <row r="10602" spans="1:8" x14ac:dyDescent="0.15">
      <c r="A10602" t="s">
        <v>11676</v>
      </c>
      <c r="B10602" t="s">
        <v>11677</v>
      </c>
      <c r="C10602" t="s">
        <v>11677</v>
      </c>
      <c r="D10602">
        <v>103</v>
      </c>
      <c r="E10602" t="s">
        <v>4453</v>
      </c>
      <c r="F10602" t="s">
        <v>4450</v>
      </c>
      <c r="H10602" t="str">
        <f t="shared" si="165"/>
        <v>无BOM表可用</v>
      </c>
    </row>
    <row r="10603" spans="1:8" x14ac:dyDescent="0.15">
      <c r="A10603" t="s">
        <v>11678</v>
      </c>
      <c r="B10603" t="s">
        <v>11679</v>
      </c>
      <c r="C10603" t="s">
        <v>11679</v>
      </c>
      <c r="D10603">
        <v>103</v>
      </c>
      <c r="E10603" t="s">
        <v>4453</v>
      </c>
      <c r="F10603" t="s">
        <v>4450</v>
      </c>
      <c r="H10603" t="str">
        <f t="shared" si="165"/>
        <v>无BOM表可用</v>
      </c>
    </row>
    <row r="10604" spans="1:8" x14ac:dyDescent="0.15">
      <c r="A10604" t="s">
        <v>11680</v>
      </c>
      <c r="B10604" t="s">
        <v>11681</v>
      </c>
      <c r="C10604" t="s">
        <v>11681</v>
      </c>
      <c r="D10604">
        <v>103</v>
      </c>
      <c r="E10604" t="s">
        <v>4453</v>
      </c>
      <c r="F10604" t="s">
        <v>4450</v>
      </c>
      <c r="H10604" t="str">
        <f t="shared" si="165"/>
        <v>无BOM表可用</v>
      </c>
    </row>
    <row r="10605" spans="1:8" x14ac:dyDescent="0.15">
      <c r="A10605" t="s">
        <v>11682</v>
      </c>
      <c r="B10605" t="s">
        <v>11590</v>
      </c>
      <c r="C10605" t="s">
        <v>11590</v>
      </c>
      <c r="D10605">
        <v>103</v>
      </c>
      <c r="E10605" t="s">
        <v>4453</v>
      </c>
      <c r="F10605" t="s">
        <v>4450</v>
      </c>
      <c r="H10605" t="str">
        <f t="shared" si="165"/>
        <v>无BOM表可用</v>
      </c>
    </row>
    <row r="10606" spans="1:8" x14ac:dyDescent="0.15">
      <c r="A10606" t="s">
        <v>11740</v>
      </c>
      <c r="B10606" t="s">
        <v>11741</v>
      </c>
      <c r="C10606" t="s">
        <v>11741</v>
      </c>
      <c r="D10606">
        <v>103</v>
      </c>
      <c r="E10606" t="s">
        <v>4453</v>
      </c>
      <c r="F10606" t="s">
        <v>4450</v>
      </c>
      <c r="H10606" t="str">
        <f t="shared" si="165"/>
        <v>无BOM表可用</v>
      </c>
    </row>
    <row r="10607" spans="1:8" x14ac:dyDescent="0.15">
      <c r="A10607" t="s">
        <v>11742</v>
      </c>
      <c r="B10607" t="s">
        <v>11743</v>
      </c>
      <c r="C10607" t="s">
        <v>11743</v>
      </c>
      <c r="D10607">
        <v>103</v>
      </c>
      <c r="E10607" t="s">
        <v>4453</v>
      </c>
      <c r="F10607" t="s">
        <v>4450</v>
      </c>
      <c r="H10607" t="str">
        <f t="shared" si="165"/>
        <v>无BOM表可用</v>
      </c>
    </row>
    <row r="10608" spans="1:8" x14ac:dyDescent="0.15">
      <c r="A10608" t="s">
        <v>11744</v>
      </c>
      <c r="B10608" t="s">
        <v>11745</v>
      </c>
      <c r="C10608" t="s">
        <v>11745</v>
      </c>
      <c r="D10608">
        <v>103</v>
      </c>
      <c r="E10608" t="s">
        <v>4453</v>
      </c>
      <c r="F10608" t="s">
        <v>4450</v>
      </c>
      <c r="H10608" t="str">
        <f t="shared" si="165"/>
        <v>无BOM表可用</v>
      </c>
    </row>
    <row r="10609" spans="1:8" x14ac:dyDescent="0.15">
      <c r="A10609" t="s">
        <v>5791</v>
      </c>
      <c r="B10609" t="s">
        <v>4402</v>
      </c>
      <c r="C10609" t="s">
        <v>11</v>
      </c>
      <c r="D10609">
        <v>102</v>
      </c>
      <c r="E10609" t="s">
        <v>4449</v>
      </c>
      <c r="F10609" t="s">
        <v>4457</v>
      </c>
      <c r="H10609" t="str">
        <f t="shared" si="165"/>
        <v>有BOM表不可用</v>
      </c>
    </row>
    <row r="10610" spans="1:8" x14ac:dyDescent="0.15">
      <c r="A10610" t="s">
        <v>5792</v>
      </c>
      <c r="B10610" t="s">
        <v>1580</v>
      </c>
      <c r="C10610" t="s">
        <v>54</v>
      </c>
      <c r="D10610">
        <v>102</v>
      </c>
      <c r="E10610" t="s">
        <v>4449</v>
      </c>
      <c r="F10610" t="s">
        <v>4450</v>
      </c>
      <c r="H10610" t="str">
        <f t="shared" si="165"/>
        <v>有BOM表可用</v>
      </c>
    </row>
    <row r="10611" spans="1:8" x14ac:dyDescent="0.15">
      <c r="A10611" t="s">
        <v>5793</v>
      </c>
      <c r="B10611" t="s">
        <v>3070</v>
      </c>
      <c r="C10611" t="s">
        <v>8</v>
      </c>
      <c r="D10611">
        <v>102</v>
      </c>
      <c r="E10611" t="s">
        <v>4449</v>
      </c>
      <c r="F10611" t="s">
        <v>4450</v>
      </c>
      <c r="H10611" t="str">
        <f t="shared" si="165"/>
        <v>有BOM表可用</v>
      </c>
    </row>
    <row r="10612" spans="1:8" x14ac:dyDescent="0.15">
      <c r="A10612" t="s">
        <v>5794</v>
      </c>
      <c r="B10612" t="s">
        <v>5795</v>
      </c>
      <c r="C10612" t="s">
        <v>88</v>
      </c>
      <c r="D10612">
        <v>102</v>
      </c>
      <c r="E10612" t="s">
        <v>4449</v>
      </c>
      <c r="F10612" t="s">
        <v>4450</v>
      </c>
      <c r="H10612" t="str">
        <f t="shared" si="165"/>
        <v>有BOM表可用</v>
      </c>
    </row>
    <row r="10613" spans="1:8" x14ac:dyDescent="0.15">
      <c r="A10613" t="s">
        <v>5796</v>
      </c>
      <c r="B10613" t="s">
        <v>243</v>
      </c>
      <c r="C10613" t="s">
        <v>88</v>
      </c>
      <c r="D10613">
        <v>102</v>
      </c>
      <c r="E10613" t="s">
        <v>4449</v>
      </c>
      <c r="F10613" t="s">
        <v>4450</v>
      </c>
      <c r="H10613" t="str">
        <f t="shared" si="165"/>
        <v>有BOM表可用</v>
      </c>
    </row>
    <row r="10614" spans="1:8" x14ac:dyDescent="0.15">
      <c r="A10614" t="s">
        <v>5797</v>
      </c>
      <c r="B10614" t="s">
        <v>5798</v>
      </c>
      <c r="C10614" t="s">
        <v>9</v>
      </c>
      <c r="D10614">
        <v>102</v>
      </c>
      <c r="E10614" t="s">
        <v>4449</v>
      </c>
      <c r="F10614" t="s">
        <v>4450</v>
      </c>
      <c r="H10614" t="str">
        <f t="shared" si="165"/>
        <v>有BOM表可用</v>
      </c>
    </row>
    <row r="10615" spans="1:8" x14ac:dyDescent="0.15">
      <c r="A10615" t="s">
        <v>14894</v>
      </c>
      <c r="B10615" t="s">
        <v>1669</v>
      </c>
      <c r="C10615" t="s">
        <v>1669</v>
      </c>
      <c r="D10615">
        <v>102</v>
      </c>
      <c r="E10615" t="s">
        <v>4453</v>
      </c>
      <c r="F10615" t="s">
        <v>4450</v>
      </c>
      <c r="H10615" t="str">
        <f t="shared" si="165"/>
        <v>无BOM表可用</v>
      </c>
    </row>
    <row r="10616" spans="1:8" x14ac:dyDescent="0.15">
      <c r="A10616" t="s">
        <v>14895</v>
      </c>
      <c r="B10616" t="s">
        <v>2194</v>
      </c>
      <c r="C10616" t="s">
        <v>2195</v>
      </c>
      <c r="D10616">
        <v>102</v>
      </c>
      <c r="E10616" t="s">
        <v>4449</v>
      </c>
      <c r="F10616" t="s">
        <v>4450</v>
      </c>
      <c r="H10616" t="str">
        <f t="shared" si="165"/>
        <v>有BOM表可用</v>
      </c>
    </row>
    <row r="10617" spans="1:8" x14ac:dyDescent="0.15">
      <c r="A10617" t="s">
        <v>14896</v>
      </c>
      <c r="B10617" t="s">
        <v>925</v>
      </c>
      <c r="C10617" t="s">
        <v>363</v>
      </c>
      <c r="D10617">
        <v>102</v>
      </c>
      <c r="E10617" t="s">
        <v>4453</v>
      </c>
      <c r="F10617" t="s">
        <v>4450</v>
      </c>
      <c r="H10617" t="str">
        <f t="shared" si="165"/>
        <v>无BOM表可用</v>
      </c>
    </row>
    <row r="10618" spans="1:8" x14ac:dyDescent="0.15">
      <c r="A10618" t="s">
        <v>14897</v>
      </c>
      <c r="B10618" t="s">
        <v>1977</v>
      </c>
      <c r="C10618" t="s">
        <v>363</v>
      </c>
      <c r="D10618">
        <v>102</v>
      </c>
      <c r="E10618" t="s">
        <v>4449</v>
      </c>
      <c r="F10618" t="s">
        <v>4450</v>
      </c>
      <c r="H10618" t="str">
        <f t="shared" si="165"/>
        <v>有BOM表可用</v>
      </c>
    </row>
    <row r="10619" spans="1:8" x14ac:dyDescent="0.15">
      <c r="A10619" t="s">
        <v>14898</v>
      </c>
      <c r="B10619" t="s">
        <v>6229</v>
      </c>
      <c r="C10619" t="s">
        <v>748</v>
      </c>
      <c r="D10619">
        <v>102</v>
      </c>
      <c r="E10619" t="s">
        <v>4453</v>
      </c>
      <c r="F10619" t="s">
        <v>4450</v>
      </c>
      <c r="H10619" t="str">
        <f t="shared" si="165"/>
        <v>无BOM表可用</v>
      </c>
    </row>
    <row r="10620" spans="1:8" x14ac:dyDescent="0.15">
      <c r="A10620" t="s">
        <v>2593</v>
      </c>
      <c r="B10620" t="s">
        <v>2594</v>
      </c>
      <c r="C10620" t="s">
        <v>11</v>
      </c>
      <c r="D10620">
        <v>103</v>
      </c>
      <c r="E10620" t="s">
        <v>4449</v>
      </c>
      <c r="F10620" t="s">
        <v>4450</v>
      </c>
      <c r="H10620" t="str">
        <f t="shared" si="165"/>
        <v>有BOM表可用</v>
      </c>
    </row>
    <row r="10621" spans="1:8" x14ac:dyDescent="0.15">
      <c r="A10621" t="s">
        <v>2634</v>
      </c>
      <c r="B10621" t="s">
        <v>2635</v>
      </c>
      <c r="C10621" t="s">
        <v>2636</v>
      </c>
      <c r="D10621">
        <v>103</v>
      </c>
      <c r="E10621" t="s">
        <v>4449</v>
      </c>
      <c r="F10621" t="s">
        <v>4450</v>
      </c>
      <c r="H10621" t="str">
        <f t="shared" si="165"/>
        <v>有BOM表可用</v>
      </c>
    </row>
    <row r="10622" spans="1:8" x14ac:dyDescent="0.15">
      <c r="A10622" t="s">
        <v>2008</v>
      </c>
      <c r="B10622" t="s">
        <v>2009</v>
      </c>
      <c r="C10622" t="s">
        <v>2010</v>
      </c>
      <c r="D10622">
        <v>103</v>
      </c>
      <c r="E10622" t="s">
        <v>4449</v>
      </c>
      <c r="F10622" t="s">
        <v>4450</v>
      </c>
      <c r="H10622" t="str">
        <f t="shared" si="165"/>
        <v>有BOM表可用</v>
      </c>
    </row>
    <row r="10623" spans="1:8" x14ac:dyDescent="0.15">
      <c r="A10623" t="s">
        <v>8033</v>
      </c>
      <c r="B10623" t="s">
        <v>2014</v>
      </c>
      <c r="C10623" t="s">
        <v>741</v>
      </c>
      <c r="D10623">
        <v>103</v>
      </c>
      <c r="E10623" t="s">
        <v>4453</v>
      </c>
      <c r="F10623" t="s">
        <v>4450</v>
      </c>
      <c r="H10623" t="str">
        <f t="shared" si="165"/>
        <v>无BOM表可用</v>
      </c>
    </row>
    <row r="10624" spans="1:8" x14ac:dyDescent="0.15">
      <c r="A10624" t="s">
        <v>2076</v>
      </c>
      <c r="B10624" t="s">
        <v>2073</v>
      </c>
      <c r="C10624" t="s">
        <v>2073</v>
      </c>
      <c r="D10624">
        <v>103</v>
      </c>
      <c r="E10624" t="s">
        <v>4449</v>
      </c>
      <c r="F10624" t="s">
        <v>4450</v>
      </c>
      <c r="H10624" t="str">
        <f t="shared" si="165"/>
        <v>有BOM表可用</v>
      </c>
    </row>
    <row r="10625" spans="1:8" x14ac:dyDescent="0.15">
      <c r="A10625" t="s">
        <v>3827</v>
      </c>
      <c r="B10625" t="s">
        <v>3828</v>
      </c>
      <c r="C10625" t="s">
        <v>730</v>
      </c>
      <c r="D10625">
        <v>103</v>
      </c>
      <c r="E10625" t="s">
        <v>4449</v>
      </c>
      <c r="F10625" t="s">
        <v>4450</v>
      </c>
      <c r="H10625" t="str">
        <f t="shared" si="165"/>
        <v>有BOM表可用</v>
      </c>
    </row>
    <row r="10626" spans="1:8" x14ac:dyDescent="0.15">
      <c r="A10626" t="s">
        <v>4620</v>
      </c>
      <c r="B10626" t="s">
        <v>4621</v>
      </c>
      <c r="C10626" t="s">
        <v>730</v>
      </c>
      <c r="D10626">
        <v>103</v>
      </c>
      <c r="E10626" t="s">
        <v>4453</v>
      </c>
      <c r="F10626" t="s">
        <v>4450</v>
      </c>
      <c r="H10626" t="str">
        <f t="shared" si="165"/>
        <v>无BOM表可用</v>
      </c>
    </row>
    <row r="10627" spans="1:8" x14ac:dyDescent="0.15">
      <c r="A10627" t="s">
        <v>2264</v>
      </c>
      <c r="B10627" t="s">
        <v>2265</v>
      </c>
      <c r="C10627" t="s">
        <v>80</v>
      </c>
      <c r="D10627">
        <v>103</v>
      </c>
      <c r="E10627" t="s">
        <v>4449</v>
      </c>
      <c r="F10627" t="s">
        <v>4450</v>
      </c>
      <c r="H10627" t="str">
        <f t="shared" si="165"/>
        <v>有BOM表可用</v>
      </c>
    </row>
    <row r="10628" spans="1:8" x14ac:dyDescent="0.15">
      <c r="A10628" t="s">
        <v>2273</v>
      </c>
      <c r="B10628" t="s">
        <v>80</v>
      </c>
      <c r="C10628" t="s">
        <v>80</v>
      </c>
      <c r="D10628">
        <v>103</v>
      </c>
      <c r="E10628" t="s">
        <v>4449</v>
      </c>
      <c r="F10628" t="s">
        <v>4450</v>
      </c>
      <c r="H10628" t="str">
        <f t="shared" ref="H10628:H10691" si="166">E10628&amp;F10628</f>
        <v>有BOM表可用</v>
      </c>
    </row>
    <row r="10629" spans="1:8" x14ac:dyDescent="0.15">
      <c r="A10629" t="s">
        <v>2280</v>
      </c>
      <c r="B10629" t="s">
        <v>2281</v>
      </c>
      <c r="C10629" t="s">
        <v>80</v>
      </c>
      <c r="D10629">
        <v>103</v>
      </c>
      <c r="E10629" t="s">
        <v>4449</v>
      </c>
      <c r="F10629" t="s">
        <v>4450</v>
      </c>
      <c r="H10629" t="str">
        <f t="shared" si="166"/>
        <v>有BOM表可用</v>
      </c>
    </row>
    <row r="10630" spans="1:8" x14ac:dyDescent="0.15">
      <c r="A10630" t="s">
        <v>1677</v>
      </c>
      <c r="B10630" t="s">
        <v>1676</v>
      </c>
      <c r="C10630" t="s">
        <v>1676</v>
      </c>
      <c r="D10630">
        <v>103</v>
      </c>
      <c r="E10630" t="s">
        <v>4449</v>
      </c>
      <c r="F10630" t="s">
        <v>4450</v>
      </c>
      <c r="H10630" t="str">
        <f t="shared" si="166"/>
        <v>有BOM表可用</v>
      </c>
    </row>
    <row r="10631" spans="1:8" x14ac:dyDescent="0.15">
      <c r="A10631" t="s">
        <v>7867</v>
      </c>
      <c r="B10631" t="s">
        <v>7551</v>
      </c>
      <c r="C10631" t="s">
        <v>7552</v>
      </c>
      <c r="D10631">
        <v>103</v>
      </c>
      <c r="E10631" t="s">
        <v>4453</v>
      </c>
      <c r="F10631" t="s">
        <v>4457</v>
      </c>
      <c r="H10631" t="str">
        <f t="shared" si="166"/>
        <v>无BOM表不可用</v>
      </c>
    </row>
    <row r="10632" spans="1:8" x14ac:dyDescent="0.15">
      <c r="A10632" t="s">
        <v>3092</v>
      </c>
      <c r="B10632" t="s">
        <v>3094</v>
      </c>
      <c r="C10632" t="s">
        <v>3093</v>
      </c>
      <c r="D10632">
        <v>103</v>
      </c>
      <c r="E10632" t="s">
        <v>4449</v>
      </c>
      <c r="F10632" t="s">
        <v>4450</v>
      </c>
      <c r="H10632" t="str">
        <f t="shared" si="166"/>
        <v>有BOM表可用</v>
      </c>
    </row>
    <row r="10633" spans="1:8" x14ac:dyDescent="0.15">
      <c r="A10633" t="s">
        <v>7868</v>
      </c>
      <c r="B10633" t="s">
        <v>3094</v>
      </c>
      <c r="C10633" t="s">
        <v>3093</v>
      </c>
      <c r="D10633">
        <v>103</v>
      </c>
      <c r="E10633" t="s">
        <v>4453</v>
      </c>
      <c r="F10633" t="s">
        <v>4457</v>
      </c>
      <c r="H10633" t="str">
        <f t="shared" si="166"/>
        <v>无BOM表不可用</v>
      </c>
    </row>
    <row r="10634" spans="1:8" x14ac:dyDescent="0.15">
      <c r="A10634" t="s">
        <v>7869</v>
      </c>
      <c r="B10634" t="s">
        <v>3093</v>
      </c>
      <c r="C10634" t="s">
        <v>3093</v>
      </c>
      <c r="D10634">
        <v>103</v>
      </c>
      <c r="E10634" t="s">
        <v>4453</v>
      </c>
      <c r="F10634" t="s">
        <v>4457</v>
      </c>
      <c r="H10634" t="str">
        <f t="shared" si="166"/>
        <v>无BOM表不可用</v>
      </c>
    </row>
    <row r="10635" spans="1:8" x14ac:dyDescent="0.15">
      <c r="A10635" t="s">
        <v>7870</v>
      </c>
      <c r="B10635" t="s">
        <v>4775</v>
      </c>
      <c r="C10635" t="s">
        <v>7871</v>
      </c>
      <c r="D10635">
        <v>103</v>
      </c>
      <c r="E10635" t="s">
        <v>4449</v>
      </c>
      <c r="F10635" t="s">
        <v>4450</v>
      </c>
      <c r="H10635" t="str">
        <f t="shared" si="166"/>
        <v>有BOM表可用</v>
      </c>
    </row>
    <row r="10636" spans="1:8" x14ac:dyDescent="0.15">
      <c r="A10636" t="s">
        <v>7872</v>
      </c>
      <c r="B10636" t="s">
        <v>4776</v>
      </c>
      <c r="C10636" t="s">
        <v>7871</v>
      </c>
      <c r="D10636">
        <v>103</v>
      </c>
      <c r="E10636" t="s">
        <v>4453</v>
      </c>
      <c r="F10636" t="s">
        <v>4450</v>
      </c>
      <c r="H10636" t="str">
        <f t="shared" si="166"/>
        <v>无BOM表可用</v>
      </c>
    </row>
    <row r="10637" spans="1:8" x14ac:dyDescent="0.15">
      <c r="A10637" t="s">
        <v>7935</v>
      </c>
      <c r="B10637" t="s">
        <v>7936</v>
      </c>
      <c r="C10637" t="s">
        <v>7937</v>
      </c>
      <c r="D10637">
        <v>102</v>
      </c>
      <c r="E10637" t="s">
        <v>4449</v>
      </c>
      <c r="F10637" t="s">
        <v>4450</v>
      </c>
      <c r="H10637" t="str">
        <f t="shared" si="166"/>
        <v>有BOM表可用</v>
      </c>
    </row>
    <row r="10638" spans="1:8" x14ac:dyDescent="0.15">
      <c r="A10638" t="s">
        <v>7882</v>
      </c>
      <c r="B10638" t="s">
        <v>7689</v>
      </c>
      <c r="C10638" t="s">
        <v>7883</v>
      </c>
      <c r="D10638">
        <v>102</v>
      </c>
      <c r="E10638" t="s">
        <v>4449</v>
      </c>
      <c r="F10638" t="s">
        <v>4450</v>
      </c>
      <c r="H10638" t="str">
        <f t="shared" si="166"/>
        <v>有BOM表可用</v>
      </c>
    </row>
    <row r="10639" spans="1:8" x14ac:dyDescent="0.15">
      <c r="A10639" t="s">
        <v>7884</v>
      </c>
      <c r="B10639" t="s">
        <v>7689</v>
      </c>
      <c r="C10639" t="s">
        <v>7690</v>
      </c>
      <c r="D10639">
        <v>102</v>
      </c>
      <c r="E10639" t="s">
        <v>4449</v>
      </c>
      <c r="F10639" t="s">
        <v>4450</v>
      </c>
      <c r="H10639" t="str">
        <f t="shared" si="166"/>
        <v>有BOM表可用</v>
      </c>
    </row>
    <row r="10640" spans="1:8" x14ac:dyDescent="0.15">
      <c r="A10640" t="s">
        <v>7885</v>
      </c>
      <c r="B10640" t="s">
        <v>7886</v>
      </c>
      <c r="C10640" t="s">
        <v>7887</v>
      </c>
      <c r="D10640">
        <v>102</v>
      </c>
      <c r="E10640" t="s">
        <v>4449</v>
      </c>
      <c r="F10640" t="s">
        <v>4450</v>
      </c>
      <c r="H10640" t="str">
        <f t="shared" si="166"/>
        <v>有BOM表可用</v>
      </c>
    </row>
    <row r="10641" spans="1:8" x14ac:dyDescent="0.15">
      <c r="A10641" t="s">
        <v>7888</v>
      </c>
      <c r="B10641" t="s">
        <v>7886</v>
      </c>
      <c r="C10641" t="s">
        <v>7889</v>
      </c>
      <c r="D10641">
        <v>102</v>
      </c>
      <c r="E10641" t="s">
        <v>4449</v>
      </c>
      <c r="F10641" t="s">
        <v>4450</v>
      </c>
      <c r="H10641" t="str">
        <f t="shared" si="166"/>
        <v>有BOM表可用</v>
      </c>
    </row>
    <row r="10642" spans="1:8" x14ac:dyDescent="0.15">
      <c r="A10642" t="s">
        <v>7890</v>
      </c>
      <c r="B10642" t="s">
        <v>7886</v>
      </c>
      <c r="C10642" t="s">
        <v>7891</v>
      </c>
      <c r="D10642">
        <v>102</v>
      </c>
      <c r="E10642" t="s">
        <v>4449</v>
      </c>
      <c r="F10642" t="s">
        <v>4450</v>
      </c>
      <c r="H10642" t="str">
        <f t="shared" si="166"/>
        <v>有BOM表可用</v>
      </c>
    </row>
    <row r="10643" spans="1:8" x14ac:dyDescent="0.15">
      <c r="A10643" t="s">
        <v>7892</v>
      </c>
      <c r="B10643" t="s">
        <v>7893</v>
      </c>
      <c r="C10643" t="s">
        <v>7894</v>
      </c>
      <c r="D10643">
        <v>102</v>
      </c>
      <c r="E10643" t="s">
        <v>4449</v>
      </c>
      <c r="F10643" t="s">
        <v>4450</v>
      </c>
      <c r="H10643" t="str">
        <f t="shared" si="166"/>
        <v>有BOM表可用</v>
      </c>
    </row>
    <row r="10644" spans="1:8" x14ac:dyDescent="0.15">
      <c r="A10644" t="s">
        <v>7895</v>
      </c>
      <c r="B10644" t="s">
        <v>7896</v>
      </c>
      <c r="C10644" t="s">
        <v>7897</v>
      </c>
      <c r="D10644">
        <v>102</v>
      </c>
      <c r="E10644" t="s">
        <v>4449</v>
      </c>
      <c r="F10644" t="s">
        <v>4450</v>
      </c>
      <c r="H10644" t="str">
        <f t="shared" si="166"/>
        <v>有BOM表可用</v>
      </c>
    </row>
    <row r="10645" spans="1:8" x14ac:dyDescent="0.15">
      <c r="A10645" t="s">
        <v>7898</v>
      </c>
      <c r="B10645" t="s">
        <v>7899</v>
      </c>
      <c r="C10645" t="s">
        <v>7900</v>
      </c>
      <c r="D10645">
        <v>102</v>
      </c>
      <c r="E10645" t="s">
        <v>4449</v>
      </c>
      <c r="F10645" t="s">
        <v>4450</v>
      </c>
      <c r="H10645" t="str">
        <f t="shared" si="166"/>
        <v>有BOM表可用</v>
      </c>
    </row>
    <row r="10646" spans="1:8" x14ac:dyDescent="0.15">
      <c r="A10646" t="s">
        <v>7901</v>
      </c>
      <c r="B10646" t="s">
        <v>7902</v>
      </c>
      <c r="C10646" t="s">
        <v>7903</v>
      </c>
      <c r="D10646">
        <v>102</v>
      </c>
      <c r="E10646" t="s">
        <v>4449</v>
      </c>
      <c r="F10646" t="s">
        <v>4450</v>
      </c>
      <c r="H10646" t="str">
        <f t="shared" si="166"/>
        <v>有BOM表可用</v>
      </c>
    </row>
    <row r="10647" spans="1:8" x14ac:dyDescent="0.15">
      <c r="A10647" t="s">
        <v>11585</v>
      </c>
      <c r="B10647" t="s">
        <v>11586</v>
      </c>
      <c r="C10647" t="s">
        <v>11586</v>
      </c>
      <c r="D10647">
        <v>103</v>
      </c>
      <c r="E10647" t="s">
        <v>4453</v>
      </c>
      <c r="F10647" t="s">
        <v>4450</v>
      </c>
      <c r="H10647" t="str">
        <f t="shared" si="166"/>
        <v>无BOM表可用</v>
      </c>
    </row>
    <row r="10648" spans="1:8" x14ac:dyDescent="0.15">
      <c r="A10648" t="s">
        <v>11587</v>
      </c>
      <c r="B10648" t="s">
        <v>11588</v>
      </c>
      <c r="C10648" t="s">
        <v>11588</v>
      </c>
      <c r="D10648">
        <v>103</v>
      </c>
      <c r="E10648" t="s">
        <v>4453</v>
      </c>
      <c r="F10648" t="s">
        <v>4450</v>
      </c>
      <c r="H10648" t="str">
        <f t="shared" si="166"/>
        <v>无BOM表可用</v>
      </c>
    </row>
    <row r="10649" spans="1:8" x14ac:dyDescent="0.15">
      <c r="A10649" t="s">
        <v>11589</v>
      </c>
      <c r="B10649" t="s">
        <v>11590</v>
      </c>
      <c r="C10649" t="s">
        <v>11590</v>
      </c>
      <c r="D10649">
        <v>103</v>
      </c>
      <c r="E10649" t="s">
        <v>4453</v>
      </c>
      <c r="F10649" t="s">
        <v>4450</v>
      </c>
      <c r="H10649" t="str">
        <f t="shared" si="166"/>
        <v>无BOM表可用</v>
      </c>
    </row>
    <row r="10650" spans="1:8" x14ac:dyDescent="0.15">
      <c r="A10650" t="s">
        <v>12884</v>
      </c>
      <c r="B10650" t="s">
        <v>3203</v>
      </c>
      <c r="C10650" t="s">
        <v>3203</v>
      </c>
      <c r="D10650">
        <v>107</v>
      </c>
      <c r="E10650" t="s">
        <v>4453</v>
      </c>
      <c r="F10650" t="s">
        <v>4450</v>
      </c>
      <c r="H10650" t="str">
        <f t="shared" si="166"/>
        <v>无BOM表可用</v>
      </c>
    </row>
    <row r="10651" spans="1:8" x14ac:dyDescent="0.15">
      <c r="A10651" t="s">
        <v>12885</v>
      </c>
      <c r="B10651" t="s">
        <v>12886</v>
      </c>
      <c r="C10651" t="s">
        <v>12887</v>
      </c>
      <c r="D10651">
        <v>107</v>
      </c>
      <c r="E10651" t="s">
        <v>4453</v>
      </c>
      <c r="F10651" t="s">
        <v>4450</v>
      </c>
      <c r="H10651" t="str">
        <f t="shared" si="166"/>
        <v>无BOM表可用</v>
      </c>
    </row>
    <row r="10652" spans="1:8" x14ac:dyDescent="0.15">
      <c r="A10652" t="s">
        <v>12888</v>
      </c>
      <c r="B10652" t="s">
        <v>2925</v>
      </c>
      <c r="C10652" t="s">
        <v>2925</v>
      </c>
      <c r="D10652">
        <v>103</v>
      </c>
      <c r="E10652" t="s">
        <v>4453</v>
      </c>
      <c r="F10652" t="s">
        <v>4450</v>
      </c>
      <c r="H10652" t="str">
        <f t="shared" si="166"/>
        <v>无BOM表可用</v>
      </c>
    </row>
    <row r="10653" spans="1:8" x14ac:dyDescent="0.15">
      <c r="A10653" t="s">
        <v>12889</v>
      </c>
      <c r="B10653" t="s">
        <v>12497</v>
      </c>
      <c r="C10653" t="s">
        <v>2922</v>
      </c>
      <c r="D10653">
        <v>103</v>
      </c>
      <c r="E10653" t="s">
        <v>4449</v>
      </c>
      <c r="F10653" t="s">
        <v>4450</v>
      </c>
      <c r="H10653" t="str">
        <f t="shared" si="166"/>
        <v>有BOM表可用</v>
      </c>
    </row>
    <row r="10654" spans="1:8" x14ac:dyDescent="0.15">
      <c r="A10654" t="s">
        <v>12890</v>
      </c>
      <c r="B10654" t="s">
        <v>12891</v>
      </c>
      <c r="C10654" t="s">
        <v>2922</v>
      </c>
      <c r="D10654">
        <v>103</v>
      </c>
      <c r="E10654" t="s">
        <v>4449</v>
      </c>
      <c r="F10654" t="s">
        <v>4450</v>
      </c>
      <c r="H10654" t="str">
        <f t="shared" si="166"/>
        <v>有BOM表可用</v>
      </c>
    </row>
    <row r="10655" spans="1:8" x14ac:dyDescent="0.15">
      <c r="A10655" t="s">
        <v>12892</v>
      </c>
      <c r="B10655" t="s">
        <v>12893</v>
      </c>
      <c r="C10655" t="s">
        <v>12893</v>
      </c>
      <c r="D10655">
        <v>103</v>
      </c>
      <c r="E10655" t="s">
        <v>4453</v>
      </c>
      <c r="F10655" t="s">
        <v>4450</v>
      </c>
      <c r="H10655" t="str">
        <f t="shared" si="166"/>
        <v>无BOM表可用</v>
      </c>
    </row>
    <row r="10656" spans="1:8" x14ac:dyDescent="0.15">
      <c r="A10656" t="s">
        <v>12894</v>
      </c>
      <c r="B10656" t="s">
        <v>8204</v>
      </c>
      <c r="C10656" t="s">
        <v>8204</v>
      </c>
      <c r="D10656">
        <v>103</v>
      </c>
      <c r="E10656" t="s">
        <v>4453</v>
      </c>
      <c r="F10656" t="s">
        <v>4450</v>
      </c>
      <c r="H10656" t="str">
        <f t="shared" si="166"/>
        <v>无BOM表可用</v>
      </c>
    </row>
    <row r="10657" spans="1:8" x14ac:dyDescent="0.15">
      <c r="A10657" t="s">
        <v>5599</v>
      </c>
      <c r="B10657" t="s">
        <v>2602</v>
      </c>
      <c r="C10657" t="s">
        <v>11</v>
      </c>
      <c r="D10657">
        <v>102</v>
      </c>
      <c r="E10657" t="s">
        <v>4449</v>
      </c>
      <c r="F10657" t="s">
        <v>4450</v>
      </c>
      <c r="H10657" t="str">
        <f t="shared" si="166"/>
        <v>有BOM表可用</v>
      </c>
    </row>
    <row r="10658" spans="1:8" x14ac:dyDescent="0.15">
      <c r="A10658" t="s">
        <v>5600</v>
      </c>
      <c r="B10658" t="s">
        <v>2621</v>
      </c>
      <c r="C10658" t="s">
        <v>11</v>
      </c>
      <c r="D10658">
        <v>102</v>
      </c>
      <c r="E10658" t="s">
        <v>4449</v>
      </c>
      <c r="F10658" t="s">
        <v>4450</v>
      </c>
      <c r="H10658" t="str">
        <f t="shared" si="166"/>
        <v>有BOM表可用</v>
      </c>
    </row>
    <row r="10659" spans="1:8" x14ac:dyDescent="0.15">
      <c r="A10659" t="s">
        <v>5601</v>
      </c>
      <c r="B10659" t="s">
        <v>54</v>
      </c>
      <c r="C10659" t="s">
        <v>54</v>
      </c>
      <c r="D10659">
        <v>102</v>
      </c>
      <c r="E10659" t="s">
        <v>4449</v>
      </c>
      <c r="F10659" t="s">
        <v>4450</v>
      </c>
      <c r="H10659" t="str">
        <f t="shared" si="166"/>
        <v>有BOM表可用</v>
      </c>
    </row>
    <row r="10660" spans="1:8" x14ac:dyDescent="0.15">
      <c r="A10660" t="s">
        <v>5602</v>
      </c>
      <c r="B10660" t="s">
        <v>5603</v>
      </c>
      <c r="C10660" t="s">
        <v>5604</v>
      </c>
      <c r="D10660">
        <v>102</v>
      </c>
      <c r="E10660" t="s">
        <v>4449</v>
      </c>
      <c r="F10660" t="s">
        <v>4450</v>
      </c>
      <c r="H10660" t="str">
        <f t="shared" si="166"/>
        <v>有BOM表可用</v>
      </c>
    </row>
    <row r="10661" spans="1:8" x14ac:dyDescent="0.15">
      <c r="A10661" t="s">
        <v>15034</v>
      </c>
      <c r="B10661" t="s">
        <v>592</v>
      </c>
      <c r="C10661" t="s">
        <v>78</v>
      </c>
      <c r="D10661">
        <v>102</v>
      </c>
      <c r="E10661" t="s">
        <v>4449</v>
      </c>
      <c r="F10661" t="s">
        <v>4450</v>
      </c>
      <c r="H10661" t="str">
        <f t="shared" si="166"/>
        <v>有BOM表可用</v>
      </c>
    </row>
    <row r="10662" spans="1:8" x14ac:dyDescent="0.15">
      <c r="A10662" t="s">
        <v>15035</v>
      </c>
      <c r="B10662" t="s">
        <v>2322</v>
      </c>
      <c r="C10662" t="s">
        <v>2322</v>
      </c>
      <c r="D10662">
        <v>102</v>
      </c>
      <c r="E10662" t="s">
        <v>4449</v>
      </c>
      <c r="F10662" t="s">
        <v>4450</v>
      </c>
      <c r="H10662" t="str">
        <f t="shared" si="166"/>
        <v>有BOM表可用</v>
      </c>
    </row>
    <row r="10663" spans="1:8" x14ac:dyDescent="0.15">
      <c r="A10663" t="s">
        <v>4121</v>
      </c>
      <c r="B10663" t="s">
        <v>4123</v>
      </c>
      <c r="C10663" t="s">
        <v>4122</v>
      </c>
      <c r="D10663">
        <v>103</v>
      </c>
      <c r="E10663" t="s">
        <v>4453</v>
      </c>
      <c r="F10663" t="s">
        <v>4450</v>
      </c>
      <c r="H10663" t="str">
        <f t="shared" si="166"/>
        <v>无BOM表可用</v>
      </c>
    </row>
    <row r="10664" spans="1:8" x14ac:dyDescent="0.15">
      <c r="A10664" t="s">
        <v>10241</v>
      </c>
      <c r="B10664" t="s">
        <v>4190</v>
      </c>
      <c r="C10664" t="s">
        <v>4189</v>
      </c>
      <c r="D10664">
        <v>103</v>
      </c>
      <c r="E10664" t="s">
        <v>4449</v>
      </c>
      <c r="F10664" t="s">
        <v>4450</v>
      </c>
      <c r="H10664" t="str">
        <f t="shared" si="166"/>
        <v>有BOM表可用</v>
      </c>
    </row>
    <row r="10665" spans="1:8" x14ac:dyDescent="0.15">
      <c r="A10665" t="s">
        <v>10242</v>
      </c>
      <c r="B10665" t="s">
        <v>4189</v>
      </c>
      <c r="C10665" t="s">
        <v>4189</v>
      </c>
      <c r="D10665">
        <v>103</v>
      </c>
      <c r="E10665" t="s">
        <v>4449</v>
      </c>
      <c r="F10665" t="s">
        <v>4450</v>
      </c>
      <c r="H10665" t="str">
        <f t="shared" si="166"/>
        <v>有BOM表可用</v>
      </c>
    </row>
    <row r="10666" spans="1:8" x14ac:dyDescent="0.15">
      <c r="A10666" t="s">
        <v>10243</v>
      </c>
      <c r="B10666" t="s">
        <v>3858</v>
      </c>
      <c r="C10666" t="s">
        <v>4189</v>
      </c>
      <c r="D10666">
        <v>103</v>
      </c>
      <c r="E10666" t="s">
        <v>4449</v>
      </c>
      <c r="F10666" t="s">
        <v>4450</v>
      </c>
      <c r="H10666" t="str">
        <f t="shared" si="166"/>
        <v>有BOM表可用</v>
      </c>
    </row>
    <row r="10667" spans="1:8" x14ac:dyDescent="0.15">
      <c r="A10667" t="s">
        <v>10244</v>
      </c>
      <c r="B10667" t="s">
        <v>10245</v>
      </c>
      <c r="C10667" t="s">
        <v>2646</v>
      </c>
      <c r="D10667">
        <v>103</v>
      </c>
      <c r="E10667" t="s">
        <v>4453</v>
      </c>
      <c r="F10667" t="s">
        <v>4450</v>
      </c>
      <c r="H10667" t="str">
        <f t="shared" si="166"/>
        <v>无BOM表可用</v>
      </c>
    </row>
    <row r="10668" spans="1:8" x14ac:dyDescent="0.15">
      <c r="A10668" t="s">
        <v>813</v>
      </c>
      <c r="B10668" t="s">
        <v>812</v>
      </c>
      <c r="C10668" t="s">
        <v>812</v>
      </c>
      <c r="D10668">
        <v>103</v>
      </c>
      <c r="E10668" t="s">
        <v>4449</v>
      </c>
      <c r="F10668" t="s">
        <v>4450</v>
      </c>
      <c r="H10668" t="str">
        <f t="shared" si="166"/>
        <v>有BOM表可用</v>
      </c>
    </row>
    <row r="10669" spans="1:8" x14ac:dyDescent="0.15">
      <c r="A10669" t="s">
        <v>10246</v>
      </c>
      <c r="B10669" t="s">
        <v>10247</v>
      </c>
      <c r="C10669" t="s">
        <v>4189</v>
      </c>
      <c r="D10669">
        <v>103</v>
      </c>
      <c r="E10669" t="s">
        <v>4449</v>
      </c>
      <c r="F10669" t="s">
        <v>4450</v>
      </c>
      <c r="H10669" t="str">
        <f t="shared" si="166"/>
        <v>有BOM表可用</v>
      </c>
    </row>
    <row r="10670" spans="1:8" x14ac:dyDescent="0.15">
      <c r="A10670" t="s">
        <v>7925</v>
      </c>
      <c r="B10670" t="s">
        <v>7926</v>
      </c>
      <c r="C10670" t="s">
        <v>7926</v>
      </c>
      <c r="D10670">
        <v>103</v>
      </c>
      <c r="E10670" t="s">
        <v>4453</v>
      </c>
      <c r="F10670" t="s">
        <v>4450</v>
      </c>
      <c r="H10670" t="str">
        <f t="shared" si="166"/>
        <v>无BOM表可用</v>
      </c>
    </row>
    <row r="10671" spans="1:8" x14ac:dyDescent="0.15">
      <c r="A10671" t="s">
        <v>7927</v>
      </c>
      <c r="B10671" t="s">
        <v>7928</v>
      </c>
      <c r="C10671" t="s">
        <v>7928</v>
      </c>
      <c r="D10671">
        <v>103</v>
      </c>
      <c r="E10671" t="s">
        <v>4453</v>
      </c>
      <c r="F10671" t="s">
        <v>4450</v>
      </c>
      <c r="H10671" t="str">
        <f t="shared" si="166"/>
        <v>无BOM表可用</v>
      </c>
    </row>
    <row r="10672" spans="1:8" x14ac:dyDescent="0.15">
      <c r="A10672" t="s">
        <v>12866</v>
      </c>
      <c r="B10672" t="s">
        <v>657</v>
      </c>
      <c r="C10672" t="s">
        <v>656</v>
      </c>
      <c r="D10672">
        <v>103</v>
      </c>
      <c r="E10672" t="s">
        <v>4453</v>
      </c>
      <c r="F10672" t="s">
        <v>4450</v>
      </c>
      <c r="H10672" t="str">
        <f t="shared" si="166"/>
        <v>无BOM表可用</v>
      </c>
    </row>
    <row r="10673" spans="1:8" x14ac:dyDescent="0.15">
      <c r="A10673" t="s">
        <v>12867</v>
      </c>
      <c r="B10673" t="s">
        <v>83</v>
      </c>
      <c r="C10673" t="s">
        <v>83</v>
      </c>
      <c r="D10673">
        <v>103</v>
      </c>
      <c r="E10673" t="s">
        <v>4453</v>
      </c>
      <c r="F10673" t="s">
        <v>4457</v>
      </c>
      <c r="H10673" t="str">
        <f t="shared" si="166"/>
        <v>无BOM表不可用</v>
      </c>
    </row>
    <row r="10674" spans="1:8" x14ac:dyDescent="0.15">
      <c r="A10674" t="s">
        <v>10285</v>
      </c>
      <c r="B10674" t="s">
        <v>10286</v>
      </c>
      <c r="C10674" t="s">
        <v>10287</v>
      </c>
      <c r="D10674">
        <v>102</v>
      </c>
      <c r="E10674" t="s">
        <v>4449</v>
      </c>
      <c r="F10674" t="s">
        <v>4450</v>
      </c>
      <c r="H10674" t="str">
        <f t="shared" si="166"/>
        <v>有BOM表可用</v>
      </c>
    </row>
    <row r="10675" spans="1:8" x14ac:dyDescent="0.15">
      <c r="A10675" t="s">
        <v>10288</v>
      </c>
      <c r="B10675" t="s">
        <v>10289</v>
      </c>
      <c r="C10675" t="s">
        <v>10290</v>
      </c>
      <c r="D10675">
        <v>102</v>
      </c>
      <c r="E10675" t="s">
        <v>4449</v>
      </c>
      <c r="F10675" t="s">
        <v>4450</v>
      </c>
      <c r="H10675" t="str">
        <f t="shared" si="166"/>
        <v>有BOM表可用</v>
      </c>
    </row>
    <row r="10676" spans="1:8" x14ac:dyDescent="0.15">
      <c r="A10676" t="s">
        <v>10291</v>
      </c>
      <c r="B10676" t="s">
        <v>10292</v>
      </c>
      <c r="C10676" t="s">
        <v>10293</v>
      </c>
      <c r="D10676">
        <v>102</v>
      </c>
      <c r="E10676" t="s">
        <v>4449</v>
      </c>
      <c r="F10676" t="s">
        <v>4450</v>
      </c>
      <c r="H10676" t="str">
        <f t="shared" si="166"/>
        <v>有BOM表可用</v>
      </c>
    </row>
    <row r="10677" spans="1:8" x14ac:dyDescent="0.15">
      <c r="A10677" t="s">
        <v>10294</v>
      </c>
      <c r="B10677" t="s">
        <v>869</v>
      </c>
      <c r="C10677" t="s">
        <v>9790</v>
      </c>
      <c r="D10677">
        <v>102</v>
      </c>
      <c r="E10677" t="s">
        <v>4449</v>
      </c>
      <c r="F10677" t="s">
        <v>4450</v>
      </c>
      <c r="H10677" t="str">
        <f t="shared" si="166"/>
        <v>有BOM表可用</v>
      </c>
    </row>
    <row r="10678" spans="1:8" x14ac:dyDescent="0.15">
      <c r="A10678" t="s">
        <v>10295</v>
      </c>
      <c r="B10678" t="s">
        <v>56</v>
      </c>
      <c r="C10678" t="s">
        <v>5015</v>
      </c>
      <c r="D10678">
        <v>102</v>
      </c>
      <c r="E10678" t="s">
        <v>4449</v>
      </c>
      <c r="F10678" t="s">
        <v>4450</v>
      </c>
      <c r="H10678" t="str">
        <f t="shared" si="166"/>
        <v>有BOM表可用</v>
      </c>
    </row>
    <row r="10679" spans="1:8" x14ac:dyDescent="0.15">
      <c r="A10679" t="s">
        <v>3644</v>
      </c>
      <c r="B10679" t="s">
        <v>1170</v>
      </c>
      <c r="C10679" t="s">
        <v>3645</v>
      </c>
      <c r="D10679">
        <v>102</v>
      </c>
      <c r="E10679" t="s">
        <v>4449</v>
      </c>
      <c r="F10679" t="s">
        <v>4450</v>
      </c>
      <c r="H10679" t="str">
        <f t="shared" si="166"/>
        <v>有BOM表可用</v>
      </c>
    </row>
    <row r="10680" spans="1:8" x14ac:dyDescent="0.15">
      <c r="A10680" t="s">
        <v>10296</v>
      </c>
      <c r="B10680" t="s">
        <v>10297</v>
      </c>
      <c r="C10680" t="s">
        <v>10298</v>
      </c>
      <c r="D10680">
        <v>102</v>
      </c>
      <c r="E10680" t="s">
        <v>4453</v>
      </c>
      <c r="F10680" t="s">
        <v>4450</v>
      </c>
      <c r="H10680" t="str">
        <f t="shared" si="166"/>
        <v>无BOM表可用</v>
      </c>
    </row>
    <row r="10681" spans="1:8" x14ac:dyDescent="0.15">
      <c r="A10681" t="s">
        <v>10299</v>
      </c>
      <c r="B10681" t="s">
        <v>10297</v>
      </c>
      <c r="C10681" t="s">
        <v>10298</v>
      </c>
      <c r="D10681">
        <v>102</v>
      </c>
      <c r="E10681" t="s">
        <v>4449</v>
      </c>
      <c r="F10681" t="s">
        <v>4450</v>
      </c>
      <c r="H10681" t="str">
        <f t="shared" si="166"/>
        <v>有BOM表可用</v>
      </c>
    </row>
    <row r="10682" spans="1:8" x14ac:dyDescent="0.15">
      <c r="A10682" t="s">
        <v>10300</v>
      </c>
      <c r="B10682" t="s">
        <v>10301</v>
      </c>
      <c r="C10682" t="s">
        <v>10302</v>
      </c>
      <c r="D10682">
        <v>102</v>
      </c>
      <c r="E10682" t="s">
        <v>4453</v>
      </c>
      <c r="F10682" t="s">
        <v>4450</v>
      </c>
      <c r="H10682" t="str">
        <f t="shared" si="166"/>
        <v>无BOM表可用</v>
      </c>
    </row>
    <row r="10683" spans="1:8" x14ac:dyDescent="0.15">
      <c r="A10683" t="s">
        <v>10303</v>
      </c>
      <c r="B10683" t="s">
        <v>10304</v>
      </c>
      <c r="C10683" t="s">
        <v>10305</v>
      </c>
      <c r="D10683">
        <v>102</v>
      </c>
      <c r="E10683" t="s">
        <v>4449</v>
      </c>
      <c r="F10683" t="s">
        <v>4450</v>
      </c>
      <c r="H10683" t="str">
        <f t="shared" si="166"/>
        <v>有BOM表可用</v>
      </c>
    </row>
    <row r="10684" spans="1:8" x14ac:dyDescent="0.15">
      <c r="A10684" t="s">
        <v>13790</v>
      </c>
      <c r="B10684" t="s">
        <v>13791</v>
      </c>
      <c r="C10684" t="s">
        <v>13791</v>
      </c>
      <c r="D10684">
        <v>107</v>
      </c>
      <c r="E10684" t="s">
        <v>4453</v>
      </c>
      <c r="F10684" t="s">
        <v>4450</v>
      </c>
      <c r="H10684" t="str">
        <f t="shared" si="166"/>
        <v>无BOM表可用</v>
      </c>
    </row>
    <row r="10685" spans="1:8" x14ac:dyDescent="0.15">
      <c r="A10685" t="s">
        <v>13792</v>
      </c>
      <c r="B10685" t="s">
        <v>1135</v>
      </c>
      <c r="C10685" t="s">
        <v>1135</v>
      </c>
      <c r="D10685">
        <v>107</v>
      </c>
      <c r="E10685" t="s">
        <v>4453</v>
      </c>
      <c r="F10685" t="s">
        <v>4450</v>
      </c>
      <c r="H10685" t="str">
        <f t="shared" si="166"/>
        <v>无BOM表可用</v>
      </c>
    </row>
    <row r="10686" spans="1:8" x14ac:dyDescent="0.15">
      <c r="A10686" t="s">
        <v>13793</v>
      </c>
      <c r="B10686" t="s">
        <v>13794</v>
      </c>
      <c r="C10686" t="s">
        <v>13794</v>
      </c>
      <c r="D10686">
        <v>107</v>
      </c>
      <c r="E10686" t="s">
        <v>4453</v>
      </c>
      <c r="F10686" t="s">
        <v>4450</v>
      </c>
      <c r="H10686" t="str">
        <f t="shared" si="166"/>
        <v>无BOM表可用</v>
      </c>
    </row>
    <row r="10687" spans="1:8" x14ac:dyDescent="0.15">
      <c r="A10687" t="s">
        <v>18730</v>
      </c>
      <c r="B10687" t="s">
        <v>2551</v>
      </c>
      <c r="C10687" t="s">
        <v>8</v>
      </c>
      <c r="D10687">
        <v>102</v>
      </c>
      <c r="E10687" t="s">
        <v>4449</v>
      </c>
      <c r="F10687" t="s">
        <v>4450</v>
      </c>
      <c r="H10687" t="str">
        <f t="shared" si="166"/>
        <v>有BOM表可用</v>
      </c>
    </row>
    <row r="10688" spans="1:8" x14ac:dyDescent="0.15">
      <c r="A10688" t="s">
        <v>18731</v>
      </c>
      <c r="B10688" t="s">
        <v>2558</v>
      </c>
      <c r="C10688" t="s">
        <v>2554</v>
      </c>
      <c r="D10688">
        <v>102</v>
      </c>
      <c r="E10688" t="s">
        <v>4449</v>
      </c>
      <c r="F10688" t="s">
        <v>4450</v>
      </c>
      <c r="H10688" t="str">
        <f t="shared" si="166"/>
        <v>有BOM表可用</v>
      </c>
    </row>
    <row r="10689" spans="1:8" x14ac:dyDescent="0.15">
      <c r="A10689" t="s">
        <v>18732</v>
      </c>
      <c r="B10689" t="s">
        <v>6298</v>
      </c>
      <c r="C10689" t="s">
        <v>6298</v>
      </c>
      <c r="D10689">
        <v>102</v>
      </c>
      <c r="E10689" t="s">
        <v>4449</v>
      </c>
      <c r="F10689" t="s">
        <v>4450</v>
      </c>
      <c r="H10689" t="str">
        <f t="shared" si="166"/>
        <v>有BOM表可用</v>
      </c>
    </row>
    <row r="10690" spans="1:8" x14ac:dyDescent="0.15">
      <c r="A10690" t="s">
        <v>19138</v>
      </c>
      <c r="B10690" t="s">
        <v>1667</v>
      </c>
      <c r="C10690" t="s">
        <v>1667</v>
      </c>
      <c r="D10690">
        <v>102</v>
      </c>
      <c r="E10690" t="s">
        <v>4453</v>
      </c>
      <c r="F10690" t="s">
        <v>4450</v>
      </c>
      <c r="H10690" t="str">
        <f t="shared" si="166"/>
        <v>无BOM表可用</v>
      </c>
    </row>
    <row r="10691" spans="1:8" x14ac:dyDescent="0.15">
      <c r="A10691" t="s">
        <v>19139</v>
      </c>
      <c r="B10691" t="s">
        <v>15693</v>
      </c>
      <c r="C10691" t="s">
        <v>12861</v>
      </c>
      <c r="D10691">
        <v>102</v>
      </c>
      <c r="E10691" t="s">
        <v>4453</v>
      </c>
      <c r="F10691" t="s">
        <v>4450</v>
      </c>
      <c r="H10691" t="str">
        <f t="shared" si="166"/>
        <v>无BOM表可用</v>
      </c>
    </row>
    <row r="10692" spans="1:8" x14ac:dyDescent="0.15">
      <c r="A10692" t="s">
        <v>18919</v>
      </c>
      <c r="B10692" t="s">
        <v>4308</v>
      </c>
      <c r="C10692" t="s">
        <v>4455</v>
      </c>
      <c r="D10692">
        <v>103</v>
      </c>
      <c r="E10692" t="s">
        <v>4453</v>
      </c>
      <c r="F10692" t="s">
        <v>4457</v>
      </c>
      <c r="H10692" t="str">
        <f t="shared" ref="H10692:H10755" si="167">E10692&amp;F10692</f>
        <v>无BOM表不可用</v>
      </c>
    </row>
    <row r="10693" spans="1:8" x14ac:dyDescent="0.15">
      <c r="A10693" t="s">
        <v>18831</v>
      </c>
      <c r="B10693" t="s">
        <v>12531</v>
      </c>
      <c r="C10693" t="s">
        <v>12531</v>
      </c>
      <c r="D10693">
        <v>103</v>
      </c>
      <c r="E10693" t="s">
        <v>4453</v>
      </c>
      <c r="F10693" t="s">
        <v>4450</v>
      </c>
      <c r="H10693" t="str">
        <f t="shared" si="167"/>
        <v>无BOM表可用</v>
      </c>
    </row>
    <row r="10694" spans="1:8" x14ac:dyDescent="0.15">
      <c r="A10694" t="s">
        <v>765</v>
      </c>
      <c r="B10694" t="s">
        <v>766</v>
      </c>
      <c r="C10694" t="s">
        <v>767</v>
      </c>
      <c r="D10694">
        <v>103</v>
      </c>
      <c r="E10694" t="s">
        <v>4449</v>
      </c>
      <c r="F10694" t="s">
        <v>4450</v>
      </c>
      <c r="H10694" t="str">
        <f t="shared" si="167"/>
        <v>有BOM表可用</v>
      </c>
    </row>
    <row r="10695" spans="1:8" x14ac:dyDescent="0.15">
      <c r="A10695" t="s">
        <v>981</v>
      </c>
      <c r="B10695" t="s">
        <v>982</v>
      </c>
      <c r="C10695" t="s">
        <v>983</v>
      </c>
      <c r="D10695">
        <v>103</v>
      </c>
      <c r="E10695" t="s">
        <v>4449</v>
      </c>
      <c r="F10695" t="s">
        <v>4450</v>
      </c>
      <c r="H10695" t="str">
        <f t="shared" si="167"/>
        <v>有BOM表可用</v>
      </c>
    </row>
    <row r="10696" spans="1:8" x14ac:dyDescent="0.15">
      <c r="A10696" t="s">
        <v>18832</v>
      </c>
      <c r="B10696" t="s">
        <v>5203</v>
      </c>
      <c r="C10696" t="s">
        <v>5203</v>
      </c>
      <c r="D10696">
        <v>103</v>
      </c>
      <c r="E10696" t="s">
        <v>4453</v>
      </c>
      <c r="F10696" t="s">
        <v>4450</v>
      </c>
      <c r="H10696" t="str">
        <f t="shared" si="167"/>
        <v>无BOM表可用</v>
      </c>
    </row>
    <row r="10697" spans="1:8" x14ac:dyDescent="0.15">
      <c r="A10697" t="s">
        <v>18833</v>
      </c>
      <c r="B10697" t="s">
        <v>7762</v>
      </c>
      <c r="C10697" t="s">
        <v>4804</v>
      </c>
      <c r="D10697">
        <v>103</v>
      </c>
      <c r="E10697" t="s">
        <v>4449</v>
      </c>
      <c r="F10697" t="s">
        <v>4450</v>
      </c>
      <c r="H10697" t="str">
        <f t="shared" si="167"/>
        <v>有BOM表可用</v>
      </c>
    </row>
    <row r="10698" spans="1:8" x14ac:dyDescent="0.15">
      <c r="A10698" t="s">
        <v>18834</v>
      </c>
      <c r="B10698" t="s">
        <v>18835</v>
      </c>
      <c r="C10698" t="s">
        <v>4804</v>
      </c>
      <c r="D10698">
        <v>103</v>
      </c>
      <c r="E10698" t="s">
        <v>4449</v>
      </c>
      <c r="F10698" t="s">
        <v>4450</v>
      </c>
      <c r="H10698" t="str">
        <f t="shared" si="167"/>
        <v>有BOM表可用</v>
      </c>
    </row>
    <row r="10699" spans="1:8" x14ac:dyDescent="0.15">
      <c r="A10699" t="s">
        <v>18836</v>
      </c>
      <c r="B10699" t="s">
        <v>9464</v>
      </c>
      <c r="C10699" t="s">
        <v>9464</v>
      </c>
      <c r="D10699">
        <v>103</v>
      </c>
      <c r="E10699" t="s">
        <v>4453</v>
      </c>
      <c r="F10699" t="s">
        <v>4450</v>
      </c>
      <c r="H10699" t="str">
        <f t="shared" si="167"/>
        <v>无BOM表可用</v>
      </c>
    </row>
    <row r="10700" spans="1:8" x14ac:dyDescent="0.15">
      <c r="A10700" t="s">
        <v>18837</v>
      </c>
      <c r="B10700" t="s">
        <v>4613</v>
      </c>
      <c r="C10700" t="s">
        <v>4613</v>
      </c>
      <c r="D10700">
        <v>103</v>
      </c>
      <c r="E10700" t="s">
        <v>4449</v>
      </c>
      <c r="F10700" t="s">
        <v>4450</v>
      </c>
      <c r="H10700" t="str">
        <f t="shared" si="167"/>
        <v>有BOM表可用</v>
      </c>
    </row>
    <row r="10701" spans="1:8" x14ac:dyDescent="0.15">
      <c r="A10701" t="s">
        <v>18838</v>
      </c>
      <c r="B10701" t="s">
        <v>13538</v>
      </c>
      <c r="C10701" t="s">
        <v>13538</v>
      </c>
      <c r="D10701">
        <v>103</v>
      </c>
      <c r="E10701" t="s">
        <v>4453</v>
      </c>
      <c r="F10701" t="s">
        <v>4450</v>
      </c>
      <c r="H10701" t="str">
        <f t="shared" si="167"/>
        <v>无BOM表可用</v>
      </c>
    </row>
    <row r="10702" spans="1:8" x14ac:dyDescent="0.15">
      <c r="A10702" t="s">
        <v>19032</v>
      </c>
      <c r="B10702" t="s">
        <v>15983</v>
      </c>
      <c r="C10702" t="s">
        <v>15983</v>
      </c>
      <c r="D10702">
        <v>103</v>
      </c>
      <c r="E10702" t="s">
        <v>4449</v>
      </c>
      <c r="F10702" t="s">
        <v>4450</v>
      </c>
      <c r="H10702" t="str">
        <f t="shared" si="167"/>
        <v>有BOM表可用</v>
      </c>
    </row>
    <row r="10703" spans="1:8" x14ac:dyDescent="0.15">
      <c r="A10703" t="s">
        <v>19033</v>
      </c>
      <c r="B10703" t="s">
        <v>157</v>
      </c>
      <c r="C10703" t="s">
        <v>157</v>
      </c>
      <c r="D10703">
        <v>103</v>
      </c>
      <c r="E10703" t="s">
        <v>4453</v>
      </c>
      <c r="F10703" t="s">
        <v>4457</v>
      </c>
      <c r="H10703" t="str">
        <f t="shared" si="167"/>
        <v>无BOM表不可用</v>
      </c>
    </row>
    <row r="10704" spans="1:8" x14ac:dyDescent="0.15">
      <c r="A10704" t="s">
        <v>19034</v>
      </c>
      <c r="B10704" t="s">
        <v>2995</v>
      </c>
      <c r="C10704" t="s">
        <v>171</v>
      </c>
      <c r="D10704">
        <v>103</v>
      </c>
      <c r="E10704" t="s">
        <v>4449</v>
      </c>
      <c r="F10704" t="s">
        <v>4450</v>
      </c>
      <c r="H10704" t="str">
        <f t="shared" si="167"/>
        <v>有BOM表可用</v>
      </c>
    </row>
    <row r="10705" spans="1:8" x14ac:dyDescent="0.15">
      <c r="A10705" t="s">
        <v>19035</v>
      </c>
      <c r="B10705" t="s">
        <v>3144</v>
      </c>
      <c r="C10705" t="s">
        <v>226</v>
      </c>
      <c r="D10705">
        <v>103</v>
      </c>
      <c r="E10705" t="s">
        <v>4449</v>
      </c>
      <c r="F10705" t="s">
        <v>4450</v>
      </c>
      <c r="H10705" t="str">
        <f t="shared" si="167"/>
        <v>有BOM表可用</v>
      </c>
    </row>
    <row r="10706" spans="1:8" x14ac:dyDescent="0.15">
      <c r="A10706" t="s">
        <v>18951</v>
      </c>
      <c r="B10706" t="s">
        <v>13187</v>
      </c>
      <c r="C10706" t="s">
        <v>13188</v>
      </c>
      <c r="D10706">
        <v>102</v>
      </c>
      <c r="E10706" t="s">
        <v>4449</v>
      </c>
      <c r="F10706" t="s">
        <v>4450</v>
      </c>
      <c r="H10706" t="str">
        <f t="shared" si="167"/>
        <v>有BOM表可用</v>
      </c>
    </row>
    <row r="10707" spans="1:8" x14ac:dyDescent="0.15">
      <c r="A10707" t="s">
        <v>18952</v>
      </c>
      <c r="B10707" t="s">
        <v>9149</v>
      </c>
      <c r="C10707" t="s">
        <v>10670</v>
      </c>
      <c r="D10707">
        <v>102</v>
      </c>
      <c r="E10707" t="s">
        <v>4449</v>
      </c>
      <c r="F10707" t="s">
        <v>4450</v>
      </c>
      <c r="H10707" t="str">
        <f t="shared" si="167"/>
        <v>有BOM表可用</v>
      </c>
    </row>
    <row r="10708" spans="1:8" x14ac:dyDescent="0.15">
      <c r="A10708" t="s">
        <v>18953</v>
      </c>
      <c r="B10708" t="s">
        <v>10972</v>
      </c>
      <c r="C10708" t="s">
        <v>11263</v>
      </c>
      <c r="D10708">
        <v>102</v>
      </c>
      <c r="E10708" t="s">
        <v>4449</v>
      </c>
      <c r="F10708" t="s">
        <v>4450</v>
      </c>
      <c r="H10708" t="str">
        <f t="shared" si="167"/>
        <v>有BOM表可用</v>
      </c>
    </row>
    <row r="10709" spans="1:8" x14ac:dyDescent="0.15">
      <c r="A10709" t="s">
        <v>18954</v>
      </c>
      <c r="B10709" t="s">
        <v>869</v>
      </c>
      <c r="C10709" t="s">
        <v>9056</v>
      </c>
      <c r="D10709">
        <v>102</v>
      </c>
      <c r="E10709" t="s">
        <v>4449</v>
      </c>
      <c r="F10709" t="s">
        <v>4450</v>
      </c>
      <c r="H10709" t="str">
        <f t="shared" si="167"/>
        <v>有BOM表可用</v>
      </c>
    </row>
    <row r="10710" spans="1:8" x14ac:dyDescent="0.15">
      <c r="A10710" t="s">
        <v>18955</v>
      </c>
      <c r="B10710" t="s">
        <v>11265</v>
      </c>
      <c r="C10710" t="s">
        <v>11266</v>
      </c>
      <c r="D10710">
        <v>102</v>
      </c>
      <c r="E10710" t="s">
        <v>4449</v>
      </c>
      <c r="F10710" t="s">
        <v>4450</v>
      </c>
      <c r="H10710" t="str">
        <f t="shared" si="167"/>
        <v>有BOM表可用</v>
      </c>
    </row>
    <row r="10711" spans="1:8" x14ac:dyDescent="0.15">
      <c r="A10711" t="s">
        <v>19113</v>
      </c>
      <c r="B10711" t="s">
        <v>15071</v>
      </c>
      <c r="C10711" t="s">
        <v>15071</v>
      </c>
      <c r="D10711">
        <v>107</v>
      </c>
      <c r="E10711" t="s">
        <v>4453</v>
      </c>
      <c r="F10711" t="s">
        <v>4450</v>
      </c>
      <c r="H10711" t="str">
        <f t="shared" si="167"/>
        <v>无BOM表可用</v>
      </c>
    </row>
    <row r="10712" spans="1:8" x14ac:dyDescent="0.15">
      <c r="A10712" t="s">
        <v>3993</v>
      </c>
      <c r="B10712" t="s">
        <v>3995</v>
      </c>
      <c r="C10712" t="s">
        <v>3994</v>
      </c>
      <c r="D10712">
        <v>107</v>
      </c>
      <c r="E10712" t="s">
        <v>4453</v>
      </c>
      <c r="F10712" t="s">
        <v>4450</v>
      </c>
      <c r="H10712" t="str">
        <f t="shared" si="167"/>
        <v>无BOM表可用</v>
      </c>
    </row>
    <row r="10713" spans="1:8" x14ac:dyDescent="0.15">
      <c r="A10713" t="s">
        <v>18774</v>
      </c>
      <c r="B10713" t="s">
        <v>3035</v>
      </c>
      <c r="C10713" t="s">
        <v>3035</v>
      </c>
      <c r="D10713">
        <v>103</v>
      </c>
      <c r="E10713" t="s">
        <v>4449</v>
      </c>
      <c r="F10713" t="s">
        <v>4450</v>
      </c>
      <c r="H10713" t="str">
        <f t="shared" si="167"/>
        <v>有BOM表可用</v>
      </c>
    </row>
    <row r="10714" spans="1:8" x14ac:dyDescent="0.15">
      <c r="A10714" t="s">
        <v>18775</v>
      </c>
      <c r="B10714" t="s">
        <v>3035</v>
      </c>
      <c r="C10714" t="s">
        <v>3035</v>
      </c>
      <c r="D10714">
        <v>103</v>
      </c>
      <c r="E10714" t="s">
        <v>4449</v>
      </c>
      <c r="F10714" t="s">
        <v>4450</v>
      </c>
      <c r="H10714" t="str">
        <f t="shared" si="167"/>
        <v>有BOM表可用</v>
      </c>
    </row>
    <row r="10715" spans="1:8" x14ac:dyDescent="0.15">
      <c r="A10715" t="s">
        <v>18776</v>
      </c>
      <c r="B10715" t="s">
        <v>696</v>
      </c>
      <c r="C10715" t="s">
        <v>696</v>
      </c>
      <c r="D10715">
        <v>103</v>
      </c>
      <c r="E10715" t="s">
        <v>4449</v>
      </c>
      <c r="F10715" t="s">
        <v>4450</v>
      </c>
      <c r="H10715" t="str">
        <f t="shared" si="167"/>
        <v>有BOM表可用</v>
      </c>
    </row>
    <row r="10716" spans="1:8" x14ac:dyDescent="0.15">
      <c r="A10716" t="s">
        <v>18777</v>
      </c>
      <c r="B10716" t="s">
        <v>9065</v>
      </c>
      <c r="C10716" t="s">
        <v>3085</v>
      </c>
      <c r="D10716">
        <v>103</v>
      </c>
      <c r="E10716" t="s">
        <v>4449</v>
      </c>
      <c r="F10716" t="s">
        <v>4450</v>
      </c>
      <c r="H10716" t="str">
        <f t="shared" si="167"/>
        <v>有BOM表可用</v>
      </c>
    </row>
    <row r="10717" spans="1:8" x14ac:dyDescent="0.15">
      <c r="A10717" t="s">
        <v>18778</v>
      </c>
      <c r="B10717" t="s">
        <v>6065</v>
      </c>
      <c r="C10717" t="s">
        <v>13</v>
      </c>
      <c r="D10717">
        <v>102</v>
      </c>
      <c r="E10717" t="s">
        <v>4453</v>
      </c>
      <c r="F10717" t="s">
        <v>4450</v>
      </c>
      <c r="H10717" t="str">
        <f t="shared" si="167"/>
        <v>无BOM表可用</v>
      </c>
    </row>
    <row r="10718" spans="1:8" x14ac:dyDescent="0.15">
      <c r="A10718" t="s">
        <v>18779</v>
      </c>
      <c r="B10718" t="s">
        <v>12932</v>
      </c>
      <c r="C10718" t="s">
        <v>336</v>
      </c>
      <c r="D10718">
        <v>102</v>
      </c>
      <c r="E10718" t="s">
        <v>4453</v>
      </c>
      <c r="F10718" t="s">
        <v>4450</v>
      </c>
      <c r="H10718" t="str">
        <f t="shared" si="167"/>
        <v>无BOM表可用</v>
      </c>
    </row>
    <row r="10719" spans="1:8" x14ac:dyDescent="0.15">
      <c r="A10719" t="s">
        <v>18780</v>
      </c>
      <c r="B10719" t="s">
        <v>12307</v>
      </c>
      <c r="C10719" t="s">
        <v>56</v>
      </c>
      <c r="D10719">
        <v>102</v>
      </c>
      <c r="E10719" t="s">
        <v>4453</v>
      </c>
      <c r="F10719" t="s">
        <v>4450</v>
      </c>
      <c r="H10719" t="str">
        <f t="shared" si="167"/>
        <v>无BOM表可用</v>
      </c>
    </row>
    <row r="10720" spans="1:8" x14ac:dyDescent="0.15">
      <c r="A10720" t="s">
        <v>18733</v>
      </c>
      <c r="B10720" t="s">
        <v>7590</v>
      </c>
      <c r="C10720" t="s">
        <v>27</v>
      </c>
      <c r="D10720">
        <v>102</v>
      </c>
      <c r="E10720" t="s">
        <v>4453</v>
      </c>
      <c r="F10720" t="s">
        <v>4450</v>
      </c>
      <c r="H10720" t="str">
        <f t="shared" si="167"/>
        <v>无BOM表可用</v>
      </c>
    </row>
    <row r="10721" spans="1:8" x14ac:dyDescent="0.15">
      <c r="A10721" t="s">
        <v>18734</v>
      </c>
      <c r="B10721" t="s">
        <v>925</v>
      </c>
      <c r="C10721" t="s">
        <v>2848</v>
      </c>
      <c r="D10721">
        <v>102</v>
      </c>
      <c r="E10721" t="s">
        <v>4453</v>
      </c>
      <c r="F10721" t="s">
        <v>4450</v>
      </c>
      <c r="H10721" t="str">
        <f t="shared" si="167"/>
        <v>无BOM表可用</v>
      </c>
    </row>
    <row r="10722" spans="1:8" x14ac:dyDescent="0.15">
      <c r="A10722" t="s">
        <v>18735</v>
      </c>
      <c r="B10722" t="s">
        <v>3150</v>
      </c>
      <c r="C10722" t="s">
        <v>339</v>
      </c>
      <c r="D10722">
        <v>102</v>
      </c>
      <c r="E10722" t="s">
        <v>4449</v>
      </c>
      <c r="F10722" t="s">
        <v>4450</v>
      </c>
      <c r="H10722" t="str">
        <f t="shared" si="167"/>
        <v>有BOM表可用</v>
      </c>
    </row>
    <row r="10723" spans="1:8" x14ac:dyDescent="0.15">
      <c r="A10723" t="s">
        <v>845</v>
      </c>
      <c r="B10723" t="s">
        <v>846</v>
      </c>
      <c r="C10723" t="s">
        <v>847</v>
      </c>
      <c r="D10723">
        <v>103</v>
      </c>
      <c r="E10723" t="s">
        <v>4449</v>
      </c>
      <c r="F10723" t="s">
        <v>4450</v>
      </c>
      <c r="H10723" t="str">
        <f t="shared" si="167"/>
        <v>有BOM表可用</v>
      </c>
    </row>
    <row r="10724" spans="1:8" x14ac:dyDescent="0.15">
      <c r="A10724" t="s">
        <v>1717</v>
      </c>
      <c r="B10724" t="s">
        <v>1718</v>
      </c>
      <c r="C10724" t="s">
        <v>1691</v>
      </c>
      <c r="D10724">
        <v>103</v>
      </c>
      <c r="E10724" t="s">
        <v>4449</v>
      </c>
      <c r="F10724" t="s">
        <v>4450</v>
      </c>
      <c r="H10724" t="str">
        <f t="shared" si="167"/>
        <v>有BOM表可用</v>
      </c>
    </row>
    <row r="10725" spans="1:8" x14ac:dyDescent="0.15">
      <c r="A10725" t="s">
        <v>1042</v>
      </c>
      <c r="B10725" t="s">
        <v>1043</v>
      </c>
      <c r="C10725" t="s">
        <v>79</v>
      </c>
      <c r="D10725">
        <v>103</v>
      </c>
      <c r="E10725" t="s">
        <v>4449</v>
      </c>
      <c r="F10725" t="s">
        <v>4450</v>
      </c>
      <c r="H10725" t="str">
        <f t="shared" si="167"/>
        <v>有BOM表可用</v>
      </c>
    </row>
    <row r="10726" spans="1:8" x14ac:dyDescent="0.15">
      <c r="A10726" t="s">
        <v>1048</v>
      </c>
      <c r="B10726" t="s">
        <v>1043</v>
      </c>
      <c r="C10726" t="s">
        <v>79</v>
      </c>
      <c r="D10726">
        <v>103</v>
      </c>
      <c r="E10726" t="s">
        <v>4449</v>
      </c>
      <c r="F10726" t="s">
        <v>4450</v>
      </c>
      <c r="H10726" t="str">
        <f t="shared" si="167"/>
        <v>有BOM表可用</v>
      </c>
    </row>
    <row r="10727" spans="1:8" x14ac:dyDescent="0.15">
      <c r="A10727" t="s">
        <v>18920</v>
      </c>
      <c r="B10727" t="s">
        <v>7489</v>
      </c>
      <c r="C10727" t="s">
        <v>7490</v>
      </c>
      <c r="D10727">
        <v>103</v>
      </c>
      <c r="E10727" t="s">
        <v>4453</v>
      </c>
      <c r="F10727" t="s">
        <v>4450</v>
      </c>
      <c r="H10727" t="str">
        <f t="shared" si="167"/>
        <v>无BOM表可用</v>
      </c>
    </row>
    <row r="10728" spans="1:8" x14ac:dyDescent="0.15">
      <c r="A10728" t="s">
        <v>2114</v>
      </c>
      <c r="B10728" t="s">
        <v>2115</v>
      </c>
      <c r="C10728" t="s">
        <v>2115</v>
      </c>
      <c r="D10728">
        <v>103</v>
      </c>
      <c r="E10728" t="s">
        <v>4449</v>
      </c>
      <c r="F10728" t="s">
        <v>4450</v>
      </c>
      <c r="H10728" t="str">
        <f t="shared" si="167"/>
        <v>有BOM表可用</v>
      </c>
    </row>
    <row r="10729" spans="1:8" x14ac:dyDescent="0.15">
      <c r="A10729" t="s">
        <v>2117</v>
      </c>
      <c r="B10729" t="s">
        <v>2118</v>
      </c>
      <c r="C10729" t="s">
        <v>2118</v>
      </c>
      <c r="D10729">
        <v>103</v>
      </c>
      <c r="E10729" t="s">
        <v>4449</v>
      </c>
      <c r="F10729" t="s">
        <v>4450</v>
      </c>
      <c r="H10729" t="str">
        <f t="shared" si="167"/>
        <v>有BOM表可用</v>
      </c>
    </row>
    <row r="10730" spans="1:8" x14ac:dyDescent="0.15">
      <c r="A10730" t="s">
        <v>1068</v>
      </c>
      <c r="B10730" t="s">
        <v>1067</v>
      </c>
      <c r="C10730" t="s">
        <v>1067</v>
      </c>
      <c r="D10730">
        <v>103</v>
      </c>
      <c r="E10730" t="s">
        <v>4449</v>
      </c>
      <c r="F10730" t="s">
        <v>4450</v>
      </c>
      <c r="H10730" t="str">
        <f t="shared" si="167"/>
        <v>有BOM表可用</v>
      </c>
    </row>
    <row r="10731" spans="1:8" x14ac:dyDescent="0.15">
      <c r="A10731" t="s">
        <v>18998</v>
      </c>
      <c r="B10731" t="s">
        <v>17807</v>
      </c>
      <c r="C10731" t="s">
        <v>9300</v>
      </c>
      <c r="D10731">
        <v>102</v>
      </c>
      <c r="E10731" t="s">
        <v>4449</v>
      </c>
      <c r="F10731" t="s">
        <v>4450</v>
      </c>
      <c r="H10731" t="str">
        <f t="shared" si="167"/>
        <v>有BOM表可用</v>
      </c>
    </row>
    <row r="10732" spans="1:8" x14ac:dyDescent="0.15">
      <c r="A10732" t="s">
        <v>18999</v>
      </c>
      <c r="B10732" t="s">
        <v>17199</v>
      </c>
      <c r="C10732" t="s">
        <v>9082</v>
      </c>
      <c r="D10732">
        <v>102</v>
      </c>
      <c r="E10732" t="s">
        <v>4449</v>
      </c>
      <c r="F10732" t="s">
        <v>4450</v>
      </c>
      <c r="H10732" t="str">
        <f t="shared" si="167"/>
        <v>有BOM表可用</v>
      </c>
    </row>
    <row r="10733" spans="1:8" x14ac:dyDescent="0.15">
      <c r="A10733" t="s">
        <v>19036</v>
      </c>
      <c r="B10733" t="s">
        <v>11902</v>
      </c>
      <c r="C10733" t="s">
        <v>10232</v>
      </c>
      <c r="D10733">
        <v>102</v>
      </c>
      <c r="E10733" t="s">
        <v>4449</v>
      </c>
      <c r="F10733" t="s">
        <v>4450</v>
      </c>
      <c r="H10733" t="str">
        <f t="shared" si="167"/>
        <v>有BOM表可用</v>
      </c>
    </row>
    <row r="10734" spans="1:8" x14ac:dyDescent="0.15">
      <c r="A10734" t="s">
        <v>19037</v>
      </c>
      <c r="B10734" t="s">
        <v>8545</v>
      </c>
      <c r="C10734" t="s">
        <v>17526</v>
      </c>
      <c r="D10734">
        <v>102</v>
      </c>
      <c r="E10734" t="s">
        <v>4449</v>
      </c>
      <c r="F10734" t="s">
        <v>4450</v>
      </c>
      <c r="H10734" t="str">
        <f t="shared" si="167"/>
        <v>有BOM表可用</v>
      </c>
    </row>
    <row r="10735" spans="1:8" x14ac:dyDescent="0.15">
      <c r="A10735" t="s">
        <v>19038</v>
      </c>
      <c r="B10735" t="s">
        <v>16530</v>
      </c>
      <c r="C10735" t="s">
        <v>5728</v>
      </c>
      <c r="D10735">
        <v>102</v>
      </c>
      <c r="E10735" t="s">
        <v>4449</v>
      </c>
      <c r="F10735" t="s">
        <v>4450</v>
      </c>
      <c r="H10735" t="str">
        <f t="shared" si="167"/>
        <v>有BOM表可用</v>
      </c>
    </row>
    <row r="10736" spans="1:8" x14ac:dyDescent="0.15">
      <c r="A10736" t="s">
        <v>18877</v>
      </c>
      <c r="B10736" t="s">
        <v>1762</v>
      </c>
      <c r="C10736" t="s">
        <v>15155</v>
      </c>
      <c r="D10736">
        <v>102</v>
      </c>
      <c r="E10736" t="s">
        <v>4449</v>
      </c>
      <c r="F10736" t="s">
        <v>4450</v>
      </c>
      <c r="H10736" t="str">
        <f t="shared" si="167"/>
        <v>有BOM表可用</v>
      </c>
    </row>
    <row r="10737" spans="1:8" x14ac:dyDescent="0.15">
      <c r="A10737" t="s">
        <v>18878</v>
      </c>
      <c r="B10737" t="s">
        <v>1254</v>
      </c>
      <c r="C10737" t="s">
        <v>8764</v>
      </c>
      <c r="D10737">
        <v>102</v>
      </c>
      <c r="E10737" t="s">
        <v>4449</v>
      </c>
      <c r="F10737" t="s">
        <v>4450</v>
      </c>
      <c r="H10737" t="str">
        <f t="shared" si="167"/>
        <v>有BOM表可用</v>
      </c>
    </row>
    <row r="10738" spans="1:8" x14ac:dyDescent="0.15">
      <c r="A10738" t="s">
        <v>18879</v>
      </c>
      <c r="B10738" t="s">
        <v>9899</v>
      </c>
      <c r="C10738" t="s">
        <v>11376</v>
      </c>
      <c r="D10738">
        <v>102</v>
      </c>
      <c r="E10738" t="s">
        <v>4449</v>
      </c>
      <c r="F10738" t="s">
        <v>4450</v>
      </c>
      <c r="H10738" t="str">
        <f t="shared" si="167"/>
        <v>有BOM表可用</v>
      </c>
    </row>
    <row r="10739" spans="1:8" x14ac:dyDescent="0.15">
      <c r="A10739" t="s">
        <v>18880</v>
      </c>
      <c r="B10739" t="s">
        <v>4920</v>
      </c>
      <c r="C10739" t="s">
        <v>12384</v>
      </c>
      <c r="D10739">
        <v>102</v>
      </c>
      <c r="E10739" t="s">
        <v>4449</v>
      </c>
      <c r="F10739" t="s">
        <v>4450</v>
      </c>
      <c r="H10739" t="str">
        <f t="shared" si="167"/>
        <v>有BOM表可用</v>
      </c>
    </row>
    <row r="10740" spans="1:8" x14ac:dyDescent="0.15">
      <c r="A10740" t="s">
        <v>19127</v>
      </c>
      <c r="B10740" t="s">
        <v>18454</v>
      </c>
      <c r="C10740" t="s">
        <v>18454</v>
      </c>
      <c r="D10740">
        <v>103</v>
      </c>
      <c r="E10740" t="s">
        <v>4449</v>
      </c>
      <c r="F10740" t="s">
        <v>4450</v>
      </c>
      <c r="H10740" t="str">
        <f t="shared" si="167"/>
        <v>有BOM表可用</v>
      </c>
    </row>
    <row r="10741" spans="1:8" x14ac:dyDescent="0.15">
      <c r="A10741" t="s">
        <v>19128</v>
      </c>
      <c r="B10741" t="s">
        <v>17649</v>
      </c>
      <c r="C10741" t="s">
        <v>17649</v>
      </c>
      <c r="D10741">
        <v>103</v>
      </c>
      <c r="E10741" t="s">
        <v>4449</v>
      </c>
      <c r="F10741" t="s">
        <v>4450</v>
      </c>
      <c r="H10741" t="str">
        <f t="shared" si="167"/>
        <v>有BOM表可用</v>
      </c>
    </row>
    <row r="10742" spans="1:8" x14ac:dyDescent="0.15">
      <c r="A10742" t="s">
        <v>19129</v>
      </c>
      <c r="B10742" t="s">
        <v>14927</v>
      </c>
      <c r="C10742" t="s">
        <v>7662</v>
      </c>
      <c r="D10742">
        <v>103</v>
      </c>
      <c r="E10742" t="s">
        <v>4453</v>
      </c>
      <c r="F10742" t="s">
        <v>4450</v>
      </c>
      <c r="H10742" t="str">
        <f t="shared" si="167"/>
        <v>无BOM表可用</v>
      </c>
    </row>
    <row r="10743" spans="1:8" x14ac:dyDescent="0.15">
      <c r="A10743" t="s">
        <v>19130</v>
      </c>
      <c r="B10743" t="s">
        <v>7662</v>
      </c>
      <c r="C10743" t="s">
        <v>7662</v>
      </c>
      <c r="D10743">
        <v>103</v>
      </c>
      <c r="E10743" t="s">
        <v>4453</v>
      </c>
      <c r="F10743" t="s">
        <v>4457</v>
      </c>
      <c r="H10743" t="str">
        <f t="shared" si="167"/>
        <v>无BOM表不可用</v>
      </c>
    </row>
    <row r="10744" spans="1:8" x14ac:dyDescent="0.15">
      <c r="A10744" t="s">
        <v>19131</v>
      </c>
      <c r="B10744" t="s">
        <v>15304</v>
      </c>
      <c r="C10744" t="s">
        <v>15304</v>
      </c>
      <c r="D10744">
        <v>103</v>
      </c>
      <c r="E10744" t="s">
        <v>4453</v>
      </c>
      <c r="F10744" t="s">
        <v>4450</v>
      </c>
      <c r="H10744" t="str">
        <f t="shared" si="167"/>
        <v>无BOM表可用</v>
      </c>
    </row>
    <row r="10745" spans="1:8" x14ac:dyDescent="0.15">
      <c r="A10745" t="s">
        <v>19132</v>
      </c>
      <c r="B10745" t="s">
        <v>16896</v>
      </c>
      <c r="C10745" t="s">
        <v>16896</v>
      </c>
      <c r="D10745">
        <v>103</v>
      </c>
      <c r="E10745" t="s">
        <v>4453</v>
      </c>
      <c r="F10745" t="s">
        <v>4450</v>
      </c>
      <c r="H10745" t="str">
        <f t="shared" si="167"/>
        <v>无BOM表可用</v>
      </c>
    </row>
    <row r="10746" spans="1:8" x14ac:dyDescent="0.15">
      <c r="A10746" t="s">
        <v>18860</v>
      </c>
      <c r="B10746" t="s">
        <v>2939</v>
      </c>
      <c r="C10746" t="s">
        <v>76</v>
      </c>
      <c r="D10746">
        <v>102</v>
      </c>
      <c r="E10746" t="s">
        <v>4449</v>
      </c>
      <c r="F10746" t="s">
        <v>4450</v>
      </c>
      <c r="H10746" t="str">
        <f t="shared" si="167"/>
        <v>有BOM表可用</v>
      </c>
    </row>
    <row r="10747" spans="1:8" x14ac:dyDescent="0.15">
      <c r="A10747" t="s">
        <v>18861</v>
      </c>
      <c r="B10747" t="s">
        <v>2941</v>
      </c>
      <c r="C10747" t="s">
        <v>77</v>
      </c>
      <c r="D10747">
        <v>102</v>
      </c>
      <c r="E10747" t="s">
        <v>4449</v>
      </c>
      <c r="F10747" t="s">
        <v>4450</v>
      </c>
      <c r="H10747" t="str">
        <f t="shared" si="167"/>
        <v>有BOM表可用</v>
      </c>
    </row>
    <row r="10748" spans="1:8" x14ac:dyDescent="0.15">
      <c r="A10748" t="s">
        <v>18862</v>
      </c>
      <c r="B10748" t="s">
        <v>4515</v>
      </c>
      <c r="C10748" t="s">
        <v>4516</v>
      </c>
      <c r="D10748">
        <v>102</v>
      </c>
      <c r="E10748" t="s">
        <v>4453</v>
      </c>
      <c r="F10748" t="s">
        <v>4450</v>
      </c>
      <c r="H10748" t="str">
        <f t="shared" si="167"/>
        <v>无BOM表可用</v>
      </c>
    </row>
    <row r="10749" spans="1:8" x14ac:dyDescent="0.15">
      <c r="A10749" t="s">
        <v>18863</v>
      </c>
      <c r="B10749" t="s">
        <v>5211</v>
      </c>
      <c r="C10749" t="s">
        <v>730</v>
      </c>
      <c r="D10749">
        <v>102</v>
      </c>
      <c r="E10749" t="s">
        <v>4453</v>
      </c>
      <c r="F10749" t="s">
        <v>4450</v>
      </c>
      <c r="H10749" t="str">
        <f t="shared" si="167"/>
        <v>无BOM表可用</v>
      </c>
    </row>
    <row r="10750" spans="1:8" x14ac:dyDescent="0.15">
      <c r="A10750" t="s">
        <v>18864</v>
      </c>
      <c r="B10750" t="s">
        <v>3491</v>
      </c>
      <c r="C10750" t="s">
        <v>3491</v>
      </c>
      <c r="D10750">
        <v>102</v>
      </c>
      <c r="E10750" t="s">
        <v>4453</v>
      </c>
      <c r="F10750" t="s">
        <v>4450</v>
      </c>
      <c r="H10750" t="str">
        <f t="shared" si="167"/>
        <v>无BOM表可用</v>
      </c>
    </row>
    <row r="10751" spans="1:8" x14ac:dyDescent="0.15">
      <c r="A10751" t="s">
        <v>18805</v>
      </c>
      <c r="B10751" t="s">
        <v>7656</v>
      </c>
      <c r="C10751" t="s">
        <v>7656</v>
      </c>
      <c r="D10751">
        <v>103</v>
      </c>
      <c r="E10751" t="s">
        <v>4453</v>
      </c>
      <c r="F10751" t="s">
        <v>4450</v>
      </c>
      <c r="H10751" t="str">
        <f t="shared" si="167"/>
        <v>无BOM表可用</v>
      </c>
    </row>
    <row r="10752" spans="1:8" x14ac:dyDescent="0.15">
      <c r="A10752" t="s">
        <v>2387</v>
      </c>
      <c r="B10752" t="s">
        <v>2388</v>
      </c>
      <c r="C10752" t="s">
        <v>76</v>
      </c>
      <c r="D10752">
        <v>103</v>
      </c>
      <c r="E10752" t="s">
        <v>4449</v>
      </c>
      <c r="F10752" t="s">
        <v>4450</v>
      </c>
      <c r="H10752" t="str">
        <f t="shared" si="167"/>
        <v>有BOM表可用</v>
      </c>
    </row>
    <row r="10753" spans="1:8" x14ac:dyDescent="0.15">
      <c r="A10753" t="s">
        <v>2402</v>
      </c>
      <c r="B10753" t="s">
        <v>2373</v>
      </c>
      <c r="C10753" t="s">
        <v>76</v>
      </c>
      <c r="D10753">
        <v>103</v>
      </c>
      <c r="E10753" t="s">
        <v>4449</v>
      </c>
      <c r="F10753" t="s">
        <v>4450</v>
      </c>
      <c r="H10753" t="str">
        <f t="shared" si="167"/>
        <v>有BOM表可用</v>
      </c>
    </row>
    <row r="10754" spans="1:8" x14ac:dyDescent="0.15">
      <c r="A10754" t="s">
        <v>797</v>
      </c>
      <c r="B10754" t="s">
        <v>498</v>
      </c>
      <c r="C10754" t="s">
        <v>498</v>
      </c>
      <c r="D10754">
        <v>103</v>
      </c>
      <c r="E10754" t="s">
        <v>4449</v>
      </c>
      <c r="F10754" t="s">
        <v>4450</v>
      </c>
      <c r="H10754" t="str">
        <f t="shared" si="167"/>
        <v>有BOM表可用</v>
      </c>
    </row>
    <row r="10755" spans="1:8" x14ac:dyDescent="0.15">
      <c r="A10755" t="s">
        <v>798</v>
      </c>
      <c r="B10755" t="s">
        <v>799</v>
      </c>
      <c r="C10755" t="s">
        <v>498</v>
      </c>
      <c r="D10755">
        <v>103</v>
      </c>
      <c r="E10755" t="s">
        <v>4449</v>
      </c>
      <c r="F10755" t="s">
        <v>4450</v>
      </c>
      <c r="H10755" t="str">
        <f t="shared" si="167"/>
        <v>有BOM表可用</v>
      </c>
    </row>
    <row r="10756" spans="1:8" x14ac:dyDescent="0.15">
      <c r="A10756" t="s">
        <v>807</v>
      </c>
      <c r="B10756" t="s">
        <v>808</v>
      </c>
      <c r="C10756" t="s">
        <v>498</v>
      </c>
      <c r="D10756">
        <v>103</v>
      </c>
      <c r="E10756" t="s">
        <v>4449</v>
      </c>
      <c r="F10756" t="s">
        <v>4450</v>
      </c>
      <c r="H10756" t="str">
        <f t="shared" ref="H10756:H10819" si="168">E10756&amp;F10756</f>
        <v>有BOM表可用</v>
      </c>
    </row>
    <row r="10757" spans="1:8" x14ac:dyDescent="0.15">
      <c r="A10757" t="s">
        <v>7397</v>
      </c>
      <c r="B10757" t="s">
        <v>7398</v>
      </c>
      <c r="C10757" t="s">
        <v>3902</v>
      </c>
      <c r="D10757">
        <v>103</v>
      </c>
      <c r="E10757" t="s">
        <v>4449</v>
      </c>
      <c r="F10757" t="s">
        <v>4450</v>
      </c>
      <c r="H10757" t="str">
        <f t="shared" si="168"/>
        <v>有BOM表可用</v>
      </c>
    </row>
    <row r="10758" spans="1:8" x14ac:dyDescent="0.15">
      <c r="A10758" t="s">
        <v>7399</v>
      </c>
      <c r="B10758" t="s">
        <v>13</v>
      </c>
      <c r="C10758" t="s">
        <v>13</v>
      </c>
      <c r="D10758">
        <v>102</v>
      </c>
      <c r="E10758" t="s">
        <v>4449</v>
      </c>
      <c r="F10758" t="s">
        <v>4450</v>
      </c>
      <c r="H10758" t="str">
        <f t="shared" si="168"/>
        <v>有BOM表可用</v>
      </c>
    </row>
    <row r="10759" spans="1:8" x14ac:dyDescent="0.15">
      <c r="A10759" t="s">
        <v>7400</v>
      </c>
      <c r="B10759" t="s">
        <v>13</v>
      </c>
      <c r="C10759" t="s">
        <v>13</v>
      </c>
      <c r="D10759">
        <v>102</v>
      </c>
      <c r="E10759" t="s">
        <v>4449</v>
      </c>
      <c r="F10759" t="s">
        <v>4450</v>
      </c>
      <c r="H10759" t="str">
        <f t="shared" si="168"/>
        <v>有BOM表可用</v>
      </c>
    </row>
    <row r="10760" spans="1:8" x14ac:dyDescent="0.15">
      <c r="A10760" t="s">
        <v>7401</v>
      </c>
      <c r="B10760" t="s">
        <v>5030</v>
      </c>
      <c r="C10760" t="s">
        <v>336</v>
      </c>
      <c r="D10760">
        <v>102</v>
      </c>
      <c r="E10760" t="s">
        <v>4449</v>
      </c>
      <c r="F10760" t="s">
        <v>4450</v>
      </c>
      <c r="H10760" t="str">
        <f t="shared" si="168"/>
        <v>有BOM表可用</v>
      </c>
    </row>
    <row r="10761" spans="1:8" x14ac:dyDescent="0.15">
      <c r="A10761" t="s">
        <v>7402</v>
      </c>
      <c r="B10761" t="s">
        <v>6415</v>
      </c>
      <c r="C10761" t="s">
        <v>336</v>
      </c>
      <c r="D10761">
        <v>102</v>
      </c>
      <c r="E10761" t="s">
        <v>4449</v>
      </c>
      <c r="F10761" t="s">
        <v>4450</v>
      </c>
      <c r="H10761" t="str">
        <f t="shared" si="168"/>
        <v>有BOM表可用</v>
      </c>
    </row>
    <row r="10762" spans="1:8" x14ac:dyDescent="0.15">
      <c r="A10762" t="s">
        <v>7403</v>
      </c>
      <c r="B10762" t="s">
        <v>6692</v>
      </c>
      <c r="C10762" t="s">
        <v>67</v>
      </c>
      <c r="D10762">
        <v>102</v>
      </c>
      <c r="E10762" t="s">
        <v>4449</v>
      </c>
      <c r="F10762" t="s">
        <v>4450</v>
      </c>
      <c r="H10762" t="str">
        <f t="shared" si="168"/>
        <v>有BOM表可用</v>
      </c>
    </row>
    <row r="10763" spans="1:8" x14ac:dyDescent="0.15">
      <c r="A10763" t="s">
        <v>7404</v>
      </c>
      <c r="B10763" t="s">
        <v>925</v>
      </c>
      <c r="C10763" t="s">
        <v>1170</v>
      </c>
      <c r="D10763">
        <v>102</v>
      </c>
      <c r="E10763" t="s">
        <v>4453</v>
      </c>
      <c r="F10763" t="s">
        <v>4450</v>
      </c>
      <c r="H10763" t="str">
        <f t="shared" si="168"/>
        <v>无BOM表可用</v>
      </c>
    </row>
    <row r="10764" spans="1:8" x14ac:dyDescent="0.15">
      <c r="A10764" t="s">
        <v>5702</v>
      </c>
      <c r="B10764" t="s">
        <v>2440</v>
      </c>
      <c r="C10764" t="s">
        <v>50</v>
      </c>
      <c r="D10764">
        <v>102</v>
      </c>
      <c r="E10764" t="s">
        <v>4449</v>
      </c>
      <c r="F10764" t="s">
        <v>4450</v>
      </c>
      <c r="H10764" t="str">
        <f t="shared" si="168"/>
        <v>有BOM表可用</v>
      </c>
    </row>
    <row r="10765" spans="1:8" x14ac:dyDescent="0.15">
      <c r="A10765" t="s">
        <v>5703</v>
      </c>
      <c r="B10765" t="s">
        <v>1676</v>
      </c>
      <c r="C10765" t="s">
        <v>1676</v>
      </c>
      <c r="D10765">
        <v>102</v>
      </c>
      <c r="E10765" t="s">
        <v>4449</v>
      </c>
      <c r="F10765" t="s">
        <v>4450</v>
      </c>
      <c r="H10765" t="str">
        <f t="shared" si="168"/>
        <v>有BOM表可用</v>
      </c>
    </row>
    <row r="10766" spans="1:8" x14ac:dyDescent="0.15">
      <c r="A10766" t="s">
        <v>5704</v>
      </c>
      <c r="B10766" t="s">
        <v>2719</v>
      </c>
      <c r="C10766" t="s">
        <v>30</v>
      </c>
      <c r="D10766">
        <v>102</v>
      </c>
      <c r="E10766" t="s">
        <v>4449</v>
      </c>
      <c r="F10766" t="s">
        <v>4457</v>
      </c>
      <c r="H10766" t="str">
        <f t="shared" si="168"/>
        <v>有BOM表不可用</v>
      </c>
    </row>
    <row r="10767" spans="1:8" x14ac:dyDescent="0.15">
      <c r="A10767" t="s">
        <v>5705</v>
      </c>
      <c r="B10767" t="s">
        <v>2849</v>
      </c>
      <c r="C10767" t="s">
        <v>2848</v>
      </c>
      <c r="D10767">
        <v>102</v>
      </c>
      <c r="E10767" t="s">
        <v>4449</v>
      </c>
      <c r="F10767" t="s">
        <v>4450</v>
      </c>
      <c r="H10767" t="str">
        <f t="shared" si="168"/>
        <v>有BOM表可用</v>
      </c>
    </row>
    <row r="10768" spans="1:8" x14ac:dyDescent="0.15">
      <c r="A10768" t="s">
        <v>7412</v>
      </c>
      <c r="B10768" t="s">
        <v>63</v>
      </c>
      <c r="C10768" t="s">
        <v>63</v>
      </c>
      <c r="D10768">
        <v>103</v>
      </c>
      <c r="E10768" t="s">
        <v>4453</v>
      </c>
      <c r="F10768" t="s">
        <v>4450</v>
      </c>
      <c r="H10768" t="str">
        <f t="shared" si="168"/>
        <v>无BOM表可用</v>
      </c>
    </row>
    <row r="10769" spans="1:8" x14ac:dyDescent="0.15">
      <c r="A10769" t="s">
        <v>3593</v>
      </c>
      <c r="B10769" t="s">
        <v>3594</v>
      </c>
      <c r="C10769" t="s">
        <v>847</v>
      </c>
      <c r="D10769">
        <v>103</v>
      </c>
      <c r="E10769" t="s">
        <v>4449</v>
      </c>
      <c r="F10769" t="s">
        <v>4450</v>
      </c>
      <c r="H10769" t="str">
        <f t="shared" si="168"/>
        <v>有BOM表可用</v>
      </c>
    </row>
    <row r="10770" spans="1:8" x14ac:dyDescent="0.15">
      <c r="A10770" t="s">
        <v>7413</v>
      </c>
      <c r="B10770" t="s">
        <v>1842</v>
      </c>
      <c r="C10770" t="s">
        <v>1691</v>
      </c>
      <c r="D10770">
        <v>103</v>
      </c>
      <c r="E10770" t="s">
        <v>4453</v>
      </c>
      <c r="F10770" t="s">
        <v>4450</v>
      </c>
      <c r="H10770" t="str">
        <f t="shared" si="168"/>
        <v>无BOM表可用</v>
      </c>
    </row>
    <row r="10771" spans="1:8" x14ac:dyDescent="0.15">
      <c r="A10771" t="s">
        <v>7414</v>
      </c>
      <c r="B10771" t="s">
        <v>1876</v>
      </c>
      <c r="C10771" t="s">
        <v>1872</v>
      </c>
      <c r="D10771">
        <v>103</v>
      </c>
      <c r="E10771" t="s">
        <v>4453</v>
      </c>
      <c r="F10771" t="s">
        <v>4450</v>
      </c>
      <c r="H10771" t="str">
        <f t="shared" si="168"/>
        <v>无BOM表可用</v>
      </c>
    </row>
    <row r="10772" spans="1:8" x14ac:dyDescent="0.15">
      <c r="A10772" t="s">
        <v>2122</v>
      </c>
      <c r="B10772" t="s">
        <v>2123</v>
      </c>
      <c r="C10772" t="s">
        <v>2124</v>
      </c>
      <c r="D10772">
        <v>103</v>
      </c>
      <c r="E10772" t="s">
        <v>4449</v>
      </c>
      <c r="F10772" t="s">
        <v>4450</v>
      </c>
      <c r="H10772" t="str">
        <f t="shared" si="168"/>
        <v>有BOM表可用</v>
      </c>
    </row>
    <row r="10773" spans="1:8" x14ac:dyDescent="0.15">
      <c r="A10773" t="s">
        <v>15543</v>
      </c>
      <c r="B10773" t="s">
        <v>13615</v>
      </c>
      <c r="C10773" t="s">
        <v>11071</v>
      </c>
      <c r="D10773">
        <v>102</v>
      </c>
      <c r="E10773" t="s">
        <v>4449</v>
      </c>
      <c r="F10773" t="s">
        <v>4450</v>
      </c>
      <c r="H10773" t="str">
        <f t="shared" si="168"/>
        <v>有BOM表可用</v>
      </c>
    </row>
    <row r="10774" spans="1:8" x14ac:dyDescent="0.15">
      <c r="A10774" t="s">
        <v>15544</v>
      </c>
      <c r="B10774" t="s">
        <v>13615</v>
      </c>
      <c r="C10774" t="s">
        <v>9300</v>
      </c>
      <c r="D10774">
        <v>102</v>
      </c>
      <c r="E10774" t="s">
        <v>4449</v>
      </c>
      <c r="F10774" t="s">
        <v>4450</v>
      </c>
      <c r="H10774" t="str">
        <f t="shared" si="168"/>
        <v>有BOM表可用</v>
      </c>
    </row>
    <row r="10775" spans="1:8" x14ac:dyDescent="0.15">
      <c r="A10775" t="s">
        <v>15545</v>
      </c>
      <c r="B10775" t="s">
        <v>15546</v>
      </c>
      <c r="C10775" t="s">
        <v>13150</v>
      </c>
      <c r="D10775">
        <v>102</v>
      </c>
      <c r="E10775" t="s">
        <v>4449</v>
      </c>
      <c r="F10775" t="s">
        <v>4450</v>
      </c>
      <c r="H10775" t="str">
        <f t="shared" si="168"/>
        <v>有BOM表可用</v>
      </c>
    </row>
    <row r="10776" spans="1:8" x14ac:dyDescent="0.15">
      <c r="A10776" t="s">
        <v>15547</v>
      </c>
      <c r="B10776" t="s">
        <v>15266</v>
      </c>
      <c r="C10776" t="s">
        <v>9082</v>
      </c>
      <c r="D10776">
        <v>102</v>
      </c>
      <c r="E10776" t="s">
        <v>4449</v>
      </c>
      <c r="F10776" t="s">
        <v>4450</v>
      </c>
      <c r="H10776" t="str">
        <f t="shared" si="168"/>
        <v>有BOM表可用</v>
      </c>
    </row>
    <row r="10777" spans="1:8" x14ac:dyDescent="0.15">
      <c r="A10777" t="s">
        <v>15548</v>
      </c>
      <c r="B10777" t="s">
        <v>15268</v>
      </c>
      <c r="C10777" t="s">
        <v>10864</v>
      </c>
      <c r="D10777">
        <v>102</v>
      </c>
      <c r="E10777" t="s">
        <v>4449</v>
      </c>
      <c r="F10777" t="s">
        <v>4450</v>
      </c>
      <c r="H10777" t="str">
        <f t="shared" si="168"/>
        <v>有BOM表可用</v>
      </c>
    </row>
    <row r="10778" spans="1:8" x14ac:dyDescent="0.15">
      <c r="A10778" t="s">
        <v>15549</v>
      </c>
      <c r="B10778" t="s">
        <v>10870</v>
      </c>
      <c r="C10778" t="s">
        <v>10864</v>
      </c>
      <c r="D10778">
        <v>102</v>
      </c>
      <c r="E10778" t="s">
        <v>4449</v>
      </c>
      <c r="F10778" t="s">
        <v>4450</v>
      </c>
      <c r="H10778" t="str">
        <f t="shared" si="168"/>
        <v>有BOM表可用</v>
      </c>
    </row>
    <row r="10779" spans="1:8" x14ac:dyDescent="0.15">
      <c r="A10779" t="s">
        <v>16365</v>
      </c>
      <c r="B10779" t="s">
        <v>11722</v>
      </c>
      <c r="C10779" t="s">
        <v>16366</v>
      </c>
      <c r="D10779">
        <v>102</v>
      </c>
      <c r="E10779" t="s">
        <v>4449</v>
      </c>
      <c r="F10779" t="s">
        <v>4450</v>
      </c>
      <c r="H10779" t="str">
        <f t="shared" si="168"/>
        <v>有BOM表可用</v>
      </c>
    </row>
    <row r="10780" spans="1:8" x14ac:dyDescent="0.15">
      <c r="A10780" t="s">
        <v>16367</v>
      </c>
      <c r="B10780" t="s">
        <v>11722</v>
      </c>
      <c r="C10780" t="s">
        <v>16366</v>
      </c>
      <c r="D10780">
        <v>102</v>
      </c>
      <c r="E10780" t="s">
        <v>4449</v>
      </c>
      <c r="F10780" t="s">
        <v>4450</v>
      </c>
      <c r="H10780" t="str">
        <f t="shared" si="168"/>
        <v>有BOM表可用</v>
      </c>
    </row>
    <row r="10781" spans="1:8" x14ac:dyDescent="0.15">
      <c r="A10781" t="s">
        <v>16368</v>
      </c>
      <c r="B10781" t="s">
        <v>11908</v>
      </c>
      <c r="C10781" t="s">
        <v>12870</v>
      </c>
      <c r="D10781">
        <v>102</v>
      </c>
      <c r="E10781" t="s">
        <v>4449</v>
      </c>
      <c r="F10781" t="s">
        <v>4450</v>
      </c>
      <c r="H10781" t="str">
        <f t="shared" si="168"/>
        <v>有BOM表可用</v>
      </c>
    </row>
    <row r="10782" spans="1:8" x14ac:dyDescent="0.15">
      <c r="A10782" t="s">
        <v>11371</v>
      </c>
      <c r="B10782" t="s">
        <v>11372</v>
      </c>
      <c r="C10782" t="s">
        <v>8063</v>
      </c>
      <c r="D10782">
        <v>102</v>
      </c>
      <c r="E10782" t="s">
        <v>4449</v>
      </c>
      <c r="F10782" t="s">
        <v>4450</v>
      </c>
      <c r="H10782" t="str">
        <f t="shared" si="168"/>
        <v>有BOM表可用</v>
      </c>
    </row>
    <row r="10783" spans="1:8" x14ac:dyDescent="0.15">
      <c r="A10783" t="s">
        <v>11373</v>
      </c>
      <c r="B10783" t="s">
        <v>11372</v>
      </c>
      <c r="C10783" t="s">
        <v>11374</v>
      </c>
      <c r="D10783">
        <v>102</v>
      </c>
      <c r="E10783" t="s">
        <v>4449</v>
      </c>
      <c r="F10783" t="s">
        <v>4450</v>
      </c>
      <c r="H10783" t="str">
        <f t="shared" si="168"/>
        <v>有BOM表可用</v>
      </c>
    </row>
    <row r="10784" spans="1:8" x14ac:dyDescent="0.15">
      <c r="A10784" t="s">
        <v>11375</v>
      </c>
      <c r="B10784" t="s">
        <v>9899</v>
      </c>
      <c r="C10784" t="s">
        <v>11376</v>
      </c>
      <c r="D10784">
        <v>102</v>
      </c>
      <c r="E10784" t="s">
        <v>4453</v>
      </c>
      <c r="F10784" t="s">
        <v>4450</v>
      </c>
      <c r="H10784" t="str">
        <f t="shared" si="168"/>
        <v>无BOM表可用</v>
      </c>
    </row>
    <row r="10785" spans="1:8" x14ac:dyDescent="0.15">
      <c r="A10785" t="s">
        <v>17648</v>
      </c>
      <c r="B10785" t="s">
        <v>17649</v>
      </c>
      <c r="C10785" t="s">
        <v>17649</v>
      </c>
      <c r="D10785">
        <v>103</v>
      </c>
      <c r="E10785" t="s">
        <v>4449</v>
      </c>
      <c r="F10785" t="s">
        <v>4450</v>
      </c>
      <c r="H10785" t="str">
        <f t="shared" si="168"/>
        <v>有BOM表可用</v>
      </c>
    </row>
    <row r="10786" spans="1:8" x14ac:dyDescent="0.15">
      <c r="A10786" t="s">
        <v>17650</v>
      </c>
      <c r="B10786" t="s">
        <v>17651</v>
      </c>
      <c r="C10786" t="s">
        <v>17651</v>
      </c>
      <c r="D10786">
        <v>103</v>
      </c>
      <c r="E10786" t="s">
        <v>4453</v>
      </c>
      <c r="F10786" t="s">
        <v>4457</v>
      </c>
      <c r="H10786" t="str">
        <f t="shared" si="168"/>
        <v>无BOM表不可用</v>
      </c>
    </row>
    <row r="10787" spans="1:8" x14ac:dyDescent="0.15">
      <c r="A10787" t="s">
        <v>11344</v>
      </c>
      <c r="B10787" t="s">
        <v>2073</v>
      </c>
      <c r="C10787" t="s">
        <v>2073</v>
      </c>
      <c r="D10787">
        <v>102</v>
      </c>
      <c r="E10787" t="s">
        <v>4453</v>
      </c>
      <c r="F10787" t="s">
        <v>4450</v>
      </c>
      <c r="H10787" t="str">
        <f t="shared" si="168"/>
        <v>无BOM表可用</v>
      </c>
    </row>
    <row r="10788" spans="1:8" x14ac:dyDescent="0.15">
      <c r="A10788" t="s">
        <v>11345</v>
      </c>
      <c r="B10788" t="s">
        <v>11346</v>
      </c>
      <c r="C10788" t="s">
        <v>2172</v>
      </c>
      <c r="D10788">
        <v>102</v>
      </c>
      <c r="E10788" t="s">
        <v>4449</v>
      </c>
      <c r="F10788" t="s">
        <v>4450</v>
      </c>
      <c r="H10788" t="str">
        <f t="shared" si="168"/>
        <v>有BOM表可用</v>
      </c>
    </row>
    <row r="10789" spans="1:8" x14ac:dyDescent="0.15">
      <c r="A10789" t="s">
        <v>11347</v>
      </c>
      <c r="B10789" t="s">
        <v>2172</v>
      </c>
      <c r="C10789" t="s">
        <v>2172</v>
      </c>
      <c r="D10789">
        <v>102</v>
      </c>
      <c r="E10789" t="s">
        <v>4453</v>
      </c>
      <c r="F10789" t="s">
        <v>4450</v>
      </c>
      <c r="H10789" t="str">
        <f t="shared" si="168"/>
        <v>无BOM表可用</v>
      </c>
    </row>
    <row r="10790" spans="1:8" x14ac:dyDescent="0.15">
      <c r="A10790" t="s">
        <v>11348</v>
      </c>
      <c r="B10790" t="s">
        <v>925</v>
      </c>
      <c r="C10790" t="s">
        <v>5405</v>
      </c>
      <c r="D10790">
        <v>102</v>
      </c>
      <c r="E10790" t="s">
        <v>4453</v>
      </c>
      <c r="F10790" t="s">
        <v>4450</v>
      </c>
      <c r="H10790" t="str">
        <f t="shared" si="168"/>
        <v>无BOM表可用</v>
      </c>
    </row>
    <row r="10791" spans="1:8" x14ac:dyDescent="0.15">
      <c r="A10791" t="s">
        <v>11349</v>
      </c>
      <c r="B10791" t="s">
        <v>758</v>
      </c>
      <c r="C10791" t="s">
        <v>754</v>
      </c>
      <c r="D10791">
        <v>102</v>
      </c>
      <c r="E10791" t="s">
        <v>4453</v>
      </c>
      <c r="F10791" t="s">
        <v>4450</v>
      </c>
      <c r="H10791" t="str">
        <f t="shared" si="168"/>
        <v>无BOM表可用</v>
      </c>
    </row>
    <row r="10792" spans="1:8" x14ac:dyDescent="0.15">
      <c r="A10792" t="s">
        <v>9424</v>
      </c>
      <c r="B10792" t="s">
        <v>7656</v>
      </c>
      <c r="C10792" t="s">
        <v>7656</v>
      </c>
      <c r="D10792">
        <v>103</v>
      </c>
      <c r="E10792" t="s">
        <v>4453</v>
      </c>
      <c r="F10792" t="s">
        <v>4450</v>
      </c>
      <c r="H10792" t="str">
        <f t="shared" si="168"/>
        <v>无BOM表可用</v>
      </c>
    </row>
    <row r="10793" spans="1:8" x14ac:dyDescent="0.15">
      <c r="A10793" t="s">
        <v>719</v>
      </c>
      <c r="B10793" t="s">
        <v>720</v>
      </c>
      <c r="C10793" t="s">
        <v>76</v>
      </c>
      <c r="D10793">
        <v>103</v>
      </c>
      <c r="E10793" t="s">
        <v>4449</v>
      </c>
      <c r="F10793" t="s">
        <v>4450</v>
      </c>
      <c r="H10793" t="str">
        <f t="shared" si="168"/>
        <v>有BOM表可用</v>
      </c>
    </row>
    <row r="10794" spans="1:8" x14ac:dyDescent="0.15">
      <c r="A10794" t="s">
        <v>472</v>
      </c>
      <c r="B10794" t="s">
        <v>473</v>
      </c>
      <c r="C10794" t="s">
        <v>77</v>
      </c>
      <c r="D10794">
        <v>103</v>
      </c>
      <c r="E10794" t="s">
        <v>4449</v>
      </c>
      <c r="F10794" t="s">
        <v>4450</v>
      </c>
      <c r="H10794" t="str">
        <f t="shared" si="168"/>
        <v>有BOM表可用</v>
      </c>
    </row>
    <row r="10795" spans="1:8" x14ac:dyDescent="0.15">
      <c r="A10795" t="s">
        <v>2909</v>
      </c>
      <c r="B10795" t="s">
        <v>2910</v>
      </c>
      <c r="C10795" t="s">
        <v>675</v>
      </c>
      <c r="D10795">
        <v>103</v>
      </c>
      <c r="E10795" t="s">
        <v>4449</v>
      </c>
      <c r="F10795" t="s">
        <v>4450</v>
      </c>
      <c r="H10795" t="str">
        <f t="shared" si="168"/>
        <v>有BOM表可用</v>
      </c>
    </row>
    <row r="10796" spans="1:8" x14ac:dyDescent="0.15">
      <c r="A10796" t="s">
        <v>3151</v>
      </c>
      <c r="B10796" t="s">
        <v>675</v>
      </c>
      <c r="C10796" t="s">
        <v>675</v>
      </c>
      <c r="D10796">
        <v>103</v>
      </c>
      <c r="E10796" t="s">
        <v>4449</v>
      </c>
      <c r="F10796" t="s">
        <v>4450</v>
      </c>
      <c r="H10796" t="str">
        <f t="shared" si="168"/>
        <v>有BOM表可用</v>
      </c>
    </row>
    <row r="10797" spans="1:8" x14ac:dyDescent="0.15">
      <c r="A10797" t="s">
        <v>2765</v>
      </c>
      <c r="B10797" t="s">
        <v>2766</v>
      </c>
      <c r="C10797" t="s">
        <v>76</v>
      </c>
      <c r="D10797">
        <v>103</v>
      </c>
      <c r="E10797" t="s">
        <v>4449</v>
      </c>
      <c r="F10797" t="s">
        <v>4450</v>
      </c>
      <c r="H10797" t="str">
        <f t="shared" si="168"/>
        <v>有BOM表可用</v>
      </c>
    </row>
    <row r="10798" spans="1:8" x14ac:dyDescent="0.15">
      <c r="A10798" t="s">
        <v>5657</v>
      </c>
      <c r="B10798" t="s">
        <v>2768</v>
      </c>
      <c r="C10798" t="s">
        <v>5658</v>
      </c>
      <c r="D10798">
        <v>103</v>
      </c>
      <c r="E10798" t="s">
        <v>4453</v>
      </c>
      <c r="F10798" t="s">
        <v>4450</v>
      </c>
      <c r="H10798" t="str">
        <f t="shared" si="168"/>
        <v>无BOM表可用</v>
      </c>
    </row>
    <row r="10799" spans="1:8" x14ac:dyDescent="0.15">
      <c r="A10799" t="s">
        <v>17628</v>
      </c>
      <c r="B10799" t="s">
        <v>4168</v>
      </c>
      <c r="C10799" t="s">
        <v>172</v>
      </c>
      <c r="D10799">
        <v>103</v>
      </c>
      <c r="E10799" t="s">
        <v>4449</v>
      </c>
      <c r="F10799" t="s">
        <v>4450</v>
      </c>
      <c r="H10799" t="str">
        <f t="shared" si="168"/>
        <v>有BOM表可用</v>
      </c>
    </row>
    <row r="10800" spans="1:8" x14ac:dyDescent="0.15">
      <c r="A10800" t="s">
        <v>17629</v>
      </c>
      <c r="B10800" t="s">
        <v>17630</v>
      </c>
      <c r="C10800" t="s">
        <v>654</v>
      </c>
      <c r="D10800">
        <v>103</v>
      </c>
      <c r="E10800" t="s">
        <v>4449</v>
      </c>
      <c r="F10800" t="s">
        <v>4450</v>
      </c>
      <c r="H10800" t="str">
        <f t="shared" si="168"/>
        <v>有BOM表可用</v>
      </c>
    </row>
    <row r="10801" spans="1:8" x14ac:dyDescent="0.15">
      <c r="A10801" t="s">
        <v>17631</v>
      </c>
      <c r="B10801" t="s">
        <v>17632</v>
      </c>
      <c r="C10801" t="s">
        <v>83</v>
      </c>
      <c r="D10801">
        <v>103</v>
      </c>
      <c r="E10801" t="s">
        <v>4449</v>
      </c>
      <c r="F10801" t="s">
        <v>4450</v>
      </c>
      <c r="H10801" t="str">
        <f t="shared" si="168"/>
        <v>有BOM表可用</v>
      </c>
    </row>
    <row r="10802" spans="1:8" x14ac:dyDescent="0.15">
      <c r="A10802" t="s">
        <v>13003</v>
      </c>
      <c r="B10802" t="s">
        <v>13004</v>
      </c>
      <c r="C10802" t="s">
        <v>13005</v>
      </c>
      <c r="D10802">
        <v>102</v>
      </c>
      <c r="E10802" t="s">
        <v>4449</v>
      </c>
      <c r="F10802" t="s">
        <v>4450</v>
      </c>
      <c r="H10802" t="str">
        <f t="shared" si="168"/>
        <v>有BOM表可用</v>
      </c>
    </row>
    <row r="10803" spans="1:8" x14ac:dyDescent="0.15">
      <c r="A10803" t="s">
        <v>13006</v>
      </c>
      <c r="B10803" t="s">
        <v>13007</v>
      </c>
      <c r="C10803" t="s">
        <v>13008</v>
      </c>
      <c r="D10803">
        <v>102</v>
      </c>
      <c r="E10803" t="s">
        <v>4449</v>
      </c>
      <c r="F10803" t="s">
        <v>4450</v>
      </c>
      <c r="H10803" t="str">
        <f t="shared" si="168"/>
        <v>有BOM表可用</v>
      </c>
    </row>
    <row r="10804" spans="1:8" x14ac:dyDescent="0.15">
      <c r="A10804" t="s">
        <v>13009</v>
      </c>
      <c r="B10804" t="s">
        <v>11086</v>
      </c>
      <c r="C10804" t="s">
        <v>13010</v>
      </c>
      <c r="D10804">
        <v>102</v>
      </c>
      <c r="E10804" t="s">
        <v>4453</v>
      </c>
      <c r="F10804" t="s">
        <v>4450</v>
      </c>
      <c r="H10804" t="str">
        <f t="shared" si="168"/>
        <v>无BOM表可用</v>
      </c>
    </row>
    <row r="10805" spans="1:8" x14ac:dyDescent="0.15">
      <c r="A10805" t="s">
        <v>13011</v>
      </c>
      <c r="B10805" t="s">
        <v>12360</v>
      </c>
      <c r="C10805" t="s">
        <v>13012</v>
      </c>
      <c r="D10805">
        <v>102</v>
      </c>
      <c r="E10805" t="s">
        <v>4449</v>
      </c>
      <c r="F10805" t="s">
        <v>4450</v>
      </c>
      <c r="H10805" t="str">
        <f t="shared" si="168"/>
        <v>有BOM表可用</v>
      </c>
    </row>
    <row r="10806" spans="1:8" x14ac:dyDescent="0.15">
      <c r="A10806" t="s">
        <v>13013</v>
      </c>
      <c r="B10806" t="s">
        <v>9090</v>
      </c>
      <c r="C10806" t="s">
        <v>13014</v>
      </c>
      <c r="D10806">
        <v>102</v>
      </c>
      <c r="E10806" t="s">
        <v>4449</v>
      </c>
      <c r="F10806" t="s">
        <v>4450</v>
      </c>
      <c r="H10806" t="str">
        <f t="shared" si="168"/>
        <v>有BOM表可用</v>
      </c>
    </row>
    <row r="10807" spans="1:8" x14ac:dyDescent="0.15">
      <c r="A10807" t="s">
        <v>13015</v>
      </c>
      <c r="B10807" t="s">
        <v>9090</v>
      </c>
      <c r="C10807" t="s">
        <v>10625</v>
      </c>
      <c r="D10807">
        <v>102</v>
      </c>
      <c r="E10807" t="s">
        <v>4449</v>
      </c>
      <c r="F10807" t="s">
        <v>4450</v>
      </c>
      <c r="H10807" t="str">
        <f t="shared" si="168"/>
        <v>有BOM表可用</v>
      </c>
    </row>
    <row r="10808" spans="1:8" x14ac:dyDescent="0.15">
      <c r="A10808" t="s">
        <v>13016</v>
      </c>
      <c r="B10808" t="s">
        <v>9090</v>
      </c>
      <c r="C10808" t="s">
        <v>11089</v>
      </c>
      <c r="D10808">
        <v>102</v>
      </c>
      <c r="E10808" t="s">
        <v>4449</v>
      </c>
      <c r="F10808" t="s">
        <v>4450</v>
      </c>
      <c r="H10808" t="str">
        <f t="shared" si="168"/>
        <v>有BOM表可用</v>
      </c>
    </row>
    <row r="10809" spans="1:8" x14ac:dyDescent="0.15">
      <c r="A10809" t="s">
        <v>13017</v>
      </c>
      <c r="B10809" t="s">
        <v>10253</v>
      </c>
      <c r="C10809" t="s">
        <v>10254</v>
      </c>
      <c r="D10809">
        <v>102</v>
      </c>
      <c r="E10809" t="s">
        <v>4449</v>
      </c>
      <c r="F10809" t="s">
        <v>4450</v>
      </c>
      <c r="H10809" t="str">
        <f t="shared" si="168"/>
        <v>有BOM表可用</v>
      </c>
    </row>
    <row r="10810" spans="1:8" x14ac:dyDescent="0.15">
      <c r="A10810" t="s">
        <v>13018</v>
      </c>
      <c r="B10810" t="s">
        <v>11754</v>
      </c>
      <c r="C10810" t="s">
        <v>10410</v>
      </c>
      <c r="D10810">
        <v>102</v>
      </c>
      <c r="E10810" t="s">
        <v>4449</v>
      </c>
      <c r="F10810" t="s">
        <v>4450</v>
      </c>
      <c r="H10810" t="str">
        <f t="shared" si="168"/>
        <v>有BOM表可用</v>
      </c>
    </row>
    <row r="10811" spans="1:8" x14ac:dyDescent="0.15">
      <c r="A10811" t="s">
        <v>13019</v>
      </c>
      <c r="B10811" t="s">
        <v>10402</v>
      </c>
      <c r="C10811" t="s">
        <v>10403</v>
      </c>
      <c r="D10811">
        <v>102</v>
      </c>
      <c r="E10811" t="s">
        <v>4449</v>
      </c>
      <c r="F10811" t="s">
        <v>4450</v>
      </c>
      <c r="H10811" t="str">
        <f t="shared" si="168"/>
        <v>有BOM表可用</v>
      </c>
    </row>
    <row r="10812" spans="1:8" x14ac:dyDescent="0.15">
      <c r="A10812" t="s">
        <v>13020</v>
      </c>
      <c r="B10812" t="s">
        <v>9318</v>
      </c>
      <c r="C10812" t="s">
        <v>9319</v>
      </c>
      <c r="D10812">
        <v>102</v>
      </c>
      <c r="E10812" t="s">
        <v>4449</v>
      </c>
      <c r="F10812" t="s">
        <v>4450</v>
      </c>
      <c r="H10812" t="str">
        <f t="shared" si="168"/>
        <v>有BOM表可用</v>
      </c>
    </row>
    <row r="10813" spans="1:8" x14ac:dyDescent="0.15">
      <c r="A10813" t="s">
        <v>13021</v>
      </c>
      <c r="B10813" t="s">
        <v>10642</v>
      </c>
      <c r="C10813" t="s">
        <v>10643</v>
      </c>
      <c r="D10813">
        <v>102</v>
      </c>
      <c r="E10813" t="s">
        <v>4449</v>
      </c>
      <c r="F10813" t="s">
        <v>4450</v>
      </c>
      <c r="H10813" t="str">
        <f t="shared" si="168"/>
        <v>有BOM表可用</v>
      </c>
    </row>
    <row r="10814" spans="1:8" x14ac:dyDescent="0.15">
      <c r="A10814" t="s">
        <v>13022</v>
      </c>
      <c r="B10814" t="s">
        <v>9101</v>
      </c>
      <c r="C10814" t="s">
        <v>11758</v>
      </c>
      <c r="D10814">
        <v>102</v>
      </c>
      <c r="E10814" t="s">
        <v>4449</v>
      </c>
      <c r="F10814" t="s">
        <v>4450</v>
      </c>
      <c r="H10814" t="str">
        <f t="shared" si="168"/>
        <v>有BOM表可用</v>
      </c>
    </row>
    <row r="10815" spans="1:8" x14ac:dyDescent="0.15">
      <c r="A10815" t="s">
        <v>18061</v>
      </c>
      <c r="B10815" t="s">
        <v>18062</v>
      </c>
      <c r="C10815" t="s">
        <v>18062</v>
      </c>
      <c r="D10815">
        <v>103</v>
      </c>
      <c r="E10815" t="s">
        <v>4453</v>
      </c>
      <c r="F10815" t="s">
        <v>4450</v>
      </c>
      <c r="H10815" t="str">
        <f t="shared" si="168"/>
        <v>无BOM表可用</v>
      </c>
    </row>
    <row r="10816" spans="1:8" x14ac:dyDescent="0.15">
      <c r="A10816" t="s">
        <v>18063</v>
      </c>
      <c r="B10816" t="s">
        <v>18064</v>
      </c>
      <c r="C10816" t="s">
        <v>16888</v>
      </c>
      <c r="D10816">
        <v>103</v>
      </c>
      <c r="E10816" t="s">
        <v>4453</v>
      </c>
      <c r="F10816" t="s">
        <v>4450</v>
      </c>
      <c r="H10816" t="str">
        <f t="shared" si="168"/>
        <v>无BOM表可用</v>
      </c>
    </row>
    <row r="10817" spans="1:8" x14ac:dyDescent="0.15">
      <c r="A10817" t="s">
        <v>3316</v>
      </c>
      <c r="B10817" t="s">
        <v>3317</v>
      </c>
      <c r="C10817" t="s">
        <v>2918</v>
      </c>
      <c r="D10817">
        <v>103</v>
      </c>
      <c r="E10817" t="s">
        <v>4449</v>
      </c>
      <c r="F10817" t="s">
        <v>4450</v>
      </c>
      <c r="H10817" t="str">
        <f t="shared" si="168"/>
        <v>有BOM表可用</v>
      </c>
    </row>
    <row r="10818" spans="1:8" x14ac:dyDescent="0.15">
      <c r="A10818" t="s">
        <v>18065</v>
      </c>
      <c r="B10818" t="s">
        <v>2920</v>
      </c>
      <c r="C10818" t="s">
        <v>2920</v>
      </c>
      <c r="D10818">
        <v>103</v>
      </c>
      <c r="E10818" t="s">
        <v>4453</v>
      </c>
      <c r="F10818" t="s">
        <v>4450</v>
      </c>
      <c r="H10818" t="str">
        <f t="shared" si="168"/>
        <v>无BOM表可用</v>
      </c>
    </row>
    <row r="10819" spans="1:8" x14ac:dyDescent="0.15">
      <c r="A10819" t="s">
        <v>9068</v>
      </c>
      <c r="B10819" t="s">
        <v>9069</v>
      </c>
      <c r="C10819" t="s">
        <v>4189</v>
      </c>
      <c r="D10819">
        <v>103</v>
      </c>
      <c r="E10819" t="s">
        <v>4449</v>
      </c>
      <c r="F10819" t="s">
        <v>4450</v>
      </c>
      <c r="H10819" t="str">
        <f t="shared" si="168"/>
        <v>有BOM表可用</v>
      </c>
    </row>
    <row r="10820" spans="1:8" x14ac:dyDescent="0.15">
      <c r="A10820" t="s">
        <v>2644</v>
      </c>
      <c r="B10820" t="s">
        <v>2645</v>
      </c>
      <c r="C10820" t="s">
        <v>2646</v>
      </c>
      <c r="D10820">
        <v>103</v>
      </c>
      <c r="E10820" t="s">
        <v>4449</v>
      </c>
      <c r="F10820" t="s">
        <v>4450</v>
      </c>
      <c r="H10820" t="str">
        <f t="shared" ref="H10820:H10883" si="169">E10820&amp;F10820</f>
        <v>有BOM表可用</v>
      </c>
    </row>
    <row r="10821" spans="1:8" x14ac:dyDescent="0.15">
      <c r="A10821" t="s">
        <v>752</v>
      </c>
      <c r="B10821" t="s">
        <v>753</v>
      </c>
      <c r="C10821" t="s">
        <v>754</v>
      </c>
      <c r="D10821">
        <v>103</v>
      </c>
      <c r="E10821" t="s">
        <v>4449</v>
      </c>
      <c r="F10821" t="s">
        <v>4450</v>
      </c>
      <c r="H10821" t="str">
        <f t="shared" si="169"/>
        <v>有BOM表可用</v>
      </c>
    </row>
    <row r="10822" spans="1:8" x14ac:dyDescent="0.15">
      <c r="A10822" t="s">
        <v>987</v>
      </c>
      <c r="B10822" t="s">
        <v>983</v>
      </c>
      <c r="C10822" t="s">
        <v>983</v>
      </c>
      <c r="D10822">
        <v>103</v>
      </c>
      <c r="E10822" t="s">
        <v>4449</v>
      </c>
      <c r="F10822" t="s">
        <v>4450</v>
      </c>
      <c r="H10822" t="str">
        <f t="shared" si="169"/>
        <v>有BOM表可用</v>
      </c>
    </row>
    <row r="10823" spans="1:8" x14ac:dyDescent="0.15">
      <c r="A10823" t="s">
        <v>8695</v>
      </c>
      <c r="B10823" t="s">
        <v>8696</v>
      </c>
      <c r="C10823" t="s">
        <v>8696</v>
      </c>
      <c r="D10823">
        <v>103</v>
      </c>
      <c r="E10823" t="s">
        <v>4453</v>
      </c>
      <c r="F10823" t="s">
        <v>4450</v>
      </c>
      <c r="H10823" t="str">
        <f t="shared" si="169"/>
        <v>无BOM表可用</v>
      </c>
    </row>
    <row r="10824" spans="1:8" x14ac:dyDescent="0.15">
      <c r="A10824" t="s">
        <v>8697</v>
      </c>
      <c r="B10824" t="s">
        <v>4808</v>
      </c>
      <c r="C10824" t="s">
        <v>4808</v>
      </c>
      <c r="D10824">
        <v>103</v>
      </c>
      <c r="E10824" t="s">
        <v>4449</v>
      </c>
      <c r="F10824" t="s">
        <v>4450</v>
      </c>
      <c r="H10824" t="str">
        <f t="shared" si="169"/>
        <v>有BOM表可用</v>
      </c>
    </row>
    <row r="10825" spans="1:8" x14ac:dyDescent="0.15">
      <c r="A10825" t="s">
        <v>8698</v>
      </c>
      <c r="B10825" t="s">
        <v>8699</v>
      </c>
      <c r="C10825" t="s">
        <v>8699</v>
      </c>
      <c r="D10825">
        <v>103</v>
      </c>
      <c r="E10825" t="s">
        <v>4453</v>
      </c>
      <c r="F10825" t="s">
        <v>4450</v>
      </c>
      <c r="H10825" t="str">
        <f t="shared" si="169"/>
        <v>无BOM表可用</v>
      </c>
    </row>
    <row r="10826" spans="1:8" x14ac:dyDescent="0.15">
      <c r="A10826" t="s">
        <v>8700</v>
      </c>
      <c r="B10826" t="s">
        <v>7928</v>
      </c>
      <c r="C10826" t="s">
        <v>7928</v>
      </c>
      <c r="D10826">
        <v>103</v>
      </c>
      <c r="E10826" t="s">
        <v>4453</v>
      </c>
      <c r="F10826" t="s">
        <v>4450</v>
      </c>
      <c r="H10826" t="str">
        <f t="shared" si="169"/>
        <v>无BOM表可用</v>
      </c>
    </row>
    <row r="10827" spans="1:8" x14ac:dyDescent="0.15">
      <c r="A10827" t="s">
        <v>8701</v>
      </c>
      <c r="B10827" t="s">
        <v>8702</v>
      </c>
      <c r="C10827" t="s">
        <v>8702</v>
      </c>
      <c r="D10827">
        <v>103</v>
      </c>
      <c r="E10827" t="s">
        <v>4453</v>
      </c>
      <c r="F10827" t="s">
        <v>4450</v>
      </c>
      <c r="H10827" t="str">
        <f t="shared" si="169"/>
        <v>无BOM表可用</v>
      </c>
    </row>
    <row r="10828" spans="1:8" x14ac:dyDescent="0.15">
      <c r="A10828" t="s">
        <v>999</v>
      </c>
      <c r="B10828" t="s">
        <v>996</v>
      </c>
      <c r="C10828" t="s">
        <v>996</v>
      </c>
      <c r="D10828">
        <v>103</v>
      </c>
      <c r="E10828" t="s">
        <v>4449</v>
      </c>
      <c r="F10828" t="s">
        <v>4450</v>
      </c>
      <c r="H10828" t="str">
        <f t="shared" si="169"/>
        <v>有BOM表可用</v>
      </c>
    </row>
    <row r="10829" spans="1:8" x14ac:dyDescent="0.15">
      <c r="A10829" t="s">
        <v>1001</v>
      </c>
      <c r="B10829" t="s">
        <v>996</v>
      </c>
      <c r="C10829" t="s">
        <v>996</v>
      </c>
      <c r="D10829">
        <v>103</v>
      </c>
      <c r="E10829" t="s">
        <v>4449</v>
      </c>
      <c r="F10829" t="s">
        <v>4450</v>
      </c>
      <c r="H10829" t="str">
        <f t="shared" si="169"/>
        <v>有BOM表可用</v>
      </c>
    </row>
    <row r="10830" spans="1:8" x14ac:dyDescent="0.15">
      <c r="A10830" t="s">
        <v>1008</v>
      </c>
      <c r="B10830" t="s">
        <v>64</v>
      </c>
      <c r="C10830" t="s">
        <v>64</v>
      </c>
      <c r="D10830">
        <v>103</v>
      </c>
      <c r="E10830" t="s">
        <v>4449</v>
      </c>
      <c r="F10830" t="s">
        <v>4450</v>
      </c>
      <c r="H10830" t="str">
        <f t="shared" si="169"/>
        <v>有BOM表可用</v>
      </c>
    </row>
    <row r="10831" spans="1:8" x14ac:dyDescent="0.15">
      <c r="A10831" t="s">
        <v>11715</v>
      </c>
      <c r="B10831" t="s">
        <v>656</v>
      </c>
      <c r="C10831" t="s">
        <v>656</v>
      </c>
      <c r="D10831">
        <v>103</v>
      </c>
      <c r="E10831" t="s">
        <v>4453</v>
      </c>
      <c r="F10831" t="s">
        <v>4457</v>
      </c>
      <c r="H10831" t="str">
        <f t="shared" si="169"/>
        <v>无BOM表不可用</v>
      </c>
    </row>
    <row r="10832" spans="1:8" x14ac:dyDescent="0.15">
      <c r="A10832" t="s">
        <v>11716</v>
      </c>
      <c r="B10832" t="s">
        <v>3448</v>
      </c>
      <c r="C10832" t="s">
        <v>157</v>
      </c>
      <c r="D10832">
        <v>103</v>
      </c>
      <c r="E10832" t="s">
        <v>4449</v>
      </c>
      <c r="F10832" t="s">
        <v>4450</v>
      </c>
      <c r="H10832" t="str">
        <f t="shared" si="169"/>
        <v>有BOM表可用</v>
      </c>
    </row>
    <row r="10833" spans="1:8" x14ac:dyDescent="0.15">
      <c r="A10833" t="s">
        <v>11717</v>
      </c>
      <c r="B10833" t="s">
        <v>2852</v>
      </c>
      <c r="C10833" t="s">
        <v>277</v>
      </c>
      <c r="D10833">
        <v>103</v>
      </c>
      <c r="E10833" t="s">
        <v>4453</v>
      </c>
      <c r="F10833" t="s">
        <v>4450</v>
      </c>
      <c r="H10833" t="str">
        <f t="shared" si="169"/>
        <v>无BOM表可用</v>
      </c>
    </row>
    <row r="10834" spans="1:8" x14ac:dyDescent="0.15">
      <c r="A10834" t="s">
        <v>11718</v>
      </c>
      <c r="B10834" t="s">
        <v>171</v>
      </c>
      <c r="C10834" t="s">
        <v>171</v>
      </c>
      <c r="D10834">
        <v>103</v>
      </c>
      <c r="E10834" t="s">
        <v>4453</v>
      </c>
      <c r="F10834" t="s">
        <v>4457</v>
      </c>
      <c r="H10834" t="str">
        <f t="shared" si="169"/>
        <v>无BOM表不可用</v>
      </c>
    </row>
    <row r="10835" spans="1:8" x14ac:dyDescent="0.15">
      <c r="A10835" t="s">
        <v>11719</v>
      </c>
      <c r="B10835" t="s">
        <v>226</v>
      </c>
      <c r="C10835" t="s">
        <v>226</v>
      </c>
      <c r="D10835">
        <v>103</v>
      </c>
      <c r="E10835" t="s">
        <v>4449</v>
      </c>
      <c r="F10835" t="s">
        <v>4450</v>
      </c>
      <c r="H10835" t="str">
        <f t="shared" si="169"/>
        <v>有BOM表可用</v>
      </c>
    </row>
    <row r="10836" spans="1:8" x14ac:dyDescent="0.15">
      <c r="A10836" t="s">
        <v>11720</v>
      </c>
      <c r="B10836" t="s">
        <v>3646</v>
      </c>
      <c r="C10836" t="s">
        <v>3646</v>
      </c>
      <c r="D10836">
        <v>103</v>
      </c>
      <c r="E10836" t="s">
        <v>4453</v>
      </c>
      <c r="F10836" t="s">
        <v>4457</v>
      </c>
      <c r="H10836" t="str">
        <f t="shared" si="169"/>
        <v>无BOM表不可用</v>
      </c>
    </row>
    <row r="10837" spans="1:8" x14ac:dyDescent="0.15">
      <c r="A10837" t="s">
        <v>9141</v>
      </c>
      <c r="B10837" t="s">
        <v>9142</v>
      </c>
      <c r="C10837" t="s">
        <v>9143</v>
      </c>
      <c r="D10837">
        <v>102</v>
      </c>
      <c r="E10837" t="s">
        <v>4453</v>
      </c>
      <c r="F10837" t="s">
        <v>4450</v>
      </c>
      <c r="H10837" t="str">
        <f t="shared" si="169"/>
        <v>无BOM表可用</v>
      </c>
    </row>
    <row r="10838" spans="1:8" x14ac:dyDescent="0.15">
      <c r="A10838" t="s">
        <v>9144</v>
      </c>
      <c r="B10838" t="s">
        <v>7093</v>
      </c>
      <c r="C10838" t="s">
        <v>9145</v>
      </c>
      <c r="D10838">
        <v>102</v>
      </c>
      <c r="E10838" t="s">
        <v>4449</v>
      </c>
      <c r="F10838" t="s">
        <v>4450</v>
      </c>
      <c r="H10838" t="str">
        <f t="shared" si="169"/>
        <v>有BOM表可用</v>
      </c>
    </row>
    <row r="10839" spans="1:8" x14ac:dyDescent="0.15">
      <c r="A10839" t="s">
        <v>9146</v>
      </c>
      <c r="B10839" t="s">
        <v>8043</v>
      </c>
      <c r="C10839" t="s">
        <v>9147</v>
      </c>
      <c r="D10839">
        <v>102</v>
      </c>
      <c r="E10839" t="s">
        <v>4449</v>
      </c>
      <c r="F10839" t="s">
        <v>4450</v>
      </c>
      <c r="H10839" t="str">
        <f t="shared" si="169"/>
        <v>有BOM表可用</v>
      </c>
    </row>
    <row r="10840" spans="1:8" x14ac:dyDescent="0.15">
      <c r="A10840" t="s">
        <v>9148</v>
      </c>
      <c r="B10840" t="s">
        <v>9149</v>
      </c>
      <c r="C10840" t="s">
        <v>9150</v>
      </c>
      <c r="D10840">
        <v>102</v>
      </c>
      <c r="E10840" t="s">
        <v>4449</v>
      </c>
      <c r="F10840" t="s">
        <v>4450</v>
      </c>
      <c r="H10840" t="str">
        <f t="shared" si="169"/>
        <v>有BOM表可用</v>
      </c>
    </row>
    <row r="10841" spans="1:8" x14ac:dyDescent="0.15">
      <c r="A10841" t="s">
        <v>9151</v>
      </c>
      <c r="B10841" t="s">
        <v>869</v>
      </c>
      <c r="C10841" t="s">
        <v>9056</v>
      </c>
      <c r="D10841">
        <v>102</v>
      </c>
      <c r="E10841" t="s">
        <v>4449</v>
      </c>
      <c r="F10841" t="s">
        <v>4450</v>
      </c>
      <c r="H10841" t="str">
        <f t="shared" si="169"/>
        <v>有BOM表可用</v>
      </c>
    </row>
    <row r="10842" spans="1:8" x14ac:dyDescent="0.15">
      <c r="A10842" t="s">
        <v>9152</v>
      </c>
      <c r="B10842" t="s">
        <v>67</v>
      </c>
      <c r="C10842" t="s">
        <v>6819</v>
      </c>
      <c r="D10842">
        <v>102</v>
      </c>
      <c r="E10842" t="s">
        <v>4449</v>
      </c>
      <c r="F10842" t="s">
        <v>4450</v>
      </c>
      <c r="H10842" t="str">
        <f t="shared" si="169"/>
        <v>有BOM表可用</v>
      </c>
    </row>
    <row r="10843" spans="1:8" x14ac:dyDescent="0.15">
      <c r="A10843" t="s">
        <v>9153</v>
      </c>
      <c r="B10843" t="s">
        <v>9154</v>
      </c>
      <c r="C10843" t="s">
        <v>9155</v>
      </c>
      <c r="D10843">
        <v>102</v>
      </c>
      <c r="E10843" t="s">
        <v>4449</v>
      </c>
      <c r="F10843" t="s">
        <v>4450</v>
      </c>
      <c r="H10843" t="str">
        <f t="shared" si="169"/>
        <v>有BOM表可用</v>
      </c>
    </row>
    <row r="10844" spans="1:8" x14ac:dyDescent="0.15">
      <c r="A10844" t="s">
        <v>13476</v>
      </c>
      <c r="B10844" t="s">
        <v>13477</v>
      </c>
      <c r="C10844" t="s">
        <v>13477</v>
      </c>
      <c r="D10844">
        <v>107</v>
      </c>
      <c r="E10844" t="s">
        <v>4453</v>
      </c>
      <c r="F10844" t="s">
        <v>4450</v>
      </c>
      <c r="H10844" t="str">
        <f t="shared" si="169"/>
        <v>无BOM表可用</v>
      </c>
    </row>
    <row r="10845" spans="1:8" x14ac:dyDescent="0.15">
      <c r="A10845" t="s">
        <v>13478</v>
      </c>
      <c r="B10845" t="s">
        <v>13479</v>
      </c>
      <c r="C10845" t="s">
        <v>13479</v>
      </c>
      <c r="D10845">
        <v>107</v>
      </c>
      <c r="E10845" t="s">
        <v>4453</v>
      </c>
      <c r="F10845" t="s">
        <v>4450</v>
      </c>
      <c r="H10845" t="str">
        <f t="shared" si="169"/>
        <v>无BOM表可用</v>
      </c>
    </row>
    <row r="10846" spans="1:8" x14ac:dyDescent="0.15">
      <c r="A10846" t="s">
        <v>13480</v>
      </c>
      <c r="B10846" t="s">
        <v>13481</v>
      </c>
      <c r="C10846" t="s">
        <v>13481</v>
      </c>
      <c r="D10846">
        <v>107</v>
      </c>
      <c r="E10846" t="s">
        <v>4453</v>
      </c>
      <c r="F10846" t="s">
        <v>4450</v>
      </c>
      <c r="H10846" t="str">
        <f t="shared" si="169"/>
        <v>无BOM表可用</v>
      </c>
    </row>
    <row r="10847" spans="1:8" x14ac:dyDescent="0.15">
      <c r="A10847" t="s">
        <v>13482</v>
      </c>
      <c r="B10847" t="s">
        <v>13483</v>
      </c>
      <c r="C10847" t="s">
        <v>13483</v>
      </c>
      <c r="D10847">
        <v>107</v>
      </c>
      <c r="E10847" t="s">
        <v>4453</v>
      </c>
      <c r="F10847" t="s">
        <v>4450</v>
      </c>
      <c r="H10847" t="str">
        <f t="shared" si="169"/>
        <v>无BOM表可用</v>
      </c>
    </row>
    <row r="10848" spans="1:8" x14ac:dyDescent="0.15">
      <c r="A10848" t="s">
        <v>3037</v>
      </c>
      <c r="B10848" t="s">
        <v>3038</v>
      </c>
      <c r="C10848" t="s">
        <v>4097</v>
      </c>
      <c r="D10848">
        <v>107</v>
      </c>
      <c r="E10848" t="s">
        <v>4453</v>
      </c>
      <c r="F10848" t="s">
        <v>4450</v>
      </c>
      <c r="H10848" t="str">
        <f t="shared" si="169"/>
        <v>无BOM表可用</v>
      </c>
    </row>
    <row r="10849" spans="1:8" x14ac:dyDescent="0.15">
      <c r="A10849" t="s">
        <v>13484</v>
      </c>
      <c r="B10849" t="s">
        <v>3043</v>
      </c>
      <c r="C10849" t="s">
        <v>3043</v>
      </c>
      <c r="D10849">
        <v>107</v>
      </c>
      <c r="E10849" t="s">
        <v>4453</v>
      </c>
      <c r="F10849" t="s">
        <v>4450</v>
      </c>
      <c r="H10849" t="str">
        <f t="shared" si="169"/>
        <v>无BOM表可用</v>
      </c>
    </row>
    <row r="10850" spans="1:8" x14ac:dyDescent="0.15">
      <c r="A10850" t="s">
        <v>3044</v>
      </c>
      <c r="B10850" t="s">
        <v>3045</v>
      </c>
      <c r="C10850" t="s">
        <v>3045</v>
      </c>
      <c r="D10850">
        <v>107</v>
      </c>
      <c r="E10850" t="s">
        <v>4453</v>
      </c>
      <c r="F10850" t="s">
        <v>4450</v>
      </c>
      <c r="H10850" t="str">
        <f t="shared" si="169"/>
        <v>无BOM表可用</v>
      </c>
    </row>
    <row r="10851" spans="1:8" x14ac:dyDescent="0.15">
      <c r="A10851" t="s">
        <v>13485</v>
      </c>
      <c r="B10851" t="s">
        <v>3202</v>
      </c>
      <c r="C10851" t="s">
        <v>3202</v>
      </c>
      <c r="D10851">
        <v>107</v>
      </c>
      <c r="E10851" t="s">
        <v>4453</v>
      </c>
      <c r="F10851" t="s">
        <v>4450</v>
      </c>
      <c r="H10851" t="str">
        <f t="shared" si="169"/>
        <v>无BOM表可用</v>
      </c>
    </row>
    <row r="10852" spans="1:8" x14ac:dyDescent="0.15">
      <c r="A10852" t="s">
        <v>13486</v>
      </c>
      <c r="B10852" t="s">
        <v>13487</v>
      </c>
      <c r="C10852" t="s">
        <v>13488</v>
      </c>
      <c r="D10852">
        <v>107</v>
      </c>
      <c r="E10852" t="s">
        <v>4453</v>
      </c>
      <c r="F10852" t="s">
        <v>4450</v>
      </c>
      <c r="H10852" t="str">
        <f t="shared" si="169"/>
        <v>无BOM表可用</v>
      </c>
    </row>
    <row r="10853" spans="1:8" x14ac:dyDescent="0.15">
      <c r="A10853" t="s">
        <v>6973</v>
      </c>
      <c r="B10853" t="s">
        <v>696</v>
      </c>
      <c r="C10853" t="s">
        <v>696</v>
      </c>
      <c r="D10853">
        <v>103</v>
      </c>
      <c r="E10853" t="s">
        <v>4449</v>
      </c>
      <c r="F10853" t="s">
        <v>4450</v>
      </c>
      <c r="H10853" t="str">
        <f t="shared" si="169"/>
        <v>有BOM表可用</v>
      </c>
    </row>
    <row r="10854" spans="1:8" x14ac:dyDescent="0.15">
      <c r="A10854" t="s">
        <v>6974</v>
      </c>
      <c r="B10854" t="s">
        <v>2988</v>
      </c>
      <c r="C10854" t="s">
        <v>2988</v>
      </c>
      <c r="D10854">
        <v>103</v>
      </c>
      <c r="E10854" t="s">
        <v>4453</v>
      </c>
      <c r="F10854" t="s">
        <v>4450</v>
      </c>
      <c r="H10854" t="str">
        <f t="shared" si="169"/>
        <v>无BOM表可用</v>
      </c>
    </row>
    <row r="10855" spans="1:8" x14ac:dyDescent="0.15">
      <c r="A10855" t="s">
        <v>6975</v>
      </c>
      <c r="B10855" t="s">
        <v>3086</v>
      </c>
      <c r="C10855" t="s">
        <v>3085</v>
      </c>
      <c r="D10855">
        <v>103</v>
      </c>
      <c r="E10855" t="s">
        <v>4449</v>
      </c>
      <c r="F10855" t="s">
        <v>4450</v>
      </c>
      <c r="H10855" t="str">
        <f t="shared" si="169"/>
        <v>有BOM表可用</v>
      </c>
    </row>
    <row r="10856" spans="1:8" x14ac:dyDescent="0.15">
      <c r="A10856" t="s">
        <v>6976</v>
      </c>
      <c r="B10856" t="s">
        <v>6780</v>
      </c>
      <c r="C10856" t="s">
        <v>13</v>
      </c>
      <c r="D10856">
        <v>102</v>
      </c>
      <c r="E10856" t="s">
        <v>4453</v>
      </c>
      <c r="F10856" t="s">
        <v>4450</v>
      </c>
      <c r="H10856" t="str">
        <f t="shared" si="169"/>
        <v>无BOM表可用</v>
      </c>
    </row>
    <row r="10857" spans="1:8" x14ac:dyDescent="0.15">
      <c r="A10857" t="s">
        <v>6977</v>
      </c>
      <c r="B10857" t="s">
        <v>1155</v>
      </c>
      <c r="C10857" t="s">
        <v>336</v>
      </c>
      <c r="D10857">
        <v>102</v>
      </c>
      <c r="E10857" t="s">
        <v>4449</v>
      </c>
      <c r="F10857" t="s">
        <v>4450</v>
      </c>
      <c r="H10857" t="str">
        <f t="shared" si="169"/>
        <v>有BOM表可用</v>
      </c>
    </row>
    <row r="10858" spans="1:8" x14ac:dyDescent="0.15">
      <c r="A10858" t="s">
        <v>6978</v>
      </c>
      <c r="B10858" t="s">
        <v>67</v>
      </c>
      <c r="C10858" t="s">
        <v>67</v>
      </c>
      <c r="D10858">
        <v>102</v>
      </c>
      <c r="E10858" t="s">
        <v>4453</v>
      </c>
      <c r="F10858" t="s">
        <v>4450</v>
      </c>
      <c r="H10858" t="str">
        <f t="shared" si="169"/>
        <v>无BOM表可用</v>
      </c>
    </row>
    <row r="10859" spans="1:8" x14ac:dyDescent="0.15">
      <c r="A10859" t="s">
        <v>6979</v>
      </c>
      <c r="B10859" t="s">
        <v>1163</v>
      </c>
      <c r="C10859" t="s">
        <v>67</v>
      </c>
      <c r="D10859">
        <v>102</v>
      </c>
      <c r="E10859" t="s">
        <v>4449</v>
      </c>
      <c r="F10859" t="s">
        <v>4450</v>
      </c>
      <c r="H10859" t="str">
        <f t="shared" si="169"/>
        <v>有BOM表可用</v>
      </c>
    </row>
    <row r="10860" spans="1:8" x14ac:dyDescent="0.15">
      <c r="A10860" t="s">
        <v>5799</v>
      </c>
      <c r="B10860" t="s">
        <v>5800</v>
      </c>
      <c r="C10860" t="s">
        <v>5800</v>
      </c>
      <c r="D10860">
        <v>102</v>
      </c>
      <c r="E10860" t="s">
        <v>4453</v>
      </c>
      <c r="F10860" t="s">
        <v>4450</v>
      </c>
      <c r="H10860" t="str">
        <f t="shared" si="169"/>
        <v>无BOM表可用</v>
      </c>
    </row>
    <row r="10861" spans="1:8" x14ac:dyDescent="0.15">
      <c r="A10861" t="s">
        <v>5801</v>
      </c>
      <c r="B10861" t="s">
        <v>2891</v>
      </c>
      <c r="C10861" t="s">
        <v>27</v>
      </c>
      <c r="D10861">
        <v>102</v>
      </c>
      <c r="E10861" t="s">
        <v>4449</v>
      </c>
      <c r="F10861" t="s">
        <v>4450</v>
      </c>
      <c r="H10861" t="str">
        <f t="shared" si="169"/>
        <v>有BOM表可用</v>
      </c>
    </row>
    <row r="10862" spans="1:8" x14ac:dyDescent="0.15">
      <c r="A10862" t="s">
        <v>5802</v>
      </c>
      <c r="B10862" t="s">
        <v>228</v>
      </c>
      <c r="C10862" t="s">
        <v>228</v>
      </c>
      <c r="D10862">
        <v>102</v>
      </c>
      <c r="E10862" t="s">
        <v>4449</v>
      </c>
      <c r="F10862" t="s">
        <v>4450</v>
      </c>
      <c r="H10862" t="str">
        <f t="shared" si="169"/>
        <v>有BOM表可用</v>
      </c>
    </row>
    <row r="10863" spans="1:8" x14ac:dyDescent="0.15">
      <c r="A10863" t="s">
        <v>5803</v>
      </c>
      <c r="B10863" t="s">
        <v>1108</v>
      </c>
      <c r="C10863" t="s">
        <v>1109</v>
      </c>
      <c r="D10863">
        <v>102</v>
      </c>
      <c r="E10863" t="s">
        <v>4449</v>
      </c>
      <c r="F10863" t="s">
        <v>4450</v>
      </c>
      <c r="H10863" t="str">
        <f t="shared" si="169"/>
        <v>有BOM表可用</v>
      </c>
    </row>
    <row r="10864" spans="1:8" x14ac:dyDescent="0.15">
      <c r="A10864" t="s">
        <v>5804</v>
      </c>
      <c r="B10864" t="s">
        <v>606</v>
      </c>
      <c r="C10864" t="s">
        <v>606</v>
      </c>
      <c r="D10864">
        <v>102</v>
      </c>
      <c r="E10864" t="s">
        <v>4449</v>
      </c>
      <c r="F10864" t="s">
        <v>4450</v>
      </c>
      <c r="H10864" t="str">
        <f t="shared" si="169"/>
        <v>有BOM表可用</v>
      </c>
    </row>
    <row r="10865" spans="1:8" x14ac:dyDescent="0.15">
      <c r="A10865" t="s">
        <v>5805</v>
      </c>
      <c r="B10865" t="s">
        <v>2848</v>
      </c>
      <c r="C10865" t="s">
        <v>2848</v>
      </c>
      <c r="D10865">
        <v>102</v>
      </c>
      <c r="E10865" t="s">
        <v>4449</v>
      </c>
      <c r="F10865" t="s">
        <v>4450</v>
      </c>
      <c r="H10865" t="str">
        <f t="shared" si="169"/>
        <v>有BOM表可用</v>
      </c>
    </row>
    <row r="10866" spans="1:8" x14ac:dyDescent="0.15">
      <c r="A10866" t="s">
        <v>5806</v>
      </c>
      <c r="B10866" t="s">
        <v>5807</v>
      </c>
      <c r="C10866" t="s">
        <v>339</v>
      </c>
      <c r="D10866">
        <v>102</v>
      </c>
      <c r="E10866" t="s">
        <v>4449</v>
      </c>
      <c r="F10866" t="s">
        <v>4450</v>
      </c>
      <c r="H10866" t="str">
        <f t="shared" si="169"/>
        <v>有BOM表可用</v>
      </c>
    </row>
    <row r="10867" spans="1:8" x14ac:dyDescent="0.15">
      <c r="A10867" t="s">
        <v>5808</v>
      </c>
      <c r="B10867" t="s">
        <v>456</v>
      </c>
      <c r="C10867" t="s">
        <v>339</v>
      </c>
      <c r="D10867">
        <v>102</v>
      </c>
      <c r="E10867" t="s">
        <v>4449</v>
      </c>
      <c r="F10867" t="s">
        <v>4450</v>
      </c>
      <c r="H10867" t="str">
        <f t="shared" si="169"/>
        <v>有BOM表可用</v>
      </c>
    </row>
    <row r="10868" spans="1:8" x14ac:dyDescent="0.15">
      <c r="A10868" t="s">
        <v>6990</v>
      </c>
      <c r="B10868" t="s">
        <v>6991</v>
      </c>
      <c r="C10868" t="s">
        <v>63</v>
      </c>
      <c r="D10868">
        <v>103</v>
      </c>
      <c r="E10868" t="s">
        <v>4453</v>
      </c>
      <c r="F10868" t="s">
        <v>4450</v>
      </c>
      <c r="H10868" t="str">
        <f t="shared" si="169"/>
        <v>无BOM表可用</v>
      </c>
    </row>
    <row r="10869" spans="1:8" x14ac:dyDescent="0.15">
      <c r="A10869" t="s">
        <v>6992</v>
      </c>
      <c r="B10869" t="s">
        <v>602</v>
      </c>
      <c r="C10869" t="s">
        <v>602</v>
      </c>
      <c r="D10869">
        <v>103</v>
      </c>
      <c r="E10869" t="s">
        <v>4453</v>
      </c>
      <c r="F10869" t="s">
        <v>4450</v>
      </c>
      <c r="H10869" t="str">
        <f t="shared" si="169"/>
        <v>无BOM表可用</v>
      </c>
    </row>
    <row r="10870" spans="1:8" x14ac:dyDescent="0.15">
      <c r="A10870" t="s">
        <v>3940</v>
      </c>
      <c r="B10870" t="s">
        <v>3941</v>
      </c>
      <c r="C10870" t="s">
        <v>1234</v>
      </c>
      <c r="D10870">
        <v>103</v>
      </c>
      <c r="E10870" t="s">
        <v>4449</v>
      </c>
      <c r="F10870" t="s">
        <v>4450</v>
      </c>
      <c r="H10870" t="str">
        <f t="shared" si="169"/>
        <v>有BOM表可用</v>
      </c>
    </row>
    <row r="10871" spans="1:8" x14ac:dyDescent="0.15">
      <c r="A10871" t="s">
        <v>848</v>
      </c>
      <c r="B10871" t="s">
        <v>846</v>
      </c>
      <c r="C10871" t="s">
        <v>847</v>
      </c>
      <c r="D10871">
        <v>103</v>
      </c>
      <c r="E10871" t="s">
        <v>4449</v>
      </c>
      <c r="F10871" t="s">
        <v>4450</v>
      </c>
      <c r="H10871" t="str">
        <f t="shared" si="169"/>
        <v>有BOM表可用</v>
      </c>
    </row>
    <row r="10872" spans="1:8" x14ac:dyDescent="0.15">
      <c r="A10872" t="s">
        <v>1706</v>
      </c>
      <c r="B10872" t="s">
        <v>1691</v>
      </c>
      <c r="C10872" t="s">
        <v>1691</v>
      </c>
      <c r="D10872">
        <v>103</v>
      </c>
      <c r="E10872" t="s">
        <v>4449</v>
      </c>
      <c r="F10872" t="s">
        <v>4450</v>
      </c>
      <c r="H10872" t="str">
        <f t="shared" si="169"/>
        <v>有BOM表可用</v>
      </c>
    </row>
    <row r="10873" spans="1:8" x14ac:dyDescent="0.15">
      <c r="A10873" t="s">
        <v>2898</v>
      </c>
      <c r="B10873" t="s">
        <v>2899</v>
      </c>
      <c r="C10873" t="s">
        <v>49</v>
      </c>
      <c r="D10873">
        <v>103</v>
      </c>
      <c r="E10873" t="s">
        <v>4449</v>
      </c>
      <c r="F10873" t="s">
        <v>4450</v>
      </c>
      <c r="H10873" t="str">
        <f t="shared" si="169"/>
        <v>有BOM表可用</v>
      </c>
    </row>
    <row r="10874" spans="1:8" x14ac:dyDescent="0.15">
      <c r="A10874" t="s">
        <v>2095</v>
      </c>
      <c r="B10874" t="s">
        <v>2088</v>
      </c>
      <c r="C10874" t="s">
        <v>49</v>
      </c>
      <c r="D10874">
        <v>103</v>
      </c>
      <c r="E10874" t="s">
        <v>4449</v>
      </c>
      <c r="F10874" t="s">
        <v>4450</v>
      </c>
      <c r="H10874" t="str">
        <f t="shared" si="169"/>
        <v>有BOM表可用</v>
      </c>
    </row>
    <row r="10875" spans="1:8" x14ac:dyDescent="0.15">
      <c r="A10875" t="s">
        <v>331</v>
      </c>
      <c r="B10875" t="s">
        <v>49</v>
      </c>
      <c r="C10875" t="s">
        <v>49</v>
      </c>
      <c r="D10875">
        <v>103</v>
      </c>
      <c r="E10875" t="s">
        <v>4449</v>
      </c>
      <c r="F10875" t="s">
        <v>4450</v>
      </c>
      <c r="H10875" t="str">
        <f t="shared" si="169"/>
        <v>有BOM表可用</v>
      </c>
    </row>
    <row r="10876" spans="1:8" x14ac:dyDescent="0.15">
      <c r="A10876" t="s">
        <v>9070</v>
      </c>
      <c r="B10876" t="s">
        <v>9071</v>
      </c>
      <c r="C10876" t="s">
        <v>8235</v>
      </c>
      <c r="D10876">
        <v>103</v>
      </c>
      <c r="E10876" t="s">
        <v>4453</v>
      </c>
      <c r="F10876" t="s">
        <v>4450</v>
      </c>
      <c r="H10876" t="str">
        <f t="shared" si="169"/>
        <v>无BOM表可用</v>
      </c>
    </row>
    <row r="10877" spans="1:8" x14ac:dyDescent="0.15">
      <c r="A10877" t="s">
        <v>9072</v>
      </c>
      <c r="B10877" t="s">
        <v>6981</v>
      </c>
      <c r="C10877" t="s">
        <v>6982</v>
      </c>
      <c r="D10877">
        <v>103</v>
      </c>
      <c r="E10877" t="s">
        <v>4453</v>
      </c>
      <c r="F10877" t="s">
        <v>4450</v>
      </c>
      <c r="H10877" t="str">
        <f t="shared" si="169"/>
        <v>无BOM表可用</v>
      </c>
    </row>
    <row r="10878" spans="1:8" x14ac:dyDescent="0.15">
      <c r="A10878" t="s">
        <v>9073</v>
      </c>
      <c r="B10878" t="s">
        <v>2124</v>
      </c>
      <c r="C10878" t="s">
        <v>2124</v>
      </c>
      <c r="D10878">
        <v>103</v>
      </c>
      <c r="E10878" t="s">
        <v>4453</v>
      </c>
      <c r="F10878" t="s">
        <v>4450</v>
      </c>
      <c r="H10878" t="str">
        <f t="shared" si="169"/>
        <v>无BOM表可用</v>
      </c>
    </row>
    <row r="10879" spans="1:8" x14ac:dyDescent="0.15">
      <c r="A10879" t="s">
        <v>1071</v>
      </c>
      <c r="B10879" t="s">
        <v>1070</v>
      </c>
      <c r="C10879" t="s">
        <v>1070</v>
      </c>
      <c r="D10879">
        <v>103</v>
      </c>
      <c r="E10879" t="s">
        <v>4449</v>
      </c>
      <c r="F10879" t="s">
        <v>4450</v>
      </c>
      <c r="H10879" t="str">
        <f t="shared" si="169"/>
        <v>有BOM表可用</v>
      </c>
    </row>
    <row r="10880" spans="1:8" x14ac:dyDescent="0.15">
      <c r="A10880" t="s">
        <v>10862</v>
      </c>
      <c r="B10880" t="s">
        <v>10863</v>
      </c>
      <c r="C10880" t="s">
        <v>10864</v>
      </c>
      <c r="D10880">
        <v>102</v>
      </c>
      <c r="E10880" t="s">
        <v>4449</v>
      </c>
      <c r="F10880" t="s">
        <v>4450</v>
      </c>
      <c r="H10880" t="str">
        <f t="shared" si="169"/>
        <v>有BOM表可用</v>
      </c>
    </row>
    <row r="10881" spans="1:8" x14ac:dyDescent="0.15">
      <c r="A10881" t="s">
        <v>10865</v>
      </c>
      <c r="B10881" t="s">
        <v>10866</v>
      </c>
      <c r="C10881" t="s">
        <v>9300</v>
      </c>
      <c r="D10881">
        <v>102</v>
      </c>
      <c r="E10881" t="s">
        <v>4449</v>
      </c>
      <c r="F10881" t="s">
        <v>4450</v>
      </c>
      <c r="H10881" t="str">
        <f t="shared" si="169"/>
        <v>有BOM表可用</v>
      </c>
    </row>
    <row r="10882" spans="1:8" x14ac:dyDescent="0.15">
      <c r="A10882" t="s">
        <v>10867</v>
      </c>
      <c r="B10882" t="s">
        <v>10868</v>
      </c>
      <c r="C10882" t="s">
        <v>10864</v>
      </c>
      <c r="D10882">
        <v>102</v>
      </c>
      <c r="E10882" t="s">
        <v>4449</v>
      </c>
      <c r="F10882" t="s">
        <v>4450</v>
      </c>
      <c r="H10882" t="str">
        <f t="shared" si="169"/>
        <v>有BOM表可用</v>
      </c>
    </row>
    <row r="10883" spans="1:8" x14ac:dyDescent="0.15">
      <c r="A10883" t="s">
        <v>10869</v>
      </c>
      <c r="B10883" t="s">
        <v>10870</v>
      </c>
      <c r="C10883" t="s">
        <v>10864</v>
      </c>
      <c r="D10883">
        <v>102</v>
      </c>
      <c r="E10883" t="s">
        <v>4449</v>
      </c>
      <c r="F10883" t="s">
        <v>4450</v>
      </c>
      <c r="H10883" t="str">
        <f t="shared" si="169"/>
        <v>有BOM表可用</v>
      </c>
    </row>
    <row r="10884" spans="1:8" x14ac:dyDescent="0.15">
      <c r="A10884" t="s">
        <v>11721</v>
      </c>
      <c r="B10884" t="s">
        <v>11722</v>
      </c>
      <c r="C10884" t="s">
        <v>11723</v>
      </c>
      <c r="D10884">
        <v>102</v>
      </c>
      <c r="E10884" t="s">
        <v>4449</v>
      </c>
      <c r="F10884" t="s">
        <v>4450</v>
      </c>
      <c r="H10884" t="str">
        <f t="shared" ref="H10884:H10947" si="170">E10884&amp;F10884</f>
        <v>有BOM表可用</v>
      </c>
    </row>
    <row r="10885" spans="1:8" x14ac:dyDescent="0.15">
      <c r="A10885" t="s">
        <v>11724</v>
      </c>
      <c r="B10885" t="s">
        <v>11725</v>
      </c>
      <c r="C10885" t="s">
        <v>11726</v>
      </c>
      <c r="D10885">
        <v>102</v>
      </c>
      <c r="E10885" t="s">
        <v>4449</v>
      </c>
      <c r="F10885" t="s">
        <v>4450</v>
      </c>
      <c r="H10885" t="str">
        <f t="shared" si="170"/>
        <v>有BOM表可用</v>
      </c>
    </row>
    <row r="10886" spans="1:8" x14ac:dyDescent="0.15">
      <c r="A10886" t="s">
        <v>17170</v>
      </c>
      <c r="B10886" t="s">
        <v>16713</v>
      </c>
      <c r="C10886" t="s">
        <v>16714</v>
      </c>
      <c r="D10886">
        <v>102</v>
      </c>
      <c r="E10886" t="s">
        <v>4449</v>
      </c>
      <c r="F10886" t="s">
        <v>4450</v>
      </c>
      <c r="H10886" t="str">
        <f t="shared" si="170"/>
        <v>有BOM表可用</v>
      </c>
    </row>
    <row r="10887" spans="1:8" x14ac:dyDescent="0.15">
      <c r="A10887" t="s">
        <v>18306</v>
      </c>
      <c r="B10887" t="s">
        <v>2382</v>
      </c>
      <c r="C10887" t="s">
        <v>2376</v>
      </c>
      <c r="D10887">
        <v>102</v>
      </c>
      <c r="E10887" t="s">
        <v>4453</v>
      </c>
      <c r="F10887" t="s">
        <v>4450</v>
      </c>
      <c r="H10887" t="str">
        <f t="shared" si="170"/>
        <v>无BOM表可用</v>
      </c>
    </row>
    <row r="10888" spans="1:8" x14ac:dyDescent="0.15">
      <c r="A10888" t="s">
        <v>18307</v>
      </c>
      <c r="B10888" t="s">
        <v>2420</v>
      </c>
      <c r="C10888" t="s">
        <v>2376</v>
      </c>
      <c r="D10888">
        <v>102</v>
      </c>
      <c r="E10888" t="s">
        <v>4449</v>
      </c>
      <c r="F10888" t="s">
        <v>4450</v>
      </c>
      <c r="H10888" t="str">
        <f t="shared" si="170"/>
        <v>有BOM表可用</v>
      </c>
    </row>
    <row r="10889" spans="1:8" x14ac:dyDescent="0.15">
      <c r="A10889" t="s">
        <v>18308</v>
      </c>
      <c r="B10889" t="s">
        <v>5447</v>
      </c>
      <c r="C10889" t="s">
        <v>675</v>
      </c>
      <c r="D10889">
        <v>102</v>
      </c>
      <c r="E10889" t="s">
        <v>4453</v>
      </c>
      <c r="F10889" t="s">
        <v>4450</v>
      </c>
      <c r="H10889" t="str">
        <f t="shared" si="170"/>
        <v>无BOM表可用</v>
      </c>
    </row>
    <row r="10890" spans="1:8" x14ac:dyDescent="0.15">
      <c r="A10890" t="s">
        <v>1987</v>
      </c>
      <c r="B10890" t="s">
        <v>1988</v>
      </c>
      <c r="C10890" t="s">
        <v>1989</v>
      </c>
      <c r="D10890">
        <v>103</v>
      </c>
      <c r="E10890" t="s">
        <v>4449</v>
      </c>
      <c r="F10890" t="s">
        <v>4450</v>
      </c>
      <c r="H10890" t="str">
        <f t="shared" si="170"/>
        <v>有BOM表可用</v>
      </c>
    </row>
    <row r="10891" spans="1:8" x14ac:dyDescent="0.15">
      <c r="A10891" t="s">
        <v>1991</v>
      </c>
      <c r="B10891" t="s">
        <v>6848</v>
      </c>
      <c r="C10891" t="s">
        <v>738</v>
      </c>
      <c r="D10891">
        <v>103</v>
      </c>
      <c r="E10891" t="s">
        <v>4449</v>
      </c>
      <c r="F10891" t="s">
        <v>4457</v>
      </c>
      <c r="H10891" t="str">
        <f t="shared" si="170"/>
        <v>有BOM表不可用</v>
      </c>
    </row>
    <row r="10892" spans="1:8" x14ac:dyDescent="0.15">
      <c r="A10892" t="s">
        <v>954</v>
      </c>
      <c r="B10892" t="s">
        <v>955</v>
      </c>
      <c r="C10892" t="s">
        <v>869</v>
      </c>
      <c r="D10892">
        <v>103</v>
      </c>
      <c r="E10892" t="s">
        <v>4449</v>
      </c>
      <c r="F10892" t="s">
        <v>4450</v>
      </c>
      <c r="H10892" t="str">
        <f t="shared" si="170"/>
        <v>有BOM表可用</v>
      </c>
    </row>
    <row r="10893" spans="1:8" x14ac:dyDescent="0.15">
      <c r="A10893" t="s">
        <v>958</v>
      </c>
      <c r="B10893" t="s">
        <v>868</v>
      </c>
      <c r="C10893" t="s">
        <v>869</v>
      </c>
      <c r="D10893">
        <v>103</v>
      </c>
      <c r="E10893" t="s">
        <v>4449</v>
      </c>
      <c r="F10893" t="s">
        <v>4450</v>
      </c>
      <c r="H10893" t="str">
        <f t="shared" si="170"/>
        <v>有BOM表可用</v>
      </c>
    </row>
    <row r="10894" spans="1:8" x14ac:dyDescent="0.15">
      <c r="A10894" t="s">
        <v>18309</v>
      </c>
      <c r="B10894" t="s">
        <v>869</v>
      </c>
      <c r="C10894" t="s">
        <v>869</v>
      </c>
      <c r="D10894">
        <v>103</v>
      </c>
      <c r="E10894" t="s">
        <v>4449</v>
      </c>
      <c r="F10894" t="s">
        <v>4450</v>
      </c>
      <c r="H10894" t="str">
        <f t="shared" si="170"/>
        <v>有BOM表可用</v>
      </c>
    </row>
    <row r="10895" spans="1:8" x14ac:dyDescent="0.15">
      <c r="A10895" t="s">
        <v>18310</v>
      </c>
      <c r="B10895" t="s">
        <v>4249</v>
      </c>
      <c r="C10895" t="s">
        <v>4249</v>
      </c>
      <c r="D10895">
        <v>103</v>
      </c>
      <c r="E10895" t="s">
        <v>4449</v>
      </c>
      <c r="F10895" t="s">
        <v>4450</v>
      </c>
      <c r="H10895" t="str">
        <f t="shared" si="170"/>
        <v>有BOM表可用</v>
      </c>
    </row>
    <row r="10896" spans="1:8" x14ac:dyDescent="0.15">
      <c r="A10896" t="s">
        <v>18311</v>
      </c>
      <c r="B10896" t="s">
        <v>1597</v>
      </c>
      <c r="C10896" t="s">
        <v>1597</v>
      </c>
      <c r="D10896">
        <v>103</v>
      </c>
      <c r="E10896" t="s">
        <v>4453</v>
      </c>
      <c r="F10896" t="s">
        <v>4450</v>
      </c>
      <c r="H10896" t="str">
        <f t="shared" si="170"/>
        <v>无BOM表可用</v>
      </c>
    </row>
    <row r="10897" spans="1:8" x14ac:dyDescent="0.15">
      <c r="A10897" t="s">
        <v>18284</v>
      </c>
      <c r="B10897" t="s">
        <v>14726</v>
      </c>
      <c r="C10897" t="s">
        <v>12235</v>
      </c>
      <c r="D10897">
        <v>103</v>
      </c>
      <c r="E10897" t="s">
        <v>4449</v>
      </c>
      <c r="F10897" t="s">
        <v>4450</v>
      </c>
      <c r="H10897" t="str">
        <f t="shared" si="170"/>
        <v>有BOM表可用</v>
      </c>
    </row>
    <row r="10898" spans="1:8" x14ac:dyDescent="0.15">
      <c r="A10898" t="s">
        <v>18285</v>
      </c>
      <c r="B10898" t="s">
        <v>12140</v>
      </c>
      <c r="C10898" t="s">
        <v>12140</v>
      </c>
      <c r="D10898">
        <v>103</v>
      </c>
      <c r="E10898" t="s">
        <v>4449</v>
      </c>
      <c r="F10898" t="s">
        <v>4450</v>
      </c>
      <c r="H10898" t="str">
        <f t="shared" si="170"/>
        <v>有BOM表可用</v>
      </c>
    </row>
    <row r="10899" spans="1:8" x14ac:dyDescent="0.15">
      <c r="A10899" t="s">
        <v>18286</v>
      </c>
      <c r="B10899" t="s">
        <v>14308</v>
      </c>
      <c r="C10899" t="s">
        <v>12140</v>
      </c>
      <c r="D10899">
        <v>103</v>
      </c>
      <c r="E10899" t="s">
        <v>4449</v>
      </c>
      <c r="F10899" t="s">
        <v>4450</v>
      </c>
      <c r="H10899" t="str">
        <f t="shared" si="170"/>
        <v>有BOM表可用</v>
      </c>
    </row>
    <row r="10900" spans="1:8" x14ac:dyDescent="0.15">
      <c r="A10900" t="s">
        <v>18287</v>
      </c>
      <c r="B10900" t="s">
        <v>14158</v>
      </c>
      <c r="C10900" t="s">
        <v>12863</v>
      </c>
      <c r="D10900">
        <v>103</v>
      </c>
      <c r="E10900" t="s">
        <v>4449</v>
      </c>
      <c r="F10900" t="s">
        <v>4450</v>
      </c>
      <c r="H10900" t="str">
        <f t="shared" si="170"/>
        <v>有BOM表可用</v>
      </c>
    </row>
    <row r="10901" spans="1:8" x14ac:dyDescent="0.15">
      <c r="A10901" t="s">
        <v>18288</v>
      </c>
      <c r="B10901" t="s">
        <v>14308</v>
      </c>
      <c r="C10901" t="s">
        <v>12140</v>
      </c>
      <c r="D10901">
        <v>103</v>
      </c>
      <c r="E10901" t="s">
        <v>4449</v>
      </c>
      <c r="F10901" t="s">
        <v>4450</v>
      </c>
      <c r="H10901" t="str">
        <f t="shared" si="170"/>
        <v>有BOM表可用</v>
      </c>
    </row>
    <row r="10902" spans="1:8" x14ac:dyDescent="0.15">
      <c r="A10902" t="s">
        <v>1031</v>
      </c>
      <c r="B10902" t="s">
        <v>1032</v>
      </c>
      <c r="C10902" t="s">
        <v>616</v>
      </c>
      <c r="D10902">
        <v>103</v>
      </c>
      <c r="E10902" t="s">
        <v>4449</v>
      </c>
      <c r="F10902" t="s">
        <v>4450</v>
      </c>
      <c r="H10902" t="str">
        <f t="shared" si="170"/>
        <v>有BOM表可用</v>
      </c>
    </row>
    <row r="10903" spans="1:8" x14ac:dyDescent="0.15">
      <c r="A10903" t="s">
        <v>2358</v>
      </c>
      <c r="B10903" t="s">
        <v>92</v>
      </c>
      <c r="C10903" t="s">
        <v>2359</v>
      </c>
      <c r="D10903">
        <v>103</v>
      </c>
      <c r="E10903" t="s">
        <v>4449</v>
      </c>
      <c r="F10903" t="s">
        <v>4450</v>
      </c>
      <c r="H10903" t="str">
        <f t="shared" si="170"/>
        <v>有BOM表可用</v>
      </c>
    </row>
    <row r="10904" spans="1:8" x14ac:dyDescent="0.15">
      <c r="A10904" t="s">
        <v>513</v>
      </c>
      <c r="B10904" t="s">
        <v>515</v>
      </c>
      <c r="C10904" t="s">
        <v>514</v>
      </c>
      <c r="D10904">
        <v>103</v>
      </c>
      <c r="E10904" t="s">
        <v>4449</v>
      </c>
      <c r="F10904" t="s">
        <v>4450</v>
      </c>
      <c r="H10904" t="str">
        <f t="shared" si="170"/>
        <v>有BOM表可用</v>
      </c>
    </row>
    <row r="10905" spans="1:8" x14ac:dyDescent="0.15">
      <c r="A10905" t="s">
        <v>18312</v>
      </c>
      <c r="B10905" t="s">
        <v>527</v>
      </c>
      <c r="C10905" t="s">
        <v>527</v>
      </c>
      <c r="D10905">
        <v>103</v>
      </c>
      <c r="E10905" t="s">
        <v>4453</v>
      </c>
      <c r="F10905" t="s">
        <v>4450</v>
      </c>
      <c r="H10905" t="str">
        <f t="shared" si="170"/>
        <v>无BOM表可用</v>
      </c>
    </row>
    <row r="10906" spans="1:8" x14ac:dyDescent="0.15">
      <c r="A10906" t="s">
        <v>18313</v>
      </c>
      <c r="B10906" t="s">
        <v>3222</v>
      </c>
      <c r="C10906" t="s">
        <v>3221</v>
      </c>
      <c r="D10906">
        <v>103</v>
      </c>
      <c r="E10906" t="s">
        <v>4449</v>
      </c>
      <c r="F10906" t="s">
        <v>4450</v>
      </c>
      <c r="H10906" t="str">
        <f t="shared" si="170"/>
        <v>有BOM表可用</v>
      </c>
    </row>
    <row r="10907" spans="1:8" x14ac:dyDescent="0.15">
      <c r="A10907" t="s">
        <v>15172</v>
      </c>
      <c r="B10907" t="s">
        <v>13124</v>
      </c>
      <c r="C10907" t="s">
        <v>13125</v>
      </c>
      <c r="D10907">
        <v>102</v>
      </c>
      <c r="E10907" t="s">
        <v>4449</v>
      </c>
      <c r="F10907" t="s">
        <v>4450</v>
      </c>
      <c r="H10907" t="str">
        <f t="shared" si="170"/>
        <v>有BOM表可用</v>
      </c>
    </row>
    <row r="10908" spans="1:8" x14ac:dyDescent="0.15">
      <c r="A10908" t="s">
        <v>15173</v>
      </c>
      <c r="B10908" t="s">
        <v>14550</v>
      </c>
      <c r="C10908" t="s">
        <v>14551</v>
      </c>
      <c r="D10908">
        <v>102</v>
      </c>
      <c r="E10908" t="s">
        <v>4449</v>
      </c>
      <c r="F10908" t="s">
        <v>4450</v>
      </c>
      <c r="H10908" t="str">
        <f t="shared" si="170"/>
        <v>有BOM表可用</v>
      </c>
    </row>
    <row r="10909" spans="1:8" x14ac:dyDescent="0.15">
      <c r="A10909" t="s">
        <v>14008</v>
      </c>
      <c r="B10909" t="s">
        <v>13511</v>
      </c>
      <c r="C10909" t="s">
        <v>13511</v>
      </c>
      <c r="D10909">
        <v>103</v>
      </c>
      <c r="E10909" t="s">
        <v>4453</v>
      </c>
      <c r="F10909" t="s">
        <v>4450</v>
      </c>
      <c r="H10909" t="str">
        <f t="shared" si="170"/>
        <v>无BOM表可用</v>
      </c>
    </row>
    <row r="10910" spans="1:8" x14ac:dyDescent="0.15">
      <c r="A10910" t="s">
        <v>14009</v>
      </c>
      <c r="B10910" t="s">
        <v>10185</v>
      </c>
      <c r="C10910" t="s">
        <v>10185</v>
      </c>
      <c r="D10910">
        <v>103</v>
      </c>
      <c r="E10910" t="s">
        <v>4453</v>
      </c>
      <c r="F10910" t="s">
        <v>4450</v>
      </c>
      <c r="H10910" t="str">
        <f t="shared" si="170"/>
        <v>无BOM表可用</v>
      </c>
    </row>
    <row r="10911" spans="1:8" x14ac:dyDescent="0.15">
      <c r="A10911" t="s">
        <v>14010</v>
      </c>
      <c r="B10911" t="s">
        <v>9706</v>
      </c>
      <c r="C10911" t="s">
        <v>9706</v>
      </c>
      <c r="D10911">
        <v>103</v>
      </c>
      <c r="E10911" t="s">
        <v>4453</v>
      </c>
      <c r="F10911" t="s">
        <v>4450</v>
      </c>
      <c r="H10911" t="str">
        <f t="shared" si="170"/>
        <v>无BOM表可用</v>
      </c>
    </row>
    <row r="10912" spans="1:8" x14ac:dyDescent="0.15">
      <c r="A10912" t="s">
        <v>14011</v>
      </c>
      <c r="B10912" t="s">
        <v>8684</v>
      </c>
      <c r="C10912" t="s">
        <v>8684</v>
      </c>
      <c r="D10912">
        <v>103</v>
      </c>
      <c r="E10912" t="s">
        <v>4453</v>
      </c>
      <c r="F10912" t="s">
        <v>4450</v>
      </c>
      <c r="H10912" t="str">
        <f t="shared" si="170"/>
        <v>无BOM表可用</v>
      </c>
    </row>
    <row r="10913" spans="1:8" x14ac:dyDescent="0.15">
      <c r="A10913" t="s">
        <v>14012</v>
      </c>
      <c r="B10913" t="s">
        <v>13517</v>
      </c>
      <c r="C10913" t="s">
        <v>13517</v>
      </c>
      <c r="D10913">
        <v>103</v>
      </c>
      <c r="E10913" t="s">
        <v>4453</v>
      </c>
      <c r="F10913" t="s">
        <v>4450</v>
      </c>
      <c r="H10913" t="str">
        <f t="shared" si="170"/>
        <v>无BOM表可用</v>
      </c>
    </row>
    <row r="10914" spans="1:8" x14ac:dyDescent="0.15">
      <c r="A10914" t="s">
        <v>14013</v>
      </c>
      <c r="B10914" t="s">
        <v>9577</v>
      </c>
      <c r="C10914" t="s">
        <v>9577</v>
      </c>
      <c r="D10914">
        <v>103</v>
      </c>
      <c r="E10914" t="s">
        <v>4453</v>
      </c>
      <c r="F10914" t="s">
        <v>4450</v>
      </c>
      <c r="H10914" t="str">
        <f t="shared" si="170"/>
        <v>无BOM表可用</v>
      </c>
    </row>
    <row r="10915" spans="1:8" x14ac:dyDescent="0.15">
      <c r="A10915" t="s">
        <v>16457</v>
      </c>
      <c r="B10915" t="s">
        <v>16458</v>
      </c>
      <c r="C10915" t="s">
        <v>10714</v>
      </c>
      <c r="D10915">
        <v>107</v>
      </c>
      <c r="E10915" t="s">
        <v>4453</v>
      </c>
      <c r="F10915" t="s">
        <v>4450</v>
      </c>
      <c r="H10915" t="str">
        <f t="shared" si="170"/>
        <v>无BOM表可用</v>
      </c>
    </row>
    <row r="10916" spans="1:8" x14ac:dyDescent="0.15">
      <c r="A10916" t="s">
        <v>2342</v>
      </c>
      <c r="B10916" t="s">
        <v>198</v>
      </c>
      <c r="C10916" t="s">
        <v>198</v>
      </c>
      <c r="D10916">
        <v>107</v>
      </c>
      <c r="E10916" t="s">
        <v>4449</v>
      </c>
      <c r="F10916" t="s">
        <v>4450</v>
      </c>
      <c r="H10916" t="str">
        <f t="shared" si="170"/>
        <v>有BOM表可用</v>
      </c>
    </row>
    <row r="10917" spans="1:8" x14ac:dyDescent="0.15">
      <c r="A10917" t="s">
        <v>18676</v>
      </c>
      <c r="B10917" t="s">
        <v>3752</v>
      </c>
      <c r="C10917" t="s">
        <v>460</v>
      </c>
      <c r="D10917">
        <v>102</v>
      </c>
      <c r="E10917" t="s">
        <v>4453</v>
      </c>
      <c r="F10917" t="s">
        <v>4450</v>
      </c>
      <c r="H10917" t="str">
        <f t="shared" si="170"/>
        <v>无BOM表可用</v>
      </c>
    </row>
    <row r="10918" spans="1:8" x14ac:dyDescent="0.15">
      <c r="A10918" t="s">
        <v>18677</v>
      </c>
      <c r="B10918" t="s">
        <v>2641</v>
      </c>
      <c r="C10918" t="s">
        <v>2636</v>
      </c>
      <c r="D10918">
        <v>102</v>
      </c>
      <c r="E10918" t="s">
        <v>4449</v>
      </c>
      <c r="F10918" t="s">
        <v>4450</v>
      </c>
      <c r="H10918" t="str">
        <f t="shared" si="170"/>
        <v>有BOM表可用</v>
      </c>
    </row>
    <row r="10919" spans="1:8" x14ac:dyDescent="0.15">
      <c r="A10919" t="s">
        <v>18678</v>
      </c>
      <c r="B10919" t="s">
        <v>4190</v>
      </c>
      <c r="C10919" t="s">
        <v>4189</v>
      </c>
      <c r="D10919">
        <v>102</v>
      </c>
      <c r="E10919" t="s">
        <v>4449</v>
      </c>
      <c r="F10919" t="s">
        <v>4450</v>
      </c>
      <c r="H10919" t="str">
        <f t="shared" si="170"/>
        <v>有BOM表可用</v>
      </c>
    </row>
    <row r="10920" spans="1:8" x14ac:dyDescent="0.15">
      <c r="A10920" t="s">
        <v>18679</v>
      </c>
      <c r="B10920" t="s">
        <v>13097</v>
      </c>
      <c r="C10920" t="s">
        <v>10378</v>
      </c>
      <c r="D10920">
        <v>102</v>
      </c>
      <c r="E10920" t="s">
        <v>4453</v>
      </c>
      <c r="F10920" t="s">
        <v>4450</v>
      </c>
      <c r="H10920" t="str">
        <f t="shared" si="170"/>
        <v>无BOM表可用</v>
      </c>
    </row>
    <row r="10921" spans="1:8" x14ac:dyDescent="0.15">
      <c r="A10921" t="s">
        <v>16418</v>
      </c>
      <c r="B10921" t="s">
        <v>16419</v>
      </c>
      <c r="C10921" t="s">
        <v>745</v>
      </c>
      <c r="D10921">
        <v>103</v>
      </c>
      <c r="E10921" t="s">
        <v>4453</v>
      </c>
      <c r="F10921" t="s">
        <v>4450</v>
      </c>
      <c r="H10921" t="str">
        <f t="shared" si="170"/>
        <v>无BOM表可用</v>
      </c>
    </row>
    <row r="10922" spans="1:8" x14ac:dyDescent="0.15">
      <c r="A10922" t="s">
        <v>1334</v>
      </c>
      <c r="B10922" t="s">
        <v>407</v>
      </c>
      <c r="C10922" t="s">
        <v>407</v>
      </c>
      <c r="D10922">
        <v>103</v>
      </c>
      <c r="E10922" t="s">
        <v>4449</v>
      </c>
      <c r="F10922" t="s">
        <v>4450</v>
      </c>
      <c r="H10922" t="str">
        <f t="shared" si="170"/>
        <v>有BOM表可用</v>
      </c>
    </row>
    <row r="10923" spans="1:8" x14ac:dyDescent="0.15">
      <c r="A10923" t="s">
        <v>17193</v>
      </c>
      <c r="B10923" t="s">
        <v>11829</v>
      </c>
      <c r="C10923" t="s">
        <v>11829</v>
      </c>
      <c r="D10923">
        <v>103</v>
      </c>
      <c r="E10923" t="s">
        <v>4453</v>
      </c>
      <c r="F10923" t="s">
        <v>4450</v>
      </c>
      <c r="H10923" t="str">
        <f t="shared" si="170"/>
        <v>无BOM表可用</v>
      </c>
    </row>
    <row r="10924" spans="1:8" x14ac:dyDescent="0.15">
      <c r="A10924" t="s">
        <v>1301</v>
      </c>
      <c r="B10924" t="s">
        <v>1183</v>
      </c>
      <c r="C10924" t="s">
        <v>6</v>
      </c>
      <c r="D10924">
        <v>103</v>
      </c>
      <c r="E10924" t="s">
        <v>4449</v>
      </c>
      <c r="F10924" t="s">
        <v>4450</v>
      </c>
      <c r="H10924" t="str">
        <f t="shared" si="170"/>
        <v>有BOM表可用</v>
      </c>
    </row>
    <row r="10925" spans="1:8" x14ac:dyDescent="0.15">
      <c r="A10925" t="s">
        <v>1318</v>
      </c>
      <c r="B10925" t="s">
        <v>1319</v>
      </c>
      <c r="C10925" t="s">
        <v>6</v>
      </c>
      <c r="D10925">
        <v>103</v>
      </c>
      <c r="E10925" t="s">
        <v>4449</v>
      </c>
      <c r="F10925" t="s">
        <v>4450</v>
      </c>
      <c r="H10925" t="str">
        <f t="shared" si="170"/>
        <v>有BOM表可用</v>
      </c>
    </row>
    <row r="10926" spans="1:8" x14ac:dyDescent="0.15">
      <c r="A10926" t="s">
        <v>1356</v>
      </c>
      <c r="B10926" t="s">
        <v>1222</v>
      </c>
      <c r="C10926" t="s">
        <v>437</v>
      </c>
      <c r="D10926">
        <v>103</v>
      </c>
      <c r="E10926" t="s">
        <v>4449</v>
      </c>
      <c r="F10926" t="s">
        <v>4450</v>
      </c>
      <c r="H10926" t="str">
        <f t="shared" si="170"/>
        <v>有BOM表可用</v>
      </c>
    </row>
    <row r="10927" spans="1:8" x14ac:dyDescent="0.15">
      <c r="A10927" t="s">
        <v>1368</v>
      </c>
      <c r="B10927" t="s">
        <v>1229</v>
      </c>
      <c r="C10927" t="s">
        <v>437</v>
      </c>
      <c r="D10927">
        <v>103</v>
      </c>
      <c r="E10927" t="s">
        <v>4449</v>
      </c>
      <c r="F10927" t="s">
        <v>4450</v>
      </c>
      <c r="H10927" t="str">
        <f t="shared" si="170"/>
        <v>有BOM表可用</v>
      </c>
    </row>
    <row r="10928" spans="1:8" x14ac:dyDescent="0.15">
      <c r="A10928" t="s">
        <v>1378</v>
      </c>
      <c r="B10928" t="s">
        <v>1372</v>
      </c>
      <c r="C10928" t="s">
        <v>787</v>
      </c>
      <c r="D10928">
        <v>103</v>
      </c>
      <c r="E10928" t="s">
        <v>4449</v>
      </c>
      <c r="F10928" t="s">
        <v>4450</v>
      </c>
      <c r="H10928" t="str">
        <f t="shared" si="170"/>
        <v>有BOM表可用</v>
      </c>
    </row>
    <row r="10929" spans="1:8" x14ac:dyDescent="0.15">
      <c r="A10929" t="s">
        <v>14052</v>
      </c>
      <c r="B10929" t="s">
        <v>3129</v>
      </c>
      <c r="C10929" t="s">
        <v>3129</v>
      </c>
      <c r="D10929">
        <v>103</v>
      </c>
      <c r="E10929" t="s">
        <v>4449</v>
      </c>
      <c r="F10929" t="s">
        <v>4450</v>
      </c>
      <c r="H10929" t="str">
        <f t="shared" si="170"/>
        <v>有BOM表可用</v>
      </c>
    </row>
    <row r="10930" spans="1:8" x14ac:dyDescent="0.15">
      <c r="A10930" t="s">
        <v>14053</v>
      </c>
      <c r="B10930" t="s">
        <v>8037</v>
      </c>
      <c r="C10930" t="s">
        <v>8038</v>
      </c>
      <c r="D10930">
        <v>103</v>
      </c>
      <c r="E10930" t="s">
        <v>4449</v>
      </c>
      <c r="F10930" t="s">
        <v>4450</v>
      </c>
      <c r="H10930" t="str">
        <f t="shared" si="170"/>
        <v>有BOM表可用</v>
      </c>
    </row>
    <row r="10931" spans="1:8" x14ac:dyDescent="0.15">
      <c r="A10931" t="s">
        <v>14006</v>
      </c>
      <c r="B10931" t="s">
        <v>8607</v>
      </c>
      <c r="C10931" t="s">
        <v>8836</v>
      </c>
      <c r="D10931">
        <v>102</v>
      </c>
      <c r="E10931" t="s">
        <v>4449</v>
      </c>
      <c r="F10931" t="s">
        <v>4450</v>
      </c>
      <c r="H10931" t="str">
        <f t="shared" si="170"/>
        <v>有BOM表可用</v>
      </c>
    </row>
    <row r="10932" spans="1:8" x14ac:dyDescent="0.15">
      <c r="A10932" t="s">
        <v>12949</v>
      </c>
      <c r="B10932" t="s">
        <v>9197</v>
      </c>
      <c r="C10932" t="s">
        <v>9198</v>
      </c>
      <c r="D10932">
        <v>102</v>
      </c>
      <c r="E10932" t="s">
        <v>4449</v>
      </c>
      <c r="F10932" t="s">
        <v>4450</v>
      </c>
      <c r="H10932" t="str">
        <f t="shared" si="170"/>
        <v>有BOM表可用</v>
      </c>
    </row>
    <row r="10933" spans="1:8" x14ac:dyDescent="0.15">
      <c r="A10933" t="s">
        <v>12982</v>
      </c>
      <c r="B10933" t="s">
        <v>7519</v>
      </c>
      <c r="C10933" t="s">
        <v>7520</v>
      </c>
      <c r="D10933">
        <v>102</v>
      </c>
      <c r="E10933" t="s">
        <v>4449</v>
      </c>
      <c r="F10933" t="s">
        <v>4450</v>
      </c>
      <c r="H10933" t="str">
        <f t="shared" si="170"/>
        <v>有BOM表可用</v>
      </c>
    </row>
    <row r="10934" spans="1:8" x14ac:dyDescent="0.15">
      <c r="A10934" t="s">
        <v>12983</v>
      </c>
      <c r="B10934" t="s">
        <v>8559</v>
      </c>
      <c r="C10934" t="s">
        <v>7639</v>
      </c>
      <c r="D10934">
        <v>102</v>
      </c>
      <c r="E10934" t="s">
        <v>4449</v>
      </c>
      <c r="F10934" t="s">
        <v>4450</v>
      </c>
      <c r="H10934" t="str">
        <f t="shared" si="170"/>
        <v>有BOM表可用</v>
      </c>
    </row>
    <row r="10935" spans="1:8" x14ac:dyDescent="0.15">
      <c r="A10935" t="s">
        <v>12984</v>
      </c>
      <c r="B10935" t="s">
        <v>7641</v>
      </c>
      <c r="C10935" t="s">
        <v>7642</v>
      </c>
      <c r="D10935">
        <v>102</v>
      </c>
      <c r="E10935" t="s">
        <v>4449</v>
      </c>
      <c r="F10935" t="s">
        <v>4450</v>
      </c>
      <c r="H10935" t="str">
        <f t="shared" si="170"/>
        <v>有BOM表可用</v>
      </c>
    </row>
    <row r="10936" spans="1:8" x14ac:dyDescent="0.15">
      <c r="A10936" t="s">
        <v>12985</v>
      </c>
      <c r="B10936" t="s">
        <v>8564</v>
      </c>
      <c r="C10936" t="s">
        <v>7982</v>
      </c>
      <c r="D10936">
        <v>102</v>
      </c>
      <c r="E10936" t="s">
        <v>4449</v>
      </c>
      <c r="F10936" t="s">
        <v>4450</v>
      </c>
      <c r="H10936" t="str">
        <f t="shared" si="170"/>
        <v>有BOM表可用</v>
      </c>
    </row>
    <row r="10937" spans="1:8" x14ac:dyDescent="0.15">
      <c r="A10937" t="s">
        <v>12986</v>
      </c>
      <c r="B10937" t="s">
        <v>7522</v>
      </c>
      <c r="C10937" t="s">
        <v>7523</v>
      </c>
      <c r="D10937">
        <v>102</v>
      </c>
      <c r="E10937" t="s">
        <v>4449</v>
      </c>
      <c r="F10937" t="s">
        <v>4450</v>
      </c>
      <c r="H10937" t="str">
        <f t="shared" si="170"/>
        <v>有BOM表可用</v>
      </c>
    </row>
    <row r="10938" spans="1:8" x14ac:dyDescent="0.15">
      <c r="A10938" t="s">
        <v>12987</v>
      </c>
      <c r="B10938" t="s">
        <v>12597</v>
      </c>
      <c r="C10938" t="s">
        <v>12598</v>
      </c>
      <c r="D10938">
        <v>102</v>
      </c>
      <c r="E10938" t="s">
        <v>4449</v>
      </c>
      <c r="F10938" t="s">
        <v>4450</v>
      </c>
      <c r="H10938" t="str">
        <f t="shared" si="170"/>
        <v>有BOM表可用</v>
      </c>
    </row>
    <row r="10939" spans="1:8" x14ac:dyDescent="0.15">
      <c r="A10939" t="s">
        <v>2205</v>
      </c>
      <c r="B10939" t="s">
        <v>2206</v>
      </c>
      <c r="C10939" t="s">
        <v>2195</v>
      </c>
      <c r="D10939">
        <v>107</v>
      </c>
      <c r="E10939" t="s">
        <v>4449</v>
      </c>
      <c r="F10939" t="s">
        <v>4450</v>
      </c>
      <c r="H10939" t="str">
        <f t="shared" si="170"/>
        <v>有BOM表可用</v>
      </c>
    </row>
    <row r="10940" spans="1:8" x14ac:dyDescent="0.15">
      <c r="A10940" t="s">
        <v>18529</v>
      </c>
      <c r="B10940" t="s">
        <v>15119</v>
      </c>
      <c r="C10940" t="s">
        <v>15119</v>
      </c>
      <c r="D10940">
        <v>107</v>
      </c>
      <c r="E10940" t="s">
        <v>4453</v>
      </c>
      <c r="F10940" t="s">
        <v>4450</v>
      </c>
      <c r="H10940" t="str">
        <f t="shared" si="170"/>
        <v>无BOM表可用</v>
      </c>
    </row>
    <row r="10941" spans="1:8" x14ac:dyDescent="0.15">
      <c r="A10941" t="s">
        <v>18530</v>
      </c>
      <c r="B10941" t="s">
        <v>2979</v>
      </c>
      <c r="C10941" t="s">
        <v>2979</v>
      </c>
      <c r="D10941">
        <v>107</v>
      </c>
      <c r="E10941" t="s">
        <v>4453</v>
      </c>
      <c r="F10941" t="s">
        <v>4450</v>
      </c>
      <c r="H10941" t="str">
        <f t="shared" si="170"/>
        <v>无BOM表可用</v>
      </c>
    </row>
    <row r="10942" spans="1:8" x14ac:dyDescent="0.15">
      <c r="A10942" t="s">
        <v>18531</v>
      </c>
      <c r="B10942" t="s">
        <v>2979</v>
      </c>
      <c r="C10942" t="s">
        <v>2979</v>
      </c>
      <c r="D10942">
        <v>107</v>
      </c>
      <c r="E10942" t="s">
        <v>4453</v>
      </c>
      <c r="F10942" t="s">
        <v>4450</v>
      </c>
      <c r="H10942" t="str">
        <f t="shared" si="170"/>
        <v>无BOM表可用</v>
      </c>
    </row>
    <row r="10943" spans="1:8" x14ac:dyDescent="0.15">
      <c r="A10943" t="s">
        <v>18532</v>
      </c>
      <c r="B10943" t="s">
        <v>8354</v>
      </c>
      <c r="C10943" t="s">
        <v>8354</v>
      </c>
      <c r="D10943">
        <v>107</v>
      </c>
      <c r="E10943" t="s">
        <v>4453</v>
      </c>
      <c r="F10943" t="s">
        <v>4450</v>
      </c>
      <c r="H10943" t="str">
        <f t="shared" si="170"/>
        <v>无BOM表可用</v>
      </c>
    </row>
    <row r="10944" spans="1:8" x14ac:dyDescent="0.15">
      <c r="A10944" t="s">
        <v>18533</v>
      </c>
      <c r="B10944" t="s">
        <v>14209</v>
      </c>
      <c r="C10944" t="s">
        <v>14209</v>
      </c>
      <c r="D10944">
        <v>107</v>
      </c>
      <c r="E10944" t="s">
        <v>4453</v>
      </c>
      <c r="F10944" t="s">
        <v>4450</v>
      </c>
      <c r="H10944" t="str">
        <f t="shared" si="170"/>
        <v>无BOM表可用</v>
      </c>
    </row>
    <row r="10945" spans="1:8" x14ac:dyDescent="0.15">
      <c r="A10945" t="s">
        <v>18534</v>
      </c>
      <c r="B10945" t="s">
        <v>10859</v>
      </c>
      <c r="C10945" t="s">
        <v>10859</v>
      </c>
      <c r="D10945">
        <v>107</v>
      </c>
      <c r="E10945" t="s">
        <v>4453</v>
      </c>
      <c r="F10945" t="s">
        <v>4450</v>
      </c>
      <c r="H10945" t="str">
        <f t="shared" si="170"/>
        <v>无BOM表可用</v>
      </c>
    </row>
    <row r="10946" spans="1:8" x14ac:dyDescent="0.15">
      <c r="A10946" t="s">
        <v>17185</v>
      </c>
      <c r="B10946" t="s">
        <v>3598</v>
      </c>
      <c r="C10946" t="s">
        <v>3598</v>
      </c>
      <c r="D10946">
        <v>102</v>
      </c>
      <c r="E10946" t="s">
        <v>4449</v>
      </c>
      <c r="F10946" t="s">
        <v>4450</v>
      </c>
      <c r="H10946" t="str">
        <f t="shared" si="170"/>
        <v>有BOM表可用</v>
      </c>
    </row>
    <row r="10947" spans="1:8" x14ac:dyDescent="0.15">
      <c r="A10947" t="s">
        <v>17186</v>
      </c>
      <c r="B10947" t="s">
        <v>21</v>
      </c>
      <c r="C10947" t="s">
        <v>21</v>
      </c>
      <c r="D10947">
        <v>102</v>
      </c>
      <c r="E10947" t="s">
        <v>4453</v>
      </c>
      <c r="F10947" t="s">
        <v>4450</v>
      </c>
      <c r="H10947" t="str">
        <f t="shared" si="170"/>
        <v>无BOM表可用</v>
      </c>
    </row>
    <row r="10948" spans="1:8" x14ac:dyDescent="0.15">
      <c r="A10948" t="s">
        <v>17378</v>
      </c>
      <c r="B10948" t="s">
        <v>17379</v>
      </c>
      <c r="C10948" t="s">
        <v>17380</v>
      </c>
      <c r="D10948">
        <v>102</v>
      </c>
      <c r="E10948" t="s">
        <v>4449</v>
      </c>
      <c r="F10948" t="s">
        <v>4450</v>
      </c>
      <c r="H10948" t="str">
        <f t="shared" ref="H10948:H11011" si="171">E10948&amp;F10948</f>
        <v>有BOM表可用</v>
      </c>
    </row>
    <row r="10949" spans="1:8" x14ac:dyDescent="0.15">
      <c r="A10949" t="s">
        <v>17381</v>
      </c>
      <c r="B10949" t="s">
        <v>17379</v>
      </c>
      <c r="C10949" t="s">
        <v>17380</v>
      </c>
      <c r="D10949">
        <v>102</v>
      </c>
      <c r="E10949" t="s">
        <v>4449</v>
      </c>
      <c r="F10949" t="s">
        <v>4450</v>
      </c>
      <c r="H10949" t="str">
        <f t="shared" si="171"/>
        <v>有BOM表可用</v>
      </c>
    </row>
    <row r="10950" spans="1:8" x14ac:dyDescent="0.15">
      <c r="A10950" t="s">
        <v>18422</v>
      </c>
      <c r="B10950" t="s">
        <v>13922</v>
      </c>
      <c r="C10950" t="s">
        <v>13922</v>
      </c>
      <c r="D10950">
        <v>107</v>
      </c>
      <c r="E10950" t="s">
        <v>4453</v>
      </c>
      <c r="F10950" t="s">
        <v>4450</v>
      </c>
      <c r="H10950" t="str">
        <f t="shared" si="171"/>
        <v>无BOM表可用</v>
      </c>
    </row>
    <row r="10951" spans="1:8" x14ac:dyDescent="0.15">
      <c r="A10951" t="s">
        <v>18423</v>
      </c>
      <c r="B10951" t="s">
        <v>13483</v>
      </c>
      <c r="C10951" t="s">
        <v>13483</v>
      </c>
      <c r="D10951">
        <v>107</v>
      </c>
      <c r="E10951" t="s">
        <v>4453</v>
      </c>
      <c r="F10951" t="s">
        <v>4450</v>
      </c>
      <c r="H10951" t="str">
        <f t="shared" si="171"/>
        <v>无BOM表可用</v>
      </c>
    </row>
    <row r="10952" spans="1:8" x14ac:dyDescent="0.15">
      <c r="A10952" t="s">
        <v>18424</v>
      </c>
      <c r="B10952" t="s">
        <v>18425</v>
      </c>
      <c r="C10952" t="s">
        <v>18426</v>
      </c>
      <c r="D10952">
        <v>107</v>
      </c>
      <c r="E10952" t="s">
        <v>4453</v>
      </c>
      <c r="F10952" t="s">
        <v>4450</v>
      </c>
      <c r="H10952" t="str">
        <f t="shared" si="171"/>
        <v>无BOM表可用</v>
      </c>
    </row>
    <row r="10953" spans="1:8" x14ac:dyDescent="0.15">
      <c r="A10953" t="s">
        <v>4081</v>
      </c>
      <c r="B10953" t="s">
        <v>4083</v>
      </c>
      <c r="C10953" t="s">
        <v>4082</v>
      </c>
      <c r="D10953">
        <v>107</v>
      </c>
      <c r="E10953" t="s">
        <v>4453</v>
      </c>
      <c r="F10953" t="s">
        <v>4450</v>
      </c>
      <c r="H10953" t="str">
        <f t="shared" si="171"/>
        <v>无BOM表可用</v>
      </c>
    </row>
    <row r="10954" spans="1:8" x14ac:dyDescent="0.15">
      <c r="A10954" t="s">
        <v>12443</v>
      </c>
      <c r="B10954" t="s">
        <v>9393</v>
      </c>
      <c r="C10954" t="s">
        <v>3035</v>
      </c>
      <c r="D10954">
        <v>103</v>
      </c>
      <c r="E10954" t="s">
        <v>4449</v>
      </c>
      <c r="F10954" t="s">
        <v>4450</v>
      </c>
      <c r="H10954" t="str">
        <f t="shared" si="171"/>
        <v>有BOM表可用</v>
      </c>
    </row>
    <row r="10955" spans="1:8" x14ac:dyDescent="0.15">
      <c r="A10955" t="s">
        <v>12444</v>
      </c>
      <c r="B10955" t="s">
        <v>12445</v>
      </c>
      <c r="C10955" t="s">
        <v>3902</v>
      </c>
      <c r="D10955">
        <v>103</v>
      </c>
      <c r="E10955" t="s">
        <v>4449</v>
      </c>
      <c r="F10955" t="s">
        <v>4450</v>
      </c>
      <c r="H10955" t="str">
        <f t="shared" si="171"/>
        <v>有BOM表可用</v>
      </c>
    </row>
    <row r="10956" spans="1:8" x14ac:dyDescent="0.15">
      <c r="A10956" t="s">
        <v>12446</v>
      </c>
      <c r="B10956" t="s">
        <v>11465</v>
      </c>
      <c r="C10956" t="s">
        <v>3902</v>
      </c>
      <c r="D10956">
        <v>103</v>
      </c>
      <c r="E10956" t="s">
        <v>4453</v>
      </c>
      <c r="F10956" t="s">
        <v>4450</v>
      </c>
      <c r="H10956" t="str">
        <f t="shared" si="171"/>
        <v>无BOM表可用</v>
      </c>
    </row>
    <row r="10957" spans="1:8" x14ac:dyDescent="0.15">
      <c r="A10957" t="s">
        <v>12447</v>
      </c>
      <c r="B10957" t="s">
        <v>9501</v>
      </c>
      <c r="C10957" t="s">
        <v>13</v>
      </c>
      <c r="D10957">
        <v>102</v>
      </c>
      <c r="E10957" t="s">
        <v>4453</v>
      </c>
      <c r="F10957" t="s">
        <v>4450</v>
      </c>
      <c r="H10957" t="str">
        <f t="shared" si="171"/>
        <v>无BOM表可用</v>
      </c>
    </row>
    <row r="10958" spans="1:8" x14ac:dyDescent="0.15">
      <c r="A10958" t="s">
        <v>12448</v>
      </c>
      <c r="B10958" t="s">
        <v>12201</v>
      </c>
      <c r="C10958" t="s">
        <v>13</v>
      </c>
      <c r="D10958">
        <v>102</v>
      </c>
      <c r="E10958" t="s">
        <v>4453</v>
      </c>
      <c r="F10958" t="s">
        <v>4450</v>
      </c>
      <c r="H10958" t="str">
        <f t="shared" si="171"/>
        <v>无BOM表可用</v>
      </c>
    </row>
    <row r="10959" spans="1:8" x14ac:dyDescent="0.15">
      <c r="A10959" t="s">
        <v>12449</v>
      </c>
      <c r="B10959" t="s">
        <v>925</v>
      </c>
      <c r="C10959" t="s">
        <v>67</v>
      </c>
      <c r="D10959">
        <v>102</v>
      </c>
      <c r="E10959" t="s">
        <v>4453</v>
      </c>
      <c r="F10959" t="s">
        <v>4450</v>
      </c>
      <c r="H10959" t="str">
        <f t="shared" si="171"/>
        <v>无BOM表可用</v>
      </c>
    </row>
    <row r="10960" spans="1:8" x14ac:dyDescent="0.15">
      <c r="A10960" t="s">
        <v>12450</v>
      </c>
      <c r="B10960" t="s">
        <v>6180</v>
      </c>
      <c r="C10960" t="s">
        <v>67</v>
      </c>
      <c r="D10960">
        <v>102</v>
      </c>
      <c r="E10960" t="s">
        <v>4453</v>
      </c>
      <c r="F10960" t="s">
        <v>4450</v>
      </c>
      <c r="H10960" t="str">
        <f t="shared" si="171"/>
        <v>无BOM表可用</v>
      </c>
    </row>
    <row r="10961" spans="1:8" x14ac:dyDescent="0.15">
      <c r="A10961" t="s">
        <v>12451</v>
      </c>
      <c r="B10961" t="s">
        <v>7988</v>
      </c>
      <c r="C10961" t="s">
        <v>1170</v>
      </c>
      <c r="D10961">
        <v>102</v>
      </c>
      <c r="E10961" t="s">
        <v>4449</v>
      </c>
      <c r="F10961" t="s">
        <v>4450</v>
      </c>
      <c r="H10961" t="str">
        <f t="shared" si="171"/>
        <v>有BOM表可用</v>
      </c>
    </row>
    <row r="10962" spans="1:8" x14ac:dyDescent="0.15">
      <c r="A10962" t="s">
        <v>12452</v>
      </c>
      <c r="B10962" t="s">
        <v>7652</v>
      </c>
      <c r="C10962" t="s">
        <v>1170</v>
      </c>
      <c r="D10962">
        <v>102</v>
      </c>
      <c r="E10962" t="s">
        <v>4449</v>
      </c>
      <c r="F10962" t="s">
        <v>4450</v>
      </c>
      <c r="H10962" t="str">
        <f t="shared" si="171"/>
        <v>有BOM表可用</v>
      </c>
    </row>
    <row r="10963" spans="1:8" x14ac:dyDescent="0.15">
      <c r="A10963" t="s">
        <v>10507</v>
      </c>
      <c r="B10963" t="s">
        <v>27</v>
      </c>
      <c r="C10963" t="s">
        <v>27</v>
      </c>
      <c r="D10963">
        <v>102</v>
      </c>
      <c r="E10963" t="s">
        <v>4453</v>
      </c>
      <c r="F10963" t="s">
        <v>4450</v>
      </c>
      <c r="H10963" t="str">
        <f t="shared" si="171"/>
        <v>无BOM表可用</v>
      </c>
    </row>
    <row r="10964" spans="1:8" x14ac:dyDescent="0.15">
      <c r="A10964" t="s">
        <v>10508</v>
      </c>
      <c r="B10964" t="s">
        <v>607</v>
      </c>
      <c r="C10964" t="s">
        <v>606</v>
      </c>
      <c r="D10964">
        <v>102</v>
      </c>
      <c r="E10964" t="s">
        <v>4449</v>
      </c>
      <c r="F10964" t="s">
        <v>4450</v>
      </c>
      <c r="H10964" t="str">
        <f t="shared" si="171"/>
        <v>有BOM表可用</v>
      </c>
    </row>
    <row r="10965" spans="1:8" x14ac:dyDescent="0.15">
      <c r="A10965" t="s">
        <v>10509</v>
      </c>
      <c r="B10965" t="s">
        <v>2914</v>
      </c>
      <c r="C10965" t="s">
        <v>2848</v>
      </c>
      <c r="D10965">
        <v>102</v>
      </c>
      <c r="E10965" t="s">
        <v>4449</v>
      </c>
      <c r="F10965" t="s">
        <v>4450</v>
      </c>
      <c r="H10965" t="str">
        <f t="shared" si="171"/>
        <v>有BOM表可用</v>
      </c>
    </row>
    <row r="10966" spans="1:8" x14ac:dyDescent="0.15">
      <c r="A10966" t="s">
        <v>12455</v>
      </c>
      <c r="B10966" t="s">
        <v>12456</v>
      </c>
      <c r="C10966" t="s">
        <v>63</v>
      </c>
      <c r="D10966">
        <v>103</v>
      </c>
      <c r="E10966" t="s">
        <v>4449</v>
      </c>
      <c r="F10966" t="s">
        <v>4450</v>
      </c>
      <c r="H10966" t="str">
        <f t="shared" si="171"/>
        <v>有BOM表可用</v>
      </c>
    </row>
    <row r="10967" spans="1:8" x14ac:dyDescent="0.15">
      <c r="A10967" t="s">
        <v>1656</v>
      </c>
      <c r="B10967" t="s">
        <v>1657</v>
      </c>
      <c r="C10967" t="s">
        <v>63</v>
      </c>
      <c r="D10967">
        <v>103</v>
      </c>
      <c r="E10967" t="s">
        <v>4449</v>
      </c>
      <c r="F10967" t="s">
        <v>4450</v>
      </c>
      <c r="H10967" t="str">
        <f t="shared" si="171"/>
        <v>有BOM表可用</v>
      </c>
    </row>
    <row r="10968" spans="1:8" x14ac:dyDescent="0.15">
      <c r="A10968" t="s">
        <v>12457</v>
      </c>
      <c r="B10968" t="s">
        <v>12458</v>
      </c>
      <c r="C10968" t="s">
        <v>12458</v>
      </c>
      <c r="D10968">
        <v>107</v>
      </c>
      <c r="E10968" t="s">
        <v>4453</v>
      </c>
      <c r="F10968" t="s">
        <v>4450</v>
      </c>
      <c r="H10968" t="str">
        <f t="shared" si="171"/>
        <v>无BOM表可用</v>
      </c>
    </row>
    <row r="10969" spans="1:8" x14ac:dyDescent="0.15">
      <c r="A10969" t="s">
        <v>1239</v>
      </c>
      <c r="B10969" t="s">
        <v>1234</v>
      </c>
      <c r="C10969" t="s">
        <v>1234</v>
      </c>
      <c r="D10969">
        <v>103</v>
      </c>
      <c r="E10969" t="s">
        <v>4449</v>
      </c>
      <c r="F10969" t="s">
        <v>4450</v>
      </c>
      <c r="H10969" t="str">
        <f t="shared" si="171"/>
        <v>有BOM表可用</v>
      </c>
    </row>
    <row r="10970" spans="1:8" x14ac:dyDescent="0.15">
      <c r="A10970" t="s">
        <v>3989</v>
      </c>
      <c r="B10970" t="s">
        <v>3990</v>
      </c>
      <c r="C10970" t="s">
        <v>847</v>
      </c>
      <c r="D10970">
        <v>103</v>
      </c>
      <c r="E10970" t="s">
        <v>4449</v>
      </c>
      <c r="F10970" t="s">
        <v>4450</v>
      </c>
      <c r="H10970" t="str">
        <f t="shared" si="171"/>
        <v>有BOM表可用</v>
      </c>
    </row>
    <row r="10971" spans="1:8" x14ac:dyDescent="0.15">
      <c r="A10971" t="s">
        <v>1708</v>
      </c>
      <c r="B10971" t="s">
        <v>1691</v>
      </c>
      <c r="C10971" t="s">
        <v>1691</v>
      </c>
      <c r="D10971">
        <v>103</v>
      </c>
      <c r="E10971" t="s">
        <v>4449</v>
      </c>
      <c r="F10971" t="s">
        <v>4450</v>
      </c>
      <c r="H10971" t="str">
        <f t="shared" si="171"/>
        <v>有BOM表可用</v>
      </c>
    </row>
    <row r="10972" spans="1:8" x14ac:dyDescent="0.15">
      <c r="A10972" t="s">
        <v>1713</v>
      </c>
      <c r="B10972" t="s">
        <v>1714</v>
      </c>
      <c r="C10972" t="s">
        <v>1691</v>
      </c>
      <c r="D10972">
        <v>103</v>
      </c>
      <c r="E10972" t="s">
        <v>4449</v>
      </c>
      <c r="F10972" t="s">
        <v>4450</v>
      </c>
      <c r="H10972" t="str">
        <f t="shared" si="171"/>
        <v>有BOM表可用</v>
      </c>
    </row>
    <row r="10973" spans="1:8" x14ac:dyDescent="0.15">
      <c r="A10973" t="s">
        <v>1721</v>
      </c>
      <c r="B10973" t="s">
        <v>1722</v>
      </c>
      <c r="C10973" t="s">
        <v>1691</v>
      </c>
      <c r="D10973">
        <v>103</v>
      </c>
      <c r="E10973" t="s">
        <v>4449</v>
      </c>
      <c r="F10973" t="s">
        <v>4450</v>
      </c>
      <c r="H10973" t="str">
        <f t="shared" si="171"/>
        <v>有BOM表可用</v>
      </c>
    </row>
    <row r="10974" spans="1:8" x14ac:dyDescent="0.15">
      <c r="A10974" t="s">
        <v>1727</v>
      </c>
      <c r="B10974" t="s">
        <v>1728</v>
      </c>
      <c r="C10974" t="s">
        <v>1691</v>
      </c>
      <c r="D10974">
        <v>103</v>
      </c>
      <c r="E10974" t="s">
        <v>4449</v>
      </c>
      <c r="F10974" t="s">
        <v>4450</v>
      </c>
      <c r="H10974" t="str">
        <f t="shared" si="171"/>
        <v>有BOM表可用</v>
      </c>
    </row>
    <row r="10975" spans="1:8" x14ac:dyDescent="0.15">
      <c r="A10975" t="s">
        <v>1731</v>
      </c>
      <c r="B10975" t="s">
        <v>1732</v>
      </c>
      <c r="C10975" t="s">
        <v>1691</v>
      </c>
      <c r="D10975">
        <v>103</v>
      </c>
      <c r="E10975" t="s">
        <v>4449</v>
      </c>
      <c r="F10975" t="s">
        <v>4450</v>
      </c>
      <c r="H10975" t="str">
        <f t="shared" si="171"/>
        <v>有BOM表可用</v>
      </c>
    </row>
    <row r="10976" spans="1:8" x14ac:dyDescent="0.15">
      <c r="A10976" t="s">
        <v>16748</v>
      </c>
      <c r="B10976" t="s">
        <v>1615</v>
      </c>
      <c r="C10976" t="s">
        <v>74</v>
      </c>
      <c r="D10976">
        <v>103</v>
      </c>
      <c r="E10976" t="s">
        <v>4449</v>
      </c>
      <c r="F10976" t="s">
        <v>4450</v>
      </c>
      <c r="H10976" t="str">
        <f t="shared" si="171"/>
        <v>有BOM表可用</v>
      </c>
    </row>
    <row r="10977" spans="1:8" x14ac:dyDescent="0.15">
      <c r="A10977" t="s">
        <v>16749</v>
      </c>
      <c r="B10977" t="s">
        <v>1615</v>
      </c>
      <c r="C10977" t="s">
        <v>74</v>
      </c>
      <c r="D10977">
        <v>103</v>
      </c>
      <c r="E10977" t="s">
        <v>4453</v>
      </c>
      <c r="F10977" t="s">
        <v>4450</v>
      </c>
      <c r="H10977" t="str">
        <f t="shared" si="171"/>
        <v>无BOM表可用</v>
      </c>
    </row>
    <row r="10978" spans="1:8" x14ac:dyDescent="0.15">
      <c r="A10978" t="s">
        <v>232</v>
      </c>
      <c r="B10978" t="s">
        <v>233</v>
      </c>
      <c r="C10978" t="s">
        <v>49</v>
      </c>
      <c r="D10978">
        <v>103</v>
      </c>
      <c r="E10978" t="s">
        <v>4449</v>
      </c>
      <c r="F10978" t="s">
        <v>4450</v>
      </c>
      <c r="H10978" t="str">
        <f t="shared" si="171"/>
        <v>有BOM表可用</v>
      </c>
    </row>
    <row r="10979" spans="1:8" x14ac:dyDescent="0.15">
      <c r="A10979" t="s">
        <v>2101</v>
      </c>
      <c r="B10979" t="s">
        <v>2102</v>
      </c>
      <c r="C10979" t="s">
        <v>49</v>
      </c>
      <c r="D10979">
        <v>103</v>
      </c>
      <c r="E10979" t="s">
        <v>4449</v>
      </c>
      <c r="F10979" t="s">
        <v>4450</v>
      </c>
      <c r="H10979" t="str">
        <f t="shared" si="171"/>
        <v>有BOM表可用</v>
      </c>
    </row>
    <row r="10980" spans="1:8" x14ac:dyDescent="0.15">
      <c r="A10980" t="s">
        <v>16750</v>
      </c>
      <c r="B10980" t="s">
        <v>16055</v>
      </c>
      <c r="C10980" t="s">
        <v>16055</v>
      </c>
      <c r="D10980">
        <v>103</v>
      </c>
      <c r="E10980" t="s">
        <v>4453</v>
      </c>
      <c r="F10980" t="s">
        <v>4450</v>
      </c>
      <c r="H10980" t="str">
        <f t="shared" si="171"/>
        <v>无BOM表可用</v>
      </c>
    </row>
    <row r="10981" spans="1:8" x14ac:dyDescent="0.15">
      <c r="A10981" t="s">
        <v>17805</v>
      </c>
      <c r="B10981" t="s">
        <v>15546</v>
      </c>
      <c r="C10981" t="s">
        <v>13150</v>
      </c>
      <c r="D10981">
        <v>102</v>
      </c>
      <c r="E10981" t="s">
        <v>4449</v>
      </c>
      <c r="F10981" t="s">
        <v>4450</v>
      </c>
      <c r="H10981" t="str">
        <f t="shared" si="171"/>
        <v>有BOM表可用</v>
      </c>
    </row>
    <row r="10982" spans="1:8" x14ac:dyDescent="0.15">
      <c r="A10982" t="s">
        <v>17806</v>
      </c>
      <c r="B10982" t="s">
        <v>17807</v>
      </c>
      <c r="C10982" t="s">
        <v>9300</v>
      </c>
      <c r="D10982">
        <v>102</v>
      </c>
      <c r="E10982" t="s">
        <v>4449</v>
      </c>
      <c r="F10982" t="s">
        <v>4450</v>
      </c>
      <c r="H10982" t="str">
        <f t="shared" si="171"/>
        <v>有BOM表可用</v>
      </c>
    </row>
    <row r="10983" spans="1:8" x14ac:dyDescent="0.15">
      <c r="A10983" t="s">
        <v>17808</v>
      </c>
      <c r="B10983" t="s">
        <v>14088</v>
      </c>
      <c r="C10983" t="s">
        <v>9082</v>
      </c>
      <c r="D10983">
        <v>102</v>
      </c>
      <c r="E10983" t="s">
        <v>4449</v>
      </c>
      <c r="F10983" t="s">
        <v>4450</v>
      </c>
      <c r="H10983" t="str">
        <f t="shared" si="171"/>
        <v>有BOM表可用</v>
      </c>
    </row>
    <row r="10984" spans="1:8" x14ac:dyDescent="0.15">
      <c r="A10984" t="s">
        <v>17856</v>
      </c>
      <c r="B10984" t="s">
        <v>11722</v>
      </c>
      <c r="C10984" t="s">
        <v>11723</v>
      </c>
      <c r="D10984">
        <v>102</v>
      </c>
      <c r="E10984" t="s">
        <v>4449</v>
      </c>
      <c r="F10984" t="s">
        <v>4450</v>
      </c>
      <c r="H10984" t="str">
        <f t="shared" si="171"/>
        <v>有BOM表可用</v>
      </c>
    </row>
    <row r="10985" spans="1:8" x14ac:dyDescent="0.15">
      <c r="A10985" t="s">
        <v>17857</v>
      </c>
      <c r="B10985" t="s">
        <v>8759</v>
      </c>
      <c r="C10985" t="s">
        <v>17858</v>
      </c>
      <c r="D10985">
        <v>102</v>
      </c>
      <c r="E10985" t="s">
        <v>4449</v>
      </c>
      <c r="F10985" t="s">
        <v>4450</v>
      </c>
      <c r="H10985" t="str">
        <f t="shared" si="171"/>
        <v>有BOM表可用</v>
      </c>
    </row>
    <row r="10986" spans="1:8" x14ac:dyDescent="0.15">
      <c r="A10986" t="s">
        <v>17859</v>
      </c>
      <c r="B10986" t="s">
        <v>8759</v>
      </c>
      <c r="C10986" t="s">
        <v>17858</v>
      </c>
      <c r="D10986">
        <v>102</v>
      </c>
      <c r="E10986" t="s">
        <v>4449</v>
      </c>
      <c r="F10986" t="s">
        <v>4450</v>
      </c>
      <c r="H10986" t="str">
        <f t="shared" si="171"/>
        <v>有BOM表可用</v>
      </c>
    </row>
    <row r="10987" spans="1:8" x14ac:dyDescent="0.15">
      <c r="A10987" t="s">
        <v>17860</v>
      </c>
      <c r="B10987" t="s">
        <v>12253</v>
      </c>
      <c r="C10987" t="s">
        <v>12254</v>
      </c>
      <c r="D10987">
        <v>102</v>
      </c>
      <c r="E10987" t="s">
        <v>4449</v>
      </c>
      <c r="F10987" t="s">
        <v>4450</v>
      </c>
      <c r="H10987" t="str">
        <f t="shared" si="171"/>
        <v>有BOM表可用</v>
      </c>
    </row>
    <row r="10988" spans="1:8" x14ac:dyDescent="0.15">
      <c r="A10988" t="s">
        <v>15880</v>
      </c>
      <c r="B10988" t="s">
        <v>336</v>
      </c>
      <c r="C10988" t="s">
        <v>9785</v>
      </c>
      <c r="D10988">
        <v>102</v>
      </c>
      <c r="E10988" t="s">
        <v>4449</v>
      </c>
      <c r="F10988" t="s">
        <v>4450</v>
      </c>
      <c r="H10988" t="str">
        <f t="shared" si="171"/>
        <v>有BOM表可用</v>
      </c>
    </row>
    <row r="10989" spans="1:8" x14ac:dyDescent="0.15">
      <c r="A10989" t="s">
        <v>15881</v>
      </c>
      <c r="B10989" t="s">
        <v>13059</v>
      </c>
      <c r="C10989" t="s">
        <v>5426</v>
      </c>
      <c r="D10989">
        <v>102</v>
      </c>
      <c r="E10989" t="s">
        <v>4449</v>
      </c>
      <c r="F10989" t="s">
        <v>4450</v>
      </c>
      <c r="H10989" t="str">
        <f t="shared" si="171"/>
        <v>有BOM表可用</v>
      </c>
    </row>
    <row r="10990" spans="1:8" x14ac:dyDescent="0.15">
      <c r="A10990" t="s">
        <v>15882</v>
      </c>
      <c r="B10990" t="s">
        <v>7852</v>
      </c>
      <c r="C10990" t="s">
        <v>15157</v>
      </c>
      <c r="D10990">
        <v>102</v>
      </c>
      <c r="E10990" t="s">
        <v>4449</v>
      </c>
      <c r="F10990" t="s">
        <v>4450</v>
      </c>
      <c r="H10990" t="str">
        <f t="shared" si="171"/>
        <v>有BOM表可用</v>
      </c>
    </row>
    <row r="10991" spans="1:8" x14ac:dyDescent="0.15">
      <c r="A10991" t="s">
        <v>15883</v>
      </c>
      <c r="B10991" t="s">
        <v>869</v>
      </c>
      <c r="C10991" t="s">
        <v>9790</v>
      </c>
      <c r="D10991">
        <v>102</v>
      </c>
      <c r="E10991" t="s">
        <v>4449</v>
      </c>
      <c r="F10991" t="s">
        <v>4450</v>
      </c>
      <c r="H10991" t="str">
        <f t="shared" si="171"/>
        <v>有BOM表可用</v>
      </c>
    </row>
    <row r="10992" spans="1:8" x14ac:dyDescent="0.15">
      <c r="A10992" t="s">
        <v>18452</v>
      </c>
      <c r="B10992" t="s">
        <v>13397</v>
      </c>
      <c r="C10992" t="s">
        <v>13397</v>
      </c>
      <c r="D10992">
        <v>103</v>
      </c>
      <c r="E10992" t="s">
        <v>4449</v>
      </c>
      <c r="F10992" t="s">
        <v>4450</v>
      </c>
      <c r="H10992" t="str">
        <f t="shared" si="171"/>
        <v>有BOM表可用</v>
      </c>
    </row>
    <row r="10993" spans="1:8" x14ac:dyDescent="0.15">
      <c r="A10993" t="s">
        <v>18453</v>
      </c>
      <c r="B10993" t="s">
        <v>18454</v>
      </c>
      <c r="C10993" t="s">
        <v>18454</v>
      </c>
      <c r="D10993">
        <v>103</v>
      </c>
      <c r="E10993" t="s">
        <v>4449</v>
      </c>
      <c r="F10993" t="s">
        <v>4450</v>
      </c>
      <c r="H10993" t="str">
        <f t="shared" si="171"/>
        <v>有BOM表可用</v>
      </c>
    </row>
    <row r="10994" spans="1:8" x14ac:dyDescent="0.15">
      <c r="A10994" t="s">
        <v>18455</v>
      </c>
      <c r="B10994" t="s">
        <v>18456</v>
      </c>
      <c r="C10994" t="s">
        <v>18456</v>
      </c>
      <c r="D10994">
        <v>103</v>
      </c>
      <c r="E10994" t="s">
        <v>4449</v>
      </c>
      <c r="F10994" t="s">
        <v>4450</v>
      </c>
      <c r="H10994" t="str">
        <f t="shared" si="171"/>
        <v>有BOM表可用</v>
      </c>
    </row>
    <row r="10995" spans="1:8" x14ac:dyDescent="0.15">
      <c r="A10995" t="s">
        <v>18457</v>
      </c>
      <c r="B10995" t="s">
        <v>17651</v>
      </c>
      <c r="C10995" t="s">
        <v>17651</v>
      </c>
      <c r="D10995">
        <v>103</v>
      </c>
      <c r="E10995" t="s">
        <v>4449</v>
      </c>
      <c r="F10995" t="s">
        <v>4450</v>
      </c>
      <c r="H10995" t="str">
        <f t="shared" si="171"/>
        <v>有BOM表可用</v>
      </c>
    </row>
    <row r="10996" spans="1:8" x14ac:dyDescent="0.15">
      <c r="A10996" t="s">
        <v>18458</v>
      </c>
      <c r="B10996" t="s">
        <v>15620</v>
      </c>
      <c r="C10996" t="s">
        <v>15620</v>
      </c>
      <c r="D10996">
        <v>103</v>
      </c>
      <c r="E10996" t="s">
        <v>4449</v>
      </c>
      <c r="F10996" t="s">
        <v>4450</v>
      </c>
      <c r="H10996" t="str">
        <f t="shared" si="171"/>
        <v>有BOM表可用</v>
      </c>
    </row>
    <row r="10997" spans="1:8" x14ac:dyDescent="0.15">
      <c r="A10997" t="s">
        <v>18459</v>
      </c>
      <c r="B10997" t="s">
        <v>14483</v>
      </c>
      <c r="C10997" t="s">
        <v>14483</v>
      </c>
      <c r="D10997">
        <v>103</v>
      </c>
      <c r="E10997" t="s">
        <v>4453</v>
      </c>
      <c r="F10997" t="s">
        <v>4450</v>
      </c>
      <c r="H10997" t="str">
        <f t="shared" si="171"/>
        <v>无BOM表可用</v>
      </c>
    </row>
    <row r="10998" spans="1:8" x14ac:dyDescent="0.15">
      <c r="A10998" t="s">
        <v>18460</v>
      </c>
      <c r="B10998" t="s">
        <v>14485</v>
      </c>
      <c r="C10998" t="s">
        <v>14485</v>
      </c>
      <c r="D10998">
        <v>103</v>
      </c>
      <c r="E10998" t="s">
        <v>4453</v>
      </c>
      <c r="F10998" t="s">
        <v>4450</v>
      </c>
      <c r="H10998" t="str">
        <f t="shared" si="171"/>
        <v>无BOM表可用</v>
      </c>
    </row>
    <row r="10999" spans="1:8" x14ac:dyDescent="0.15">
      <c r="A10999" t="s">
        <v>18461</v>
      </c>
      <c r="B10999" t="s">
        <v>15622</v>
      </c>
      <c r="C10999" t="s">
        <v>15622</v>
      </c>
      <c r="D10999">
        <v>103</v>
      </c>
      <c r="E10999" t="s">
        <v>4449</v>
      </c>
      <c r="F10999" t="s">
        <v>4450</v>
      </c>
      <c r="H10999" t="str">
        <f t="shared" si="171"/>
        <v>有BOM表可用</v>
      </c>
    </row>
    <row r="11000" spans="1:8" x14ac:dyDescent="0.15">
      <c r="A11000" t="s">
        <v>13565</v>
      </c>
      <c r="B11000" t="s">
        <v>2072</v>
      </c>
      <c r="C11000" t="s">
        <v>2073</v>
      </c>
      <c r="D11000">
        <v>102</v>
      </c>
      <c r="E11000" t="s">
        <v>4453</v>
      </c>
      <c r="F11000" t="s">
        <v>4450</v>
      </c>
      <c r="H11000" t="str">
        <f t="shared" si="171"/>
        <v>无BOM表可用</v>
      </c>
    </row>
    <row r="11001" spans="1:8" x14ac:dyDescent="0.15">
      <c r="A11001" t="s">
        <v>13566</v>
      </c>
      <c r="B11001" t="s">
        <v>5085</v>
      </c>
      <c r="C11001" t="s">
        <v>5085</v>
      </c>
      <c r="D11001">
        <v>102</v>
      </c>
      <c r="E11001" t="s">
        <v>4453</v>
      </c>
      <c r="F11001" t="s">
        <v>4450</v>
      </c>
      <c r="H11001" t="str">
        <f t="shared" si="171"/>
        <v>无BOM表可用</v>
      </c>
    </row>
    <row r="11002" spans="1:8" x14ac:dyDescent="0.15">
      <c r="A11002" t="s">
        <v>13567</v>
      </c>
      <c r="B11002" t="s">
        <v>13568</v>
      </c>
      <c r="C11002" t="s">
        <v>13568</v>
      </c>
      <c r="D11002">
        <v>102</v>
      </c>
      <c r="E11002" t="s">
        <v>4453</v>
      </c>
      <c r="F11002" t="s">
        <v>4450</v>
      </c>
      <c r="H11002" t="str">
        <f t="shared" si="171"/>
        <v>无BOM表可用</v>
      </c>
    </row>
    <row r="11003" spans="1:8" x14ac:dyDescent="0.15">
      <c r="A11003" t="s">
        <v>13569</v>
      </c>
      <c r="B11003" t="s">
        <v>13570</v>
      </c>
      <c r="C11003" t="s">
        <v>2172</v>
      </c>
      <c r="D11003">
        <v>102</v>
      </c>
      <c r="E11003" t="s">
        <v>4453</v>
      </c>
      <c r="F11003" t="s">
        <v>4450</v>
      </c>
      <c r="H11003" t="str">
        <f t="shared" si="171"/>
        <v>无BOM表可用</v>
      </c>
    </row>
    <row r="11004" spans="1:8" x14ac:dyDescent="0.15">
      <c r="A11004" t="s">
        <v>13571</v>
      </c>
      <c r="B11004" t="s">
        <v>8027</v>
      </c>
      <c r="C11004" t="s">
        <v>8027</v>
      </c>
      <c r="D11004">
        <v>102</v>
      </c>
      <c r="E11004" t="s">
        <v>4453</v>
      </c>
      <c r="F11004" t="s">
        <v>4450</v>
      </c>
      <c r="H11004" t="str">
        <f t="shared" si="171"/>
        <v>无BOM表可用</v>
      </c>
    </row>
    <row r="11005" spans="1:8" x14ac:dyDescent="0.15">
      <c r="A11005" t="s">
        <v>13572</v>
      </c>
      <c r="B11005" t="s">
        <v>6260</v>
      </c>
      <c r="C11005" t="s">
        <v>6260</v>
      </c>
      <c r="D11005">
        <v>102</v>
      </c>
      <c r="E11005" t="s">
        <v>4453</v>
      </c>
      <c r="F11005" t="s">
        <v>4450</v>
      </c>
      <c r="H11005" t="str">
        <f t="shared" si="171"/>
        <v>无BOM表可用</v>
      </c>
    </row>
    <row r="11006" spans="1:8" x14ac:dyDescent="0.15">
      <c r="A11006" t="s">
        <v>12489</v>
      </c>
      <c r="B11006" t="s">
        <v>3757</v>
      </c>
      <c r="C11006" t="s">
        <v>3757</v>
      </c>
      <c r="D11006">
        <v>103</v>
      </c>
      <c r="E11006" t="s">
        <v>4449</v>
      </c>
      <c r="F11006" t="s">
        <v>4450</v>
      </c>
      <c r="H11006" t="str">
        <f t="shared" si="171"/>
        <v>有BOM表可用</v>
      </c>
    </row>
    <row r="11007" spans="1:8" x14ac:dyDescent="0.15">
      <c r="A11007" t="s">
        <v>12490</v>
      </c>
      <c r="B11007" t="s">
        <v>7268</v>
      </c>
      <c r="C11007" t="s">
        <v>3757</v>
      </c>
      <c r="D11007">
        <v>103</v>
      </c>
      <c r="E11007" t="s">
        <v>4449</v>
      </c>
      <c r="F11007" t="s">
        <v>4450</v>
      </c>
      <c r="H11007" t="str">
        <f t="shared" si="171"/>
        <v>有BOM表可用</v>
      </c>
    </row>
    <row r="11008" spans="1:8" x14ac:dyDescent="0.15">
      <c r="A11008" t="s">
        <v>12491</v>
      </c>
      <c r="B11008" t="s">
        <v>440</v>
      </c>
      <c r="C11008" t="s">
        <v>440</v>
      </c>
      <c r="D11008">
        <v>103</v>
      </c>
      <c r="E11008" t="s">
        <v>4453</v>
      </c>
      <c r="F11008" t="s">
        <v>4450</v>
      </c>
      <c r="H11008" t="str">
        <f t="shared" si="171"/>
        <v>无BOM表可用</v>
      </c>
    </row>
    <row r="11009" spans="1:8" x14ac:dyDescent="0.15">
      <c r="A11009" t="s">
        <v>12492</v>
      </c>
      <c r="B11009" t="s">
        <v>9827</v>
      </c>
      <c r="C11009" t="s">
        <v>7848</v>
      </c>
      <c r="D11009">
        <v>103</v>
      </c>
      <c r="E11009" t="s">
        <v>4449</v>
      </c>
      <c r="F11009" t="s">
        <v>4450</v>
      </c>
      <c r="H11009" t="str">
        <f t="shared" si="171"/>
        <v>有BOM表可用</v>
      </c>
    </row>
    <row r="11010" spans="1:8" x14ac:dyDescent="0.15">
      <c r="A11010" t="s">
        <v>12493</v>
      </c>
      <c r="B11010" t="s">
        <v>8853</v>
      </c>
      <c r="C11010" t="s">
        <v>7852</v>
      </c>
      <c r="D11010">
        <v>103</v>
      </c>
      <c r="E11010" t="s">
        <v>4453</v>
      </c>
      <c r="F11010" t="s">
        <v>4450</v>
      </c>
      <c r="H11010" t="str">
        <f t="shared" si="171"/>
        <v>无BOM表可用</v>
      </c>
    </row>
    <row r="11011" spans="1:8" x14ac:dyDescent="0.15">
      <c r="A11011" t="s">
        <v>12494</v>
      </c>
      <c r="B11011" t="s">
        <v>12495</v>
      </c>
      <c r="C11011" t="s">
        <v>12495</v>
      </c>
      <c r="D11011">
        <v>103</v>
      </c>
      <c r="E11011" t="s">
        <v>4453</v>
      </c>
      <c r="F11011" t="s">
        <v>4450</v>
      </c>
      <c r="H11011" t="str">
        <f t="shared" si="171"/>
        <v>无BOM表可用</v>
      </c>
    </row>
    <row r="11012" spans="1:8" x14ac:dyDescent="0.15">
      <c r="A11012" t="s">
        <v>470</v>
      </c>
      <c r="B11012" t="s">
        <v>471</v>
      </c>
      <c r="C11012" t="s">
        <v>76</v>
      </c>
      <c r="D11012">
        <v>103</v>
      </c>
      <c r="E11012" t="s">
        <v>4449</v>
      </c>
      <c r="F11012" t="s">
        <v>4450</v>
      </c>
      <c r="H11012" t="str">
        <f t="shared" ref="H11012:H11075" si="172">E11012&amp;F11012</f>
        <v>有BOM表可用</v>
      </c>
    </row>
    <row r="11013" spans="1:8" x14ac:dyDescent="0.15">
      <c r="A11013" t="s">
        <v>2419</v>
      </c>
      <c r="B11013" t="s">
        <v>2420</v>
      </c>
      <c r="C11013" t="s">
        <v>77</v>
      </c>
      <c r="D11013">
        <v>103</v>
      </c>
      <c r="E11013" t="s">
        <v>4449</v>
      </c>
      <c r="F11013" t="s">
        <v>4450</v>
      </c>
      <c r="H11013" t="str">
        <f t="shared" si="172"/>
        <v>有BOM表可用</v>
      </c>
    </row>
    <row r="11014" spans="1:8" x14ac:dyDescent="0.15">
      <c r="A11014" t="s">
        <v>6022</v>
      </c>
      <c r="B11014" t="s">
        <v>3315</v>
      </c>
      <c r="C11014" t="s">
        <v>36</v>
      </c>
      <c r="D11014">
        <v>102</v>
      </c>
      <c r="E11014" t="s">
        <v>4453</v>
      </c>
      <c r="F11014" t="s">
        <v>4450</v>
      </c>
      <c r="H11014" t="str">
        <f t="shared" si="172"/>
        <v>无BOM表可用</v>
      </c>
    </row>
    <row r="11015" spans="1:8" x14ac:dyDescent="0.15">
      <c r="A11015" t="s">
        <v>851</v>
      </c>
      <c r="B11015" t="s">
        <v>847</v>
      </c>
      <c r="C11015" t="s">
        <v>847</v>
      </c>
      <c r="D11015">
        <v>103</v>
      </c>
      <c r="E11015" t="s">
        <v>4449</v>
      </c>
      <c r="F11015" t="s">
        <v>4450</v>
      </c>
      <c r="H11015" t="str">
        <f t="shared" si="172"/>
        <v>有BOM表可用</v>
      </c>
    </row>
    <row r="11016" spans="1:8" x14ac:dyDescent="0.15">
      <c r="A11016" t="s">
        <v>1700</v>
      </c>
      <c r="B11016" t="s">
        <v>1701</v>
      </c>
      <c r="C11016" t="s">
        <v>7956</v>
      </c>
      <c r="D11016">
        <v>103</v>
      </c>
      <c r="E11016" t="s">
        <v>4449</v>
      </c>
      <c r="F11016" t="s">
        <v>4450</v>
      </c>
      <c r="H11016" t="str">
        <f t="shared" si="172"/>
        <v>有BOM表可用</v>
      </c>
    </row>
    <row r="11017" spans="1:8" x14ac:dyDescent="0.15">
      <c r="A11017" t="s">
        <v>1725</v>
      </c>
      <c r="B11017" t="s">
        <v>1726</v>
      </c>
      <c r="C11017" t="s">
        <v>1691</v>
      </c>
      <c r="D11017">
        <v>103</v>
      </c>
      <c r="E11017" t="s">
        <v>4449</v>
      </c>
      <c r="F11017" t="s">
        <v>4450</v>
      </c>
      <c r="H11017" t="str">
        <f t="shared" si="172"/>
        <v>有BOM表可用</v>
      </c>
    </row>
    <row r="11018" spans="1:8" x14ac:dyDescent="0.15">
      <c r="A11018" t="s">
        <v>1733</v>
      </c>
      <c r="B11018" t="s">
        <v>1734</v>
      </c>
      <c r="C11018" t="s">
        <v>1691</v>
      </c>
      <c r="D11018">
        <v>103</v>
      </c>
      <c r="E11018" t="s">
        <v>4449</v>
      </c>
      <c r="F11018" t="s">
        <v>4450</v>
      </c>
      <c r="H11018" t="str">
        <f t="shared" si="172"/>
        <v>有BOM表可用</v>
      </c>
    </row>
    <row r="11019" spans="1:8" x14ac:dyDescent="0.15">
      <c r="A11019" t="s">
        <v>9289</v>
      </c>
      <c r="B11019" t="s">
        <v>79</v>
      </c>
      <c r="C11019" t="s">
        <v>79</v>
      </c>
      <c r="D11019">
        <v>103</v>
      </c>
      <c r="E11019" t="s">
        <v>4453</v>
      </c>
      <c r="F11019" t="s">
        <v>4450</v>
      </c>
      <c r="H11019" t="str">
        <f t="shared" si="172"/>
        <v>无BOM表可用</v>
      </c>
    </row>
    <row r="11020" spans="1:8" x14ac:dyDescent="0.15">
      <c r="A11020" t="s">
        <v>1063</v>
      </c>
      <c r="B11020" t="s">
        <v>751</v>
      </c>
      <c r="C11020" t="s">
        <v>751</v>
      </c>
      <c r="D11020">
        <v>103</v>
      </c>
      <c r="E11020" t="s">
        <v>4449</v>
      </c>
      <c r="F11020" t="s">
        <v>4450</v>
      </c>
      <c r="H11020" t="str">
        <f t="shared" si="172"/>
        <v>有BOM表可用</v>
      </c>
    </row>
    <row r="11021" spans="1:8" x14ac:dyDescent="0.15">
      <c r="A11021" t="s">
        <v>2105</v>
      </c>
      <c r="B11021" t="s">
        <v>2106</v>
      </c>
      <c r="C11021" t="s">
        <v>49</v>
      </c>
      <c r="D11021">
        <v>103</v>
      </c>
      <c r="E11021" t="s">
        <v>4449</v>
      </c>
      <c r="F11021" t="s">
        <v>4450</v>
      </c>
      <c r="H11021" t="str">
        <f t="shared" si="172"/>
        <v>有BOM表可用</v>
      </c>
    </row>
    <row r="11022" spans="1:8" x14ac:dyDescent="0.15">
      <c r="A11022" t="s">
        <v>2119</v>
      </c>
      <c r="B11022" t="s">
        <v>2118</v>
      </c>
      <c r="C11022" t="s">
        <v>2118</v>
      </c>
      <c r="D11022">
        <v>103</v>
      </c>
      <c r="E11022" t="s">
        <v>4449</v>
      </c>
      <c r="F11022" t="s">
        <v>4450</v>
      </c>
      <c r="H11022" t="str">
        <f t="shared" si="172"/>
        <v>有BOM表可用</v>
      </c>
    </row>
    <row r="11023" spans="1:8" x14ac:dyDescent="0.15">
      <c r="A11023" t="s">
        <v>9290</v>
      </c>
      <c r="B11023" t="s">
        <v>9291</v>
      </c>
      <c r="C11023" t="s">
        <v>9291</v>
      </c>
      <c r="D11023">
        <v>103</v>
      </c>
      <c r="E11023" t="s">
        <v>4453</v>
      </c>
      <c r="F11023" t="s">
        <v>4450</v>
      </c>
      <c r="H11023" t="str">
        <f t="shared" si="172"/>
        <v>无BOM表可用</v>
      </c>
    </row>
    <row r="11024" spans="1:8" x14ac:dyDescent="0.15">
      <c r="A11024" t="s">
        <v>14162</v>
      </c>
      <c r="B11024" t="s">
        <v>11904</v>
      </c>
      <c r="C11024" t="s">
        <v>13549</v>
      </c>
      <c r="D11024">
        <v>102</v>
      </c>
      <c r="E11024" t="s">
        <v>4449</v>
      </c>
      <c r="F11024" t="s">
        <v>4450</v>
      </c>
      <c r="H11024" t="str">
        <f t="shared" si="172"/>
        <v>有BOM表可用</v>
      </c>
    </row>
    <row r="11025" spans="1:8" x14ac:dyDescent="0.15">
      <c r="A11025" t="s">
        <v>14163</v>
      </c>
      <c r="B11025" t="s">
        <v>12150</v>
      </c>
      <c r="C11025" t="s">
        <v>9603</v>
      </c>
      <c r="D11025">
        <v>102</v>
      </c>
      <c r="E11025" t="s">
        <v>4449</v>
      </c>
      <c r="F11025" t="s">
        <v>4450</v>
      </c>
      <c r="H11025" t="str">
        <f t="shared" si="172"/>
        <v>有BOM表可用</v>
      </c>
    </row>
    <row r="11026" spans="1:8" x14ac:dyDescent="0.15">
      <c r="A11026" t="s">
        <v>9244</v>
      </c>
      <c r="B11026" t="s">
        <v>9245</v>
      </c>
      <c r="C11026" t="s">
        <v>9246</v>
      </c>
      <c r="D11026">
        <v>102</v>
      </c>
      <c r="E11026" t="s">
        <v>4449</v>
      </c>
      <c r="F11026" t="s">
        <v>4450</v>
      </c>
      <c r="H11026" t="str">
        <f t="shared" si="172"/>
        <v>有BOM表可用</v>
      </c>
    </row>
    <row r="11027" spans="1:8" x14ac:dyDescent="0.15">
      <c r="A11027" t="s">
        <v>9247</v>
      </c>
      <c r="B11027" t="s">
        <v>336</v>
      </c>
      <c r="C11027" t="s">
        <v>9248</v>
      </c>
      <c r="D11027">
        <v>102</v>
      </c>
      <c r="E11027" t="s">
        <v>4449</v>
      </c>
      <c r="F11027" t="s">
        <v>4450</v>
      </c>
      <c r="H11027" t="str">
        <f t="shared" si="172"/>
        <v>有BOM表可用</v>
      </c>
    </row>
    <row r="11028" spans="1:8" x14ac:dyDescent="0.15">
      <c r="A11028" t="s">
        <v>9249</v>
      </c>
      <c r="B11028" t="s">
        <v>5901</v>
      </c>
      <c r="C11028" t="s">
        <v>9250</v>
      </c>
      <c r="D11028">
        <v>102</v>
      </c>
      <c r="E11028" t="s">
        <v>4453</v>
      </c>
      <c r="F11028" t="s">
        <v>4450</v>
      </c>
      <c r="H11028" t="str">
        <f t="shared" si="172"/>
        <v>无BOM表可用</v>
      </c>
    </row>
    <row r="11029" spans="1:8" x14ac:dyDescent="0.15">
      <c r="A11029" t="s">
        <v>16812</v>
      </c>
      <c r="B11029" t="s">
        <v>15767</v>
      </c>
      <c r="C11029" t="s">
        <v>15767</v>
      </c>
      <c r="D11029">
        <v>103</v>
      </c>
      <c r="E11029" t="s">
        <v>4453</v>
      </c>
      <c r="F11029" t="s">
        <v>4450</v>
      </c>
      <c r="H11029" t="str">
        <f t="shared" si="172"/>
        <v>无BOM表可用</v>
      </c>
    </row>
    <row r="11030" spans="1:8" x14ac:dyDescent="0.15">
      <c r="A11030" t="s">
        <v>16813</v>
      </c>
      <c r="B11030" t="s">
        <v>16814</v>
      </c>
      <c r="C11030" t="s">
        <v>16233</v>
      </c>
      <c r="D11030">
        <v>103</v>
      </c>
      <c r="E11030" t="s">
        <v>4453</v>
      </c>
      <c r="F11030" t="s">
        <v>4450</v>
      </c>
      <c r="H11030" t="str">
        <f t="shared" si="172"/>
        <v>无BOM表可用</v>
      </c>
    </row>
    <row r="11031" spans="1:8" x14ac:dyDescent="0.15">
      <c r="A11031" t="s">
        <v>16815</v>
      </c>
      <c r="B11031" t="s">
        <v>16816</v>
      </c>
      <c r="C11031" t="s">
        <v>16816</v>
      </c>
      <c r="D11031">
        <v>103</v>
      </c>
      <c r="E11031" t="s">
        <v>4453</v>
      </c>
      <c r="F11031" t="s">
        <v>4450</v>
      </c>
      <c r="H11031" t="str">
        <f t="shared" si="172"/>
        <v>无BOM表可用</v>
      </c>
    </row>
    <row r="11032" spans="1:8" x14ac:dyDescent="0.15">
      <c r="A11032" t="s">
        <v>16817</v>
      </c>
      <c r="B11032" t="s">
        <v>15622</v>
      </c>
      <c r="C11032" t="s">
        <v>15622</v>
      </c>
      <c r="D11032">
        <v>103</v>
      </c>
      <c r="E11032" t="s">
        <v>4453</v>
      </c>
      <c r="F11032" t="s">
        <v>4450</v>
      </c>
      <c r="H11032" t="str">
        <f t="shared" si="172"/>
        <v>无BOM表可用</v>
      </c>
    </row>
    <row r="11033" spans="1:8" x14ac:dyDescent="0.15">
      <c r="A11033" t="s">
        <v>16818</v>
      </c>
      <c r="B11033" t="s">
        <v>16238</v>
      </c>
      <c r="C11033" t="s">
        <v>16238</v>
      </c>
      <c r="D11033">
        <v>103</v>
      </c>
      <c r="E11033" t="s">
        <v>4449</v>
      </c>
      <c r="F11033" t="s">
        <v>4450</v>
      </c>
      <c r="H11033" t="str">
        <f t="shared" si="172"/>
        <v>有BOM表可用</v>
      </c>
    </row>
    <row r="11034" spans="1:8" x14ac:dyDescent="0.15">
      <c r="A11034" t="s">
        <v>16819</v>
      </c>
      <c r="B11034" t="s">
        <v>15624</v>
      </c>
      <c r="C11034" t="s">
        <v>15624</v>
      </c>
      <c r="D11034">
        <v>103</v>
      </c>
      <c r="E11034" t="s">
        <v>4449</v>
      </c>
      <c r="F11034" t="s">
        <v>4450</v>
      </c>
      <c r="H11034" t="str">
        <f t="shared" si="172"/>
        <v>有BOM表可用</v>
      </c>
    </row>
    <row r="11035" spans="1:8" x14ac:dyDescent="0.15">
      <c r="A11035" t="s">
        <v>8515</v>
      </c>
      <c r="B11035" t="s">
        <v>5213</v>
      </c>
      <c r="C11035" t="s">
        <v>730</v>
      </c>
      <c r="D11035">
        <v>102</v>
      </c>
      <c r="E11035" t="s">
        <v>4453</v>
      </c>
      <c r="F11035" t="s">
        <v>4450</v>
      </c>
      <c r="H11035" t="str">
        <f t="shared" si="172"/>
        <v>无BOM表可用</v>
      </c>
    </row>
    <row r="11036" spans="1:8" x14ac:dyDescent="0.15">
      <c r="A11036" t="s">
        <v>8516</v>
      </c>
      <c r="B11036" t="s">
        <v>8517</v>
      </c>
      <c r="C11036" t="s">
        <v>6624</v>
      </c>
      <c r="D11036">
        <v>102</v>
      </c>
      <c r="E11036" t="s">
        <v>4453</v>
      </c>
      <c r="F11036" t="s">
        <v>4450</v>
      </c>
      <c r="H11036" t="str">
        <f t="shared" si="172"/>
        <v>无BOM表可用</v>
      </c>
    </row>
    <row r="11037" spans="1:8" x14ac:dyDescent="0.15">
      <c r="A11037" t="s">
        <v>8518</v>
      </c>
      <c r="B11037" t="s">
        <v>6531</v>
      </c>
      <c r="C11037" t="s">
        <v>6531</v>
      </c>
      <c r="D11037">
        <v>102</v>
      </c>
      <c r="E11037" t="s">
        <v>4453</v>
      </c>
      <c r="F11037" t="s">
        <v>4450</v>
      </c>
      <c r="H11037" t="str">
        <f t="shared" si="172"/>
        <v>无BOM表可用</v>
      </c>
    </row>
    <row r="11038" spans="1:8" x14ac:dyDescent="0.15">
      <c r="A11038" t="s">
        <v>7987</v>
      </c>
      <c r="B11038" t="s">
        <v>7988</v>
      </c>
      <c r="C11038" t="s">
        <v>1170</v>
      </c>
      <c r="D11038">
        <v>103</v>
      </c>
      <c r="E11038" t="s">
        <v>4453</v>
      </c>
      <c r="F11038" t="s">
        <v>4450</v>
      </c>
      <c r="H11038" t="str">
        <f t="shared" si="172"/>
        <v>无BOM表可用</v>
      </c>
    </row>
    <row r="11039" spans="1:8" x14ac:dyDescent="0.15">
      <c r="A11039" t="s">
        <v>1174</v>
      </c>
      <c r="B11039" t="s">
        <v>1175</v>
      </c>
      <c r="C11039" t="s">
        <v>7</v>
      </c>
      <c r="D11039">
        <v>103</v>
      </c>
      <c r="E11039" t="s">
        <v>4449</v>
      </c>
      <c r="F11039" t="s">
        <v>4450</v>
      </c>
      <c r="H11039" t="str">
        <f t="shared" si="172"/>
        <v>有BOM表可用</v>
      </c>
    </row>
    <row r="11040" spans="1:8" x14ac:dyDescent="0.15">
      <c r="A11040" t="s">
        <v>7989</v>
      </c>
      <c r="B11040" t="s">
        <v>878</v>
      </c>
      <c r="C11040" t="s">
        <v>878</v>
      </c>
      <c r="D11040">
        <v>103</v>
      </c>
      <c r="E11040" t="s">
        <v>4453</v>
      </c>
      <c r="F11040" t="s">
        <v>4450</v>
      </c>
      <c r="H11040" t="str">
        <f t="shared" si="172"/>
        <v>无BOM表可用</v>
      </c>
    </row>
    <row r="11041" spans="1:8" x14ac:dyDescent="0.15">
      <c r="A11041" t="s">
        <v>664</v>
      </c>
      <c r="B11041" t="s">
        <v>665</v>
      </c>
      <c r="C11041" t="s">
        <v>76</v>
      </c>
      <c r="D11041">
        <v>103</v>
      </c>
      <c r="E11041" t="s">
        <v>4449</v>
      </c>
      <c r="F11041" t="s">
        <v>4450</v>
      </c>
      <c r="H11041" t="str">
        <f t="shared" si="172"/>
        <v>有BOM表可用</v>
      </c>
    </row>
    <row r="11042" spans="1:8" x14ac:dyDescent="0.15">
      <c r="A11042" t="s">
        <v>2391</v>
      </c>
      <c r="B11042" t="s">
        <v>76</v>
      </c>
      <c r="C11042" t="s">
        <v>76</v>
      </c>
      <c r="D11042">
        <v>103</v>
      </c>
      <c r="E11042" t="s">
        <v>4449</v>
      </c>
      <c r="F11042" t="s">
        <v>4450</v>
      </c>
      <c r="H11042" t="str">
        <f t="shared" si="172"/>
        <v>有BOM表可用</v>
      </c>
    </row>
    <row r="11043" spans="1:8" x14ac:dyDescent="0.15">
      <c r="A11043" t="s">
        <v>360</v>
      </c>
      <c r="B11043" t="s">
        <v>361</v>
      </c>
      <c r="C11043" t="s">
        <v>77</v>
      </c>
      <c r="D11043">
        <v>103</v>
      </c>
      <c r="E11043" t="s">
        <v>4449</v>
      </c>
      <c r="F11043" t="s">
        <v>4450</v>
      </c>
      <c r="H11043" t="str">
        <f t="shared" si="172"/>
        <v>有BOM表可用</v>
      </c>
    </row>
    <row r="11044" spans="1:8" x14ac:dyDescent="0.15">
      <c r="A11044" t="s">
        <v>4921</v>
      </c>
      <c r="B11044" t="s">
        <v>2220</v>
      </c>
      <c r="C11044" t="s">
        <v>4922</v>
      </c>
      <c r="D11044">
        <v>103</v>
      </c>
      <c r="E11044" t="s">
        <v>4453</v>
      </c>
      <c r="F11044" t="s">
        <v>4450</v>
      </c>
      <c r="H11044" t="str">
        <f t="shared" si="172"/>
        <v>无BOM表可用</v>
      </c>
    </row>
    <row r="11045" spans="1:8" x14ac:dyDescent="0.15">
      <c r="A11045" t="s">
        <v>15433</v>
      </c>
      <c r="B11045" t="s">
        <v>653</v>
      </c>
      <c r="C11045" t="s">
        <v>173</v>
      </c>
      <c r="D11045">
        <v>103</v>
      </c>
      <c r="E11045" t="s">
        <v>4453</v>
      </c>
      <c r="F11045" t="s">
        <v>4450</v>
      </c>
      <c r="H11045" t="str">
        <f t="shared" si="172"/>
        <v>无BOM表可用</v>
      </c>
    </row>
    <row r="11046" spans="1:8" x14ac:dyDescent="0.15">
      <c r="A11046" t="s">
        <v>15434</v>
      </c>
      <c r="B11046" t="s">
        <v>2785</v>
      </c>
      <c r="C11046" t="s">
        <v>2785</v>
      </c>
      <c r="D11046">
        <v>103</v>
      </c>
      <c r="E11046" t="s">
        <v>4453</v>
      </c>
      <c r="F11046" t="s">
        <v>4457</v>
      </c>
      <c r="H11046" t="str">
        <f t="shared" si="172"/>
        <v>无BOM表不可用</v>
      </c>
    </row>
    <row r="11047" spans="1:8" x14ac:dyDescent="0.15">
      <c r="A11047" t="s">
        <v>15435</v>
      </c>
      <c r="B11047" t="s">
        <v>7736</v>
      </c>
      <c r="C11047" t="s">
        <v>7737</v>
      </c>
      <c r="D11047">
        <v>103</v>
      </c>
      <c r="E11047" t="s">
        <v>4449</v>
      </c>
      <c r="F11047" t="s">
        <v>4450</v>
      </c>
      <c r="H11047" t="str">
        <f t="shared" si="172"/>
        <v>有BOM表可用</v>
      </c>
    </row>
    <row r="11048" spans="1:8" x14ac:dyDescent="0.15">
      <c r="A11048" t="s">
        <v>16789</v>
      </c>
      <c r="B11048" t="s">
        <v>14312</v>
      </c>
      <c r="C11048" t="s">
        <v>12142</v>
      </c>
      <c r="D11048">
        <v>103</v>
      </c>
      <c r="E11048" t="s">
        <v>4449</v>
      </c>
      <c r="F11048" t="s">
        <v>4450</v>
      </c>
      <c r="H11048" t="str">
        <f t="shared" si="172"/>
        <v>有BOM表可用</v>
      </c>
    </row>
    <row r="11049" spans="1:8" x14ac:dyDescent="0.15">
      <c r="A11049" t="s">
        <v>9301</v>
      </c>
      <c r="B11049" t="s">
        <v>9302</v>
      </c>
      <c r="C11049" t="s">
        <v>9303</v>
      </c>
      <c r="D11049">
        <v>102</v>
      </c>
      <c r="E11049" t="s">
        <v>4449</v>
      </c>
      <c r="F11049" t="s">
        <v>4450</v>
      </c>
      <c r="H11049" t="str">
        <f t="shared" si="172"/>
        <v>有BOM表可用</v>
      </c>
    </row>
    <row r="11050" spans="1:8" x14ac:dyDescent="0.15">
      <c r="A11050" t="s">
        <v>9304</v>
      </c>
      <c r="B11050" t="s">
        <v>9305</v>
      </c>
      <c r="C11050" t="s">
        <v>9306</v>
      </c>
      <c r="D11050">
        <v>102</v>
      </c>
      <c r="E11050" t="s">
        <v>4449</v>
      </c>
      <c r="F11050" t="s">
        <v>4450</v>
      </c>
      <c r="H11050" t="str">
        <f t="shared" si="172"/>
        <v>有BOM表可用</v>
      </c>
    </row>
    <row r="11051" spans="1:8" x14ac:dyDescent="0.15">
      <c r="A11051" t="s">
        <v>9307</v>
      </c>
      <c r="B11051" t="s">
        <v>9308</v>
      </c>
      <c r="C11051" t="s">
        <v>9309</v>
      </c>
      <c r="D11051">
        <v>102</v>
      </c>
      <c r="E11051" t="s">
        <v>4449</v>
      </c>
      <c r="F11051" t="s">
        <v>4450</v>
      </c>
      <c r="H11051" t="str">
        <f t="shared" si="172"/>
        <v>有BOM表可用</v>
      </c>
    </row>
    <row r="11052" spans="1:8" x14ac:dyDescent="0.15">
      <c r="A11052" t="s">
        <v>9310</v>
      </c>
      <c r="B11052" t="s">
        <v>9311</v>
      </c>
      <c r="C11052" t="s">
        <v>9312</v>
      </c>
      <c r="D11052">
        <v>102</v>
      </c>
      <c r="E11052" t="s">
        <v>4449</v>
      </c>
      <c r="F11052" t="s">
        <v>4450</v>
      </c>
      <c r="H11052" t="str">
        <f t="shared" si="172"/>
        <v>有BOM表可用</v>
      </c>
    </row>
    <row r="11053" spans="1:8" x14ac:dyDescent="0.15">
      <c r="A11053" t="s">
        <v>9313</v>
      </c>
      <c r="B11053" t="s">
        <v>5057</v>
      </c>
      <c r="C11053" t="s">
        <v>5058</v>
      </c>
      <c r="D11053">
        <v>102</v>
      </c>
      <c r="E11053" t="s">
        <v>4449</v>
      </c>
      <c r="F11053" t="s">
        <v>4450</v>
      </c>
      <c r="H11053" t="str">
        <f t="shared" si="172"/>
        <v>有BOM表可用</v>
      </c>
    </row>
    <row r="11054" spans="1:8" x14ac:dyDescent="0.15">
      <c r="A11054" t="s">
        <v>9314</v>
      </c>
      <c r="B11054" t="s">
        <v>9315</v>
      </c>
      <c r="C11054" t="s">
        <v>9316</v>
      </c>
      <c r="D11054">
        <v>102</v>
      </c>
      <c r="E11054" t="s">
        <v>4449</v>
      </c>
      <c r="F11054" t="s">
        <v>4450</v>
      </c>
      <c r="H11054" t="str">
        <f t="shared" si="172"/>
        <v>有BOM表可用</v>
      </c>
    </row>
    <row r="11055" spans="1:8" x14ac:dyDescent="0.15">
      <c r="A11055" t="s">
        <v>9317</v>
      </c>
      <c r="B11055" t="s">
        <v>9318</v>
      </c>
      <c r="C11055" t="s">
        <v>9319</v>
      </c>
      <c r="D11055">
        <v>102</v>
      </c>
      <c r="E11055" t="s">
        <v>4449</v>
      </c>
      <c r="F11055" t="s">
        <v>4450</v>
      </c>
      <c r="H11055" t="str">
        <f t="shared" si="172"/>
        <v>有BOM表可用</v>
      </c>
    </row>
    <row r="11056" spans="1:8" x14ac:dyDescent="0.15">
      <c r="A11056" t="s">
        <v>9320</v>
      </c>
      <c r="B11056" t="s">
        <v>9321</v>
      </c>
      <c r="C11056" t="s">
        <v>9094</v>
      </c>
      <c r="D11056">
        <v>102</v>
      </c>
      <c r="E11056" t="s">
        <v>4449</v>
      </c>
      <c r="F11056" t="s">
        <v>4450</v>
      </c>
      <c r="H11056" t="str">
        <f t="shared" si="172"/>
        <v>有BOM表可用</v>
      </c>
    </row>
    <row r="11057" spans="1:8" x14ac:dyDescent="0.15">
      <c r="A11057" t="s">
        <v>9322</v>
      </c>
      <c r="B11057" t="s">
        <v>9323</v>
      </c>
      <c r="C11057" t="s">
        <v>9324</v>
      </c>
      <c r="D11057">
        <v>102</v>
      </c>
      <c r="E11057" t="s">
        <v>4449</v>
      </c>
      <c r="F11057" t="s">
        <v>4450</v>
      </c>
      <c r="H11057" t="str">
        <f t="shared" si="172"/>
        <v>有BOM表可用</v>
      </c>
    </row>
    <row r="11058" spans="1:8" x14ac:dyDescent="0.15">
      <c r="A11058" t="s">
        <v>16845</v>
      </c>
      <c r="B11058" t="s">
        <v>4131</v>
      </c>
      <c r="C11058" t="s">
        <v>4131</v>
      </c>
      <c r="D11058">
        <v>103</v>
      </c>
      <c r="E11058" t="s">
        <v>4449</v>
      </c>
      <c r="F11058" t="s">
        <v>4450</v>
      </c>
      <c r="H11058" t="str">
        <f t="shared" si="172"/>
        <v>有BOM表可用</v>
      </c>
    </row>
    <row r="11059" spans="1:8" x14ac:dyDescent="0.15">
      <c r="A11059" t="s">
        <v>16846</v>
      </c>
      <c r="B11059" t="s">
        <v>7863</v>
      </c>
      <c r="C11059" t="s">
        <v>7864</v>
      </c>
      <c r="D11059">
        <v>103</v>
      </c>
      <c r="E11059" t="s">
        <v>4453</v>
      </c>
      <c r="F11059" t="s">
        <v>4450</v>
      </c>
      <c r="H11059" t="str">
        <f t="shared" si="172"/>
        <v>无BOM表可用</v>
      </c>
    </row>
    <row r="11060" spans="1:8" x14ac:dyDescent="0.15">
      <c r="A11060" t="s">
        <v>16847</v>
      </c>
      <c r="B11060" t="s">
        <v>8350</v>
      </c>
      <c r="C11060" t="s">
        <v>8350</v>
      </c>
      <c r="D11060">
        <v>103</v>
      </c>
      <c r="E11060" t="s">
        <v>4453</v>
      </c>
      <c r="F11060" t="s">
        <v>4450</v>
      </c>
      <c r="H11060" t="str">
        <f t="shared" si="172"/>
        <v>无BOM表可用</v>
      </c>
    </row>
    <row r="11061" spans="1:8" x14ac:dyDescent="0.15">
      <c r="A11061" t="s">
        <v>16848</v>
      </c>
      <c r="B11061" t="s">
        <v>16849</v>
      </c>
      <c r="C11061" t="s">
        <v>16849</v>
      </c>
      <c r="D11061">
        <v>103</v>
      </c>
      <c r="E11061" t="s">
        <v>4453</v>
      </c>
      <c r="F11061" t="s">
        <v>4450</v>
      </c>
      <c r="H11061" t="str">
        <f t="shared" si="172"/>
        <v>无BOM表可用</v>
      </c>
    </row>
    <row r="11062" spans="1:8" x14ac:dyDescent="0.15">
      <c r="A11062" t="s">
        <v>16850</v>
      </c>
      <c r="B11062" t="s">
        <v>7997</v>
      </c>
      <c r="C11062" t="s">
        <v>7997</v>
      </c>
      <c r="D11062">
        <v>103</v>
      </c>
      <c r="E11062" t="s">
        <v>4449</v>
      </c>
      <c r="F11062" t="s">
        <v>4450</v>
      </c>
      <c r="H11062" t="str">
        <f t="shared" si="172"/>
        <v>有BOM表可用</v>
      </c>
    </row>
    <row r="11063" spans="1:8" x14ac:dyDescent="0.15">
      <c r="A11063" t="s">
        <v>7066</v>
      </c>
      <c r="B11063" t="s">
        <v>7067</v>
      </c>
      <c r="C11063" t="s">
        <v>7068</v>
      </c>
      <c r="D11063">
        <v>103</v>
      </c>
      <c r="E11063" t="s">
        <v>4453</v>
      </c>
      <c r="F11063" t="s">
        <v>4457</v>
      </c>
      <c r="H11063" t="str">
        <f t="shared" si="172"/>
        <v>无BOM表不可用</v>
      </c>
    </row>
    <row r="11064" spans="1:8" x14ac:dyDescent="0.15">
      <c r="A11064" t="s">
        <v>7069</v>
      </c>
      <c r="B11064" t="s">
        <v>7070</v>
      </c>
      <c r="C11064" t="s">
        <v>336</v>
      </c>
      <c r="D11064">
        <v>102</v>
      </c>
      <c r="E11064" t="s">
        <v>4449</v>
      </c>
      <c r="F11064" t="s">
        <v>4450</v>
      </c>
      <c r="H11064" t="str">
        <f t="shared" si="172"/>
        <v>有BOM表可用</v>
      </c>
    </row>
    <row r="11065" spans="1:8" x14ac:dyDescent="0.15">
      <c r="A11065" t="s">
        <v>7071</v>
      </c>
      <c r="B11065" t="s">
        <v>7072</v>
      </c>
      <c r="C11065" t="s">
        <v>67</v>
      </c>
      <c r="D11065">
        <v>102</v>
      </c>
      <c r="E11065" t="s">
        <v>4449</v>
      </c>
      <c r="F11065" t="s">
        <v>4450</v>
      </c>
      <c r="H11065" t="str">
        <f t="shared" si="172"/>
        <v>有BOM表可用</v>
      </c>
    </row>
    <row r="11066" spans="1:8" x14ac:dyDescent="0.15">
      <c r="A11066" t="s">
        <v>7073</v>
      </c>
      <c r="B11066" t="s">
        <v>5551</v>
      </c>
      <c r="C11066" t="s">
        <v>67</v>
      </c>
      <c r="D11066">
        <v>102</v>
      </c>
      <c r="E11066" t="s">
        <v>4449</v>
      </c>
      <c r="F11066" t="s">
        <v>4450</v>
      </c>
      <c r="H11066" t="str">
        <f t="shared" si="172"/>
        <v>有BOM表可用</v>
      </c>
    </row>
    <row r="11067" spans="1:8" x14ac:dyDescent="0.15">
      <c r="A11067" t="s">
        <v>7074</v>
      </c>
      <c r="B11067" t="s">
        <v>441</v>
      </c>
      <c r="C11067" t="s">
        <v>440</v>
      </c>
      <c r="D11067">
        <v>102</v>
      </c>
      <c r="E11067" t="s">
        <v>4449</v>
      </c>
      <c r="F11067" t="s">
        <v>4450</v>
      </c>
      <c r="H11067" t="str">
        <f t="shared" si="172"/>
        <v>有BOM表可用</v>
      </c>
    </row>
    <row r="11068" spans="1:8" x14ac:dyDescent="0.15">
      <c r="A11068" t="s">
        <v>5605</v>
      </c>
      <c r="B11068" t="s">
        <v>2712</v>
      </c>
      <c r="C11068" t="s">
        <v>74</v>
      </c>
      <c r="D11068">
        <v>102</v>
      </c>
      <c r="E11068" t="s">
        <v>4449</v>
      </c>
      <c r="F11068" t="s">
        <v>4450</v>
      </c>
      <c r="H11068" t="str">
        <f t="shared" si="172"/>
        <v>有BOM表可用</v>
      </c>
    </row>
    <row r="11069" spans="1:8" x14ac:dyDescent="0.15">
      <c r="A11069" t="s">
        <v>5606</v>
      </c>
      <c r="B11069" t="s">
        <v>3786</v>
      </c>
      <c r="C11069" t="s">
        <v>339</v>
      </c>
      <c r="D11069">
        <v>102</v>
      </c>
      <c r="E11069" t="s">
        <v>4449</v>
      </c>
      <c r="F11069" t="s">
        <v>4450</v>
      </c>
      <c r="H11069" t="str">
        <f t="shared" si="172"/>
        <v>有BOM表可用</v>
      </c>
    </row>
    <row r="11070" spans="1:8" x14ac:dyDescent="0.15">
      <c r="A11070" t="s">
        <v>5607</v>
      </c>
      <c r="B11070" t="s">
        <v>2690</v>
      </c>
      <c r="C11070" t="s">
        <v>2690</v>
      </c>
      <c r="D11070">
        <v>102</v>
      </c>
      <c r="E11070" t="s">
        <v>4453</v>
      </c>
      <c r="F11070" t="s">
        <v>4450</v>
      </c>
      <c r="H11070" t="str">
        <f t="shared" si="172"/>
        <v>无BOM表可用</v>
      </c>
    </row>
    <row r="11071" spans="1:8" x14ac:dyDescent="0.15">
      <c r="A11071" t="s">
        <v>5608</v>
      </c>
      <c r="B11071" t="s">
        <v>287</v>
      </c>
      <c r="C11071" t="s">
        <v>2690</v>
      </c>
      <c r="D11071">
        <v>102</v>
      </c>
      <c r="E11071" t="s">
        <v>4449</v>
      </c>
      <c r="F11071" t="s">
        <v>4450</v>
      </c>
      <c r="H11071" t="str">
        <f t="shared" si="172"/>
        <v>有BOM表可用</v>
      </c>
    </row>
    <row r="11072" spans="1:8" x14ac:dyDescent="0.15">
      <c r="A11072" t="s">
        <v>5609</v>
      </c>
      <c r="B11072" t="s">
        <v>2937</v>
      </c>
      <c r="C11072" t="s">
        <v>228</v>
      </c>
      <c r="D11072">
        <v>102</v>
      </c>
      <c r="E11072" t="s">
        <v>4449</v>
      </c>
      <c r="F11072" t="s">
        <v>4450</v>
      </c>
      <c r="H11072" t="str">
        <f t="shared" si="172"/>
        <v>有BOM表可用</v>
      </c>
    </row>
    <row r="11073" spans="1:8" x14ac:dyDescent="0.15">
      <c r="A11073" t="s">
        <v>3478</v>
      </c>
      <c r="B11073" t="s">
        <v>3479</v>
      </c>
      <c r="C11073" t="s">
        <v>63</v>
      </c>
      <c r="D11073">
        <v>103</v>
      </c>
      <c r="E11073" t="s">
        <v>4449</v>
      </c>
      <c r="F11073" t="s">
        <v>4450</v>
      </c>
      <c r="H11073" t="str">
        <f t="shared" si="172"/>
        <v>有BOM表可用</v>
      </c>
    </row>
    <row r="11074" spans="1:8" x14ac:dyDescent="0.15">
      <c r="A11074" t="s">
        <v>7077</v>
      </c>
      <c r="B11074" t="s">
        <v>7078</v>
      </c>
      <c r="C11074" t="s">
        <v>63</v>
      </c>
      <c r="D11074">
        <v>103</v>
      </c>
      <c r="E11074" t="s">
        <v>4449</v>
      </c>
      <c r="F11074" t="s">
        <v>4450</v>
      </c>
      <c r="H11074" t="str">
        <f t="shared" si="172"/>
        <v>有BOM表可用</v>
      </c>
    </row>
    <row r="11075" spans="1:8" x14ac:dyDescent="0.15">
      <c r="A11075" t="s">
        <v>3463</v>
      </c>
      <c r="B11075" t="s">
        <v>3464</v>
      </c>
      <c r="C11075" t="s">
        <v>602</v>
      </c>
      <c r="D11075">
        <v>103</v>
      </c>
      <c r="E11075" t="s">
        <v>4449</v>
      </c>
      <c r="F11075" t="s">
        <v>4450</v>
      </c>
      <c r="H11075" t="str">
        <f t="shared" si="172"/>
        <v>有BOM表可用</v>
      </c>
    </row>
    <row r="11076" spans="1:8" x14ac:dyDescent="0.15">
      <c r="A11076" t="s">
        <v>7079</v>
      </c>
      <c r="B11076" t="s">
        <v>7080</v>
      </c>
      <c r="C11076" t="s">
        <v>602</v>
      </c>
      <c r="D11076">
        <v>103</v>
      </c>
      <c r="E11076" t="s">
        <v>4453</v>
      </c>
      <c r="F11076" t="s">
        <v>4450</v>
      </c>
      <c r="H11076" t="str">
        <f t="shared" ref="H11076:H11139" si="173">E11076&amp;F11076</f>
        <v>无BOM表可用</v>
      </c>
    </row>
    <row r="11077" spans="1:8" x14ac:dyDescent="0.15">
      <c r="A11077" t="s">
        <v>1238</v>
      </c>
      <c r="B11077" t="s">
        <v>1236</v>
      </c>
      <c r="C11077" t="s">
        <v>1234</v>
      </c>
      <c r="D11077">
        <v>103</v>
      </c>
      <c r="E11077" t="s">
        <v>4449</v>
      </c>
      <c r="F11077" t="s">
        <v>4450</v>
      </c>
      <c r="H11077" t="str">
        <f t="shared" si="173"/>
        <v>有BOM表可用</v>
      </c>
    </row>
    <row r="11078" spans="1:8" x14ac:dyDescent="0.15">
      <c r="A11078" t="s">
        <v>7081</v>
      </c>
      <c r="B11078" t="s">
        <v>1399</v>
      </c>
      <c r="C11078" t="s">
        <v>1234</v>
      </c>
      <c r="D11078">
        <v>103</v>
      </c>
      <c r="E11078" t="s">
        <v>4453</v>
      </c>
      <c r="F11078" t="s">
        <v>4450</v>
      </c>
      <c r="H11078" t="str">
        <f t="shared" si="173"/>
        <v>无BOM表可用</v>
      </c>
    </row>
    <row r="11079" spans="1:8" x14ac:dyDescent="0.15">
      <c r="A11079" t="s">
        <v>613</v>
      </c>
      <c r="B11079" t="s">
        <v>614</v>
      </c>
      <c r="C11079" t="s">
        <v>79</v>
      </c>
      <c r="D11079">
        <v>103</v>
      </c>
      <c r="E11079" t="s">
        <v>4449</v>
      </c>
      <c r="F11079" t="s">
        <v>4450</v>
      </c>
      <c r="H11079" t="str">
        <f t="shared" si="173"/>
        <v>有BOM表可用</v>
      </c>
    </row>
    <row r="11080" spans="1:8" x14ac:dyDescent="0.15">
      <c r="A11080" t="s">
        <v>10248</v>
      </c>
      <c r="B11080" t="s">
        <v>8234</v>
      </c>
      <c r="C11080" t="s">
        <v>8235</v>
      </c>
      <c r="D11080">
        <v>103</v>
      </c>
      <c r="E11080" t="s">
        <v>4453</v>
      </c>
      <c r="F11080" t="s">
        <v>4450</v>
      </c>
      <c r="H11080" t="str">
        <f t="shared" si="173"/>
        <v>无BOM表可用</v>
      </c>
    </row>
    <row r="11081" spans="1:8" x14ac:dyDescent="0.15">
      <c r="A11081" t="s">
        <v>11557</v>
      </c>
      <c r="B11081" t="s">
        <v>11558</v>
      </c>
      <c r="C11081" t="s">
        <v>11559</v>
      </c>
      <c r="D11081">
        <v>102</v>
      </c>
      <c r="E11081" t="s">
        <v>4449</v>
      </c>
      <c r="F11081" t="s">
        <v>4450</v>
      </c>
      <c r="H11081" t="str">
        <f t="shared" si="173"/>
        <v>有BOM表可用</v>
      </c>
    </row>
    <row r="11082" spans="1:8" x14ac:dyDescent="0.15">
      <c r="A11082" t="s">
        <v>11560</v>
      </c>
      <c r="B11082" t="s">
        <v>11558</v>
      </c>
      <c r="C11082" t="s">
        <v>11561</v>
      </c>
      <c r="D11082">
        <v>102</v>
      </c>
      <c r="E11082" t="s">
        <v>4449</v>
      </c>
      <c r="F11082" t="s">
        <v>4450</v>
      </c>
      <c r="H11082" t="str">
        <f t="shared" si="173"/>
        <v>有BOM表可用</v>
      </c>
    </row>
    <row r="11083" spans="1:8" x14ac:dyDescent="0.15">
      <c r="A11083" t="s">
        <v>11562</v>
      </c>
      <c r="B11083" t="s">
        <v>11563</v>
      </c>
      <c r="C11083" t="s">
        <v>9300</v>
      </c>
      <c r="D11083">
        <v>102</v>
      </c>
      <c r="E11083" t="s">
        <v>4449</v>
      </c>
      <c r="F11083" t="s">
        <v>4450</v>
      </c>
      <c r="H11083" t="str">
        <f t="shared" si="173"/>
        <v>有BOM表可用</v>
      </c>
    </row>
    <row r="11084" spans="1:8" x14ac:dyDescent="0.15">
      <c r="A11084" t="s">
        <v>11564</v>
      </c>
      <c r="B11084" t="s">
        <v>11565</v>
      </c>
      <c r="C11084" t="s">
        <v>11561</v>
      </c>
      <c r="D11084">
        <v>102</v>
      </c>
      <c r="E11084" t="s">
        <v>4449</v>
      </c>
      <c r="F11084" t="s">
        <v>4450</v>
      </c>
      <c r="H11084" t="str">
        <f t="shared" si="173"/>
        <v>有BOM表可用</v>
      </c>
    </row>
    <row r="11085" spans="1:8" x14ac:dyDescent="0.15">
      <c r="A11085" t="s">
        <v>11566</v>
      </c>
      <c r="B11085" t="s">
        <v>11567</v>
      </c>
      <c r="C11085" t="s">
        <v>9082</v>
      </c>
      <c r="D11085">
        <v>102</v>
      </c>
      <c r="E11085" t="s">
        <v>4449</v>
      </c>
      <c r="F11085" t="s">
        <v>4450</v>
      </c>
      <c r="H11085" t="str">
        <f t="shared" si="173"/>
        <v>有BOM表可用</v>
      </c>
    </row>
    <row r="11086" spans="1:8" x14ac:dyDescent="0.15">
      <c r="A11086" t="s">
        <v>11568</v>
      </c>
      <c r="B11086" t="s">
        <v>11569</v>
      </c>
      <c r="C11086" t="s">
        <v>10864</v>
      </c>
      <c r="D11086">
        <v>102</v>
      </c>
      <c r="E11086" t="s">
        <v>4449</v>
      </c>
      <c r="F11086" t="s">
        <v>4450</v>
      </c>
      <c r="H11086" t="str">
        <f t="shared" si="173"/>
        <v>有BOM表可用</v>
      </c>
    </row>
    <row r="11087" spans="1:8" x14ac:dyDescent="0.15">
      <c r="A11087" t="s">
        <v>12868</v>
      </c>
      <c r="B11087" t="s">
        <v>12147</v>
      </c>
      <c r="C11087" t="s">
        <v>11728</v>
      </c>
      <c r="D11087">
        <v>102</v>
      </c>
      <c r="E11087" t="s">
        <v>4449</v>
      </c>
      <c r="F11087" t="s">
        <v>4450</v>
      </c>
      <c r="H11087" t="str">
        <f t="shared" si="173"/>
        <v>有BOM表可用</v>
      </c>
    </row>
    <row r="11088" spans="1:8" x14ac:dyDescent="0.15">
      <c r="A11088" t="s">
        <v>4201</v>
      </c>
      <c r="B11088" t="s">
        <v>8056</v>
      </c>
      <c r="C11088" t="s">
        <v>11728</v>
      </c>
      <c r="D11088">
        <v>102</v>
      </c>
      <c r="E11088" t="s">
        <v>4449</v>
      </c>
      <c r="F11088" t="s">
        <v>4450</v>
      </c>
      <c r="H11088" t="str">
        <f t="shared" si="173"/>
        <v>有BOM表可用</v>
      </c>
    </row>
    <row r="11089" spans="1:8" x14ac:dyDescent="0.15">
      <c r="A11089" t="s">
        <v>12869</v>
      </c>
      <c r="B11089" t="s">
        <v>11908</v>
      </c>
      <c r="C11089" t="s">
        <v>12870</v>
      </c>
      <c r="D11089">
        <v>102</v>
      </c>
      <c r="E11089" t="s">
        <v>4449</v>
      </c>
      <c r="F11089" t="s">
        <v>4450</v>
      </c>
      <c r="H11089" t="str">
        <f t="shared" si="173"/>
        <v>有BOM表可用</v>
      </c>
    </row>
    <row r="11090" spans="1:8" x14ac:dyDescent="0.15">
      <c r="A11090" t="s">
        <v>12871</v>
      </c>
      <c r="B11090" t="s">
        <v>12253</v>
      </c>
      <c r="C11090" t="s">
        <v>12254</v>
      </c>
      <c r="D11090">
        <v>102</v>
      </c>
      <c r="E11090" t="s">
        <v>4449</v>
      </c>
      <c r="F11090" t="s">
        <v>4450</v>
      </c>
      <c r="H11090" t="str">
        <f t="shared" si="173"/>
        <v>有BOM表可用</v>
      </c>
    </row>
    <row r="11091" spans="1:8" x14ac:dyDescent="0.15">
      <c r="A11091" t="s">
        <v>8061</v>
      </c>
      <c r="B11091" t="s">
        <v>8062</v>
      </c>
      <c r="C11091" t="s">
        <v>8063</v>
      </c>
      <c r="D11091">
        <v>102</v>
      </c>
      <c r="E11091" t="s">
        <v>4449</v>
      </c>
      <c r="F11091" t="s">
        <v>4450</v>
      </c>
      <c r="H11091" t="str">
        <f t="shared" si="173"/>
        <v>有BOM表可用</v>
      </c>
    </row>
    <row r="11092" spans="1:8" x14ac:dyDescent="0.15">
      <c r="A11092" t="s">
        <v>8064</v>
      </c>
      <c r="B11092" t="s">
        <v>7848</v>
      </c>
      <c r="C11092" t="s">
        <v>4911</v>
      </c>
      <c r="D11092">
        <v>102</v>
      </c>
      <c r="E11092" t="s">
        <v>4449</v>
      </c>
      <c r="F11092" t="s">
        <v>4450</v>
      </c>
      <c r="H11092" t="str">
        <f t="shared" si="173"/>
        <v>有BOM表可用</v>
      </c>
    </row>
    <row r="11093" spans="1:8" x14ac:dyDescent="0.15">
      <c r="A11093" t="s">
        <v>8065</v>
      </c>
      <c r="B11093" t="s">
        <v>7848</v>
      </c>
      <c r="C11093" t="s">
        <v>4911</v>
      </c>
      <c r="D11093">
        <v>102</v>
      </c>
      <c r="E11093" t="s">
        <v>4449</v>
      </c>
      <c r="F11093" t="s">
        <v>4450</v>
      </c>
      <c r="H11093" t="str">
        <f t="shared" si="173"/>
        <v>有BOM表可用</v>
      </c>
    </row>
    <row r="11094" spans="1:8" x14ac:dyDescent="0.15">
      <c r="A11094" t="s">
        <v>15021</v>
      </c>
      <c r="B11094" t="s">
        <v>15022</v>
      </c>
      <c r="C11094" t="s">
        <v>15022</v>
      </c>
      <c r="D11094">
        <v>103</v>
      </c>
      <c r="E11094" t="s">
        <v>4453</v>
      </c>
      <c r="F11094" t="s">
        <v>4450</v>
      </c>
      <c r="H11094" t="str">
        <f t="shared" si="173"/>
        <v>无BOM表可用</v>
      </c>
    </row>
    <row r="11095" spans="1:8" x14ac:dyDescent="0.15">
      <c r="A11095" t="s">
        <v>15023</v>
      </c>
      <c r="B11095" t="s">
        <v>14882</v>
      </c>
      <c r="C11095" t="s">
        <v>14882</v>
      </c>
      <c r="D11095">
        <v>103</v>
      </c>
      <c r="E11095" t="s">
        <v>4449</v>
      </c>
      <c r="F11095" t="s">
        <v>4457</v>
      </c>
      <c r="H11095" t="str">
        <f t="shared" si="173"/>
        <v>有BOM表不可用</v>
      </c>
    </row>
    <row r="11096" spans="1:8" x14ac:dyDescent="0.15">
      <c r="A11096" t="s">
        <v>15024</v>
      </c>
      <c r="B11096" t="s">
        <v>14481</v>
      </c>
      <c r="C11096" t="s">
        <v>14481</v>
      </c>
      <c r="D11096">
        <v>103</v>
      </c>
      <c r="E11096" t="s">
        <v>4449</v>
      </c>
      <c r="F11096" t="s">
        <v>4450</v>
      </c>
      <c r="H11096" t="str">
        <f t="shared" si="173"/>
        <v>有BOM表可用</v>
      </c>
    </row>
    <row r="11097" spans="1:8" x14ac:dyDescent="0.15">
      <c r="A11097" t="s">
        <v>15025</v>
      </c>
      <c r="B11097" t="s">
        <v>14886</v>
      </c>
      <c r="C11097" t="s">
        <v>14886</v>
      </c>
      <c r="D11097">
        <v>103</v>
      </c>
      <c r="E11097" t="s">
        <v>4449</v>
      </c>
      <c r="F11097" t="s">
        <v>4450</v>
      </c>
      <c r="H11097" t="str">
        <f t="shared" si="173"/>
        <v>有BOM表可用</v>
      </c>
    </row>
    <row r="11098" spans="1:8" x14ac:dyDescent="0.15">
      <c r="A11098" t="s">
        <v>15026</v>
      </c>
      <c r="B11098" t="s">
        <v>15027</v>
      </c>
      <c r="C11098" t="s">
        <v>15027</v>
      </c>
      <c r="D11098">
        <v>103</v>
      </c>
      <c r="E11098" t="s">
        <v>4453</v>
      </c>
      <c r="F11098" t="s">
        <v>4450</v>
      </c>
      <c r="H11098" t="str">
        <f t="shared" si="173"/>
        <v>无BOM表可用</v>
      </c>
    </row>
    <row r="11099" spans="1:8" x14ac:dyDescent="0.15">
      <c r="A11099" t="s">
        <v>8025</v>
      </c>
      <c r="B11099" t="s">
        <v>8026</v>
      </c>
      <c r="C11099" t="s">
        <v>8027</v>
      </c>
      <c r="D11099">
        <v>102</v>
      </c>
      <c r="E11099" t="s">
        <v>4453</v>
      </c>
      <c r="F11099" t="s">
        <v>4450</v>
      </c>
      <c r="H11099" t="str">
        <f t="shared" si="173"/>
        <v>无BOM表可用</v>
      </c>
    </row>
    <row r="11100" spans="1:8" x14ac:dyDescent="0.15">
      <c r="A11100" t="s">
        <v>8028</v>
      </c>
      <c r="B11100" t="s">
        <v>6352</v>
      </c>
      <c r="C11100" t="s">
        <v>6352</v>
      </c>
      <c r="D11100">
        <v>102</v>
      </c>
      <c r="E11100" t="s">
        <v>4453</v>
      </c>
      <c r="F11100" t="s">
        <v>4450</v>
      </c>
      <c r="H11100" t="str">
        <f t="shared" si="173"/>
        <v>无BOM表可用</v>
      </c>
    </row>
    <row r="11101" spans="1:8" x14ac:dyDescent="0.15">
      <c r="A11101" t="s">
        <v>7842</v>
      </c>
      <c r="B11101" t="s">
        <v>440</v>
      </c>
      <c r="C11101" t="s">
        <v>440</v>
      </c>
      <c r="D11101">
        <v>103</v>
      </c>
      <c r="E11101" t="s">
        <v>4449</v>
      </c>
      <c r="F11101" t="s">
        <v>4450</v>
      </c>
      <c r="H11101" t="str">
        <f t="shared" si="173"/>
        <v>有BOM表可用</v>
      </c>
    </row>
    <row r="11102" spans="1:8" x14ac:dyDescent="0.15">
      <c r="A11102" t="s">
        <v>7843</v>
      </c>
      <c r="B11102" t="s">
        <v>7844</v>
      </c>
      <c r="C11102" t="s">
        <v>7844</v>
      </c>
      <c r="D11102">
        <v>103</v>
      </c>
      <c r="E11102" t="s">
        <v>4453</v>
      </c>
      <c r="F11102" t="s">
        <v>4450</v>
      </c>
      <c r="H11102" t="str">
        <f t="shared" si="173"/>
        <v>无BOM表可用</v>
      </c>
    </row>
    <row r="11103" spans="1:8" x14ac:dyDescent="0.15">
      <c r="A11103" t="s">
        <v>7845</v>
      </c>
      <c r="B11103" t="s">
        <v>7844</v>
      </c>
      <c r="C11103" t="s">
        <v>7844</v>
      </c>
      <c r="D11103">
        <v>103</v>
      </c>
      <c r="E11103" t="s">
        <v>4453</v>
      </c>
      <c r="F11103" t="s">
        <v>4450</v>
      </c>
      <c r="H11103" t="str">
        <f t="shared" si="173"/>
        <v>无BOM表可用</v>
      </c>
    </row>
    <row r="11104" spans="1:8" x14ac:dyDescent="0.15">
      <c r="A11104" t="s">
        <v>7846</v>
      </c>
      <c r="B11104" t="s">
        <v>4053</v>
      </c>
      <c r="C11104" t="s">
        <v>4052</v>
      </c>
      <c r="D11104">
        <v>103</v>
      </c>
      <c r="E11104" t="s">
        <v>4453</v>
      </c>
      <c r="F11104" t="s">
        <v>4450</v>
      </c>
      <c r="H11104" t="str">
        <f t="shared" si="173"/>
        <v>无BOM表可用</v>
      </c>
    </row>
    <row r="11105" spans="1:8" x14ac:dyDescent="0.15">
      <c r="A11105" t="s">
        <v>7847</v>
      </c>
      <c r="B11105" t="s">
        <v>7848</v>
      </c>
      <c r="C11105" t="s">
        <v>7848</v>
      </c>
      <c r="D11105">
        <v>103</v>
      </c>
      <c r="E11105" t="s">
        <v>4449</v>
      </c>
      <c r="F11105" t="s">
        <v>4450</v>
      </c>
      <c r="H11105" t="str">
        <f t="shared" si="173"/>
        <v>有BOM表可用</v>
      </c>
    </row>
    <row r="11106" spans="1:8" x14ac:dyDescent="0.15">
      <c r="A11106" t="s">
        <v>7849</v>
      </c>
      <c r="B11106" t="s">
        <v>7850</v>
      </c>
      <c r="C11106" t="s">
        <v>7848</v>
      </c>
      <c r="D11106">
        <v>103</v>
      </c>
      <c r="E11106" t="s">
        <v>4449</v>
      </c>
      <c r="F11106" t="s">
        <v>4450</v>
      </c>
      <c r="H11106" t="str">
        <f t="shared" si="173"/>
        <v>有BOM表可用</v>
      </c>
    </row>
    <row r="11107" spans="1:8" x14ac:dyDescent="0.15">
      <c r="A11107" t="s">
        <v>7851</v>
      </c>
      <c r="B11107" t="s">
        <v>7852</v>
      </c>
      <c r="C11107" t="s">
        <v>7852</v>
      </c>
      <c r="D11107">
        <v>103</v>
      </c>
      <c r="E11107" t="s">
        <v>4449</v>
      </c>
      <c r="F11107" t="s">
        <v>4450</v>
      </c>
      <c r="H11107" t="str">
        <f t="shared" si="173"/>
        <v>有BOM表可用</v>
      </c>
    </row>
    <row r="11108" spans="1:8" x14ac:dyDescent="0.15">
      <c r="A11108" t="s">
        <v>2389</v>
      </c>
      <c r="B11108" t="s">
        <v>2390</v>
      </c>
      <c r="C11108" t="s">
        <v>76</v>
      </c>
      <c r="D11108">
        <v>103</v>
      </c>
      <c r="E11108" t="s">
        <v>4449</v>
      </c>
      <c r="F11108" t="s">
        <v>4450</v>
      </c>
      <c r="H11108" t="str">
        <f t="shared" si="173"/>
        <v>有BOM表可用</v>
      </c>
    </row>
    <row r="11109" spans="1:8" x14ac:dyDescent="0.15">
      <c r="A11109" t="s">
        <v>14998</v>
      </c>
      <c r="B11109" t="s">
        <v>14999</v>
      </c>
      <c r="C11109" t="s">
        <v>11307</v>
      </c>
      <c r="D11109">
        <v>103</v>
      </c>
      <c r="E11109" t="s">
        <v>4449</v>
      </c>
      <c r="F11109" t="s">
        <v>4450</v>
      </c>
      <c r="H11109" t="str">
        <f t="shared" si="173"/>
        <v>有BOM表可用</v>
      </c>
    </row>
    <row r="11110" spans="1:8" x14ac:dyDescent="0.15">
      <c r="A11110" t="s">
        <v>15000</v>
      </c>
      <c r="B11110" t="s">
        <v>100</v>
      </c>
      <c r="C11110" t="s">
        <v>100</v>
      </c>
      <c r="D11110">
        <v>103</v>
      </c>
      <c r="E11110" t="s">
        <v>4449</v>
      </c>
      <c r="F11110" t="s">
        <v>4450</v>
      </c>
      <c r="H11110" t="str">
        <f t="shared" si="173"/>
        <v>有BOM表可用</v>
      </c>
    </row>
    <row r="11111" spans="1:8" x14ac:dyDescent="0.15">
      <c r="A11111" t="s">
        <v>15001</v>
      </c>
      <c r="B11111" t="s">
        <v>173</v>
      </c>
      <c r="C11111" t="s">
        <v>173</v>
      </c>
      <c r="D11111">
        <v>103</v>
      </c>
      <c r="E11111" t="s">
        <v>4453</v>
      </c>
      <c r="F11111" t="s">
        <v>4450</v>
      </c>
      <c r="H11111" t="str">
        <f t="shared" si="173"/>
        <v>无BOM表可用</v>
      </c>
    </row>
    <row r="11112" spans="1:8" x14ac:dyDescent="0.15">
      <c r="A11112" t="s">
        <v>15002</v>
      </c>
      <c r="B11112" t="s">
        <v>13330</v>
      </c>
      <c r="C11112" t="s">
        <v>109</v>
      </c>
      <c r="D11112">
        <v>103</v>
      </c>
      <c r="E11112" t="s">
        <v>4449</v>
      </c>
      <c r="F11112" t="s">
        <v>4450</v>
      </c>
      <c r="H11112" t="str">
        <f t="shared" si="173"/>
        <v>有BOM表可用</v>
      </c>
    </row>
    <row r="11113" spans="1:8" x14ac:dyDescent="0.15">
      <c r="A11113" t="s">
        <v>15003</v>
      </c>
      <c r="B11113" t="s">
        <v>15004</v>
      </c>
      <c r="C11113" t="s">
        <v>15005</v>
      </c>
      <c r="D11113">
        <v>103</v>
      </c>
      <c r="E11113" t="s">
        <v>4453</v>
      </c>
      <c r="F11113" t="s">
        <v>4457</v>
      </c>
      <c r="H11113" t="str">
        <f t="shared" si="173"/>
        <v>无BOM表不可用</v>
      </c>
    </row>
    <row r="11114" spans="1:8" x14ac:dyDescent="0.15">
      <c r="A11114" t="s">
        <v>4057</v>
      </c>
      <c r="B11114" t="s">
        <v>4059</v>
      </c>
      <c r="C11114" t="s">
        <v>4058</v>
      </c>
      <c r="D11114">
        <v>103</v>
      </c>
      <c r="E11114" t="s">
        <v>4449</v>
      </c>
      <c r="F11114" t="s">
        <v>4450</v>
      </c>
      <c r="H11114" t="str">
        <f t="shared" si="173"/>
        <v>有BOM表可用</v>
      </c>
    </row>
    <row r="11115" spans="1:8" x14ac:dyDescent="0.15">
      <c r="A11115" t="s">
        <v>10250</v>
      </c>
      <c r="B11115" t="s">
        <v>9305</v>
      </c>
      <c r="C11115" t="s">
        <v>10251</v>
      </c>
      <c r="D11115">
        <v>102</v>
      </c>
      <c r="E11115" t="s">
        <v>4449</v>
      </c>
      <c r="F11115" t="s">
        <v>4450</v>
      </c>
      <c r="H11115" t="str">
        <f t="shared" si="173"/>
        <v>有BOM表可用</v>
      </c>
    </row>
    <row r="11116" spans="1:8" x14ac:dyDescent="0.15">
      <c r="A11116" t="s">
        <v>10252</v>
      </c>
      <c r="B11116" t="s">
        <v>10253</v>
      </c>
      <c r="C11116" t="s">
        <v>10254</v>
      </c>
      <c r="D11116">
        <v>102</v>
      </c>
      <c r="E11116" t="s">
        <v>4449</v>
      </c>
      <c r="F11116" t="s">
        <v>4450</v>
      </c>
      <c r="H11116" t="str">
        <f t="shared" si="173"/>
        <v>有BOM表可用</v>
      </c>
    </row>
    <row r="11117" spans="1:8" x14ac:dyDescent="0.15">
      <c r="A11117" t="s">
        <v>10255</v>
      </c>
      <c r="B11117" t="s">
        <v>10256</v>
      </c>
      <c r="C11117" t="s">
        <v>10257</v>
      </c>
      <c r="D11117">
        <v>102</v>
      </c>
      <c r="E11117" t="s">
        <v>4449</v>
      </c>
      <c r="F11117" t="s">
        <v>4450</v>
      </c>
      <c r="H11117" t="str">
        <f t="shared" si="173"/>
        <v>有BOM表可用</v>
      </c>
    </row>
    <row r="11118" spans="1:8" x14ac:dyDescent="0.15">
      <c r="A11118" t="s">
        <v>10258</v>
      </c>
      <c r="B11118" t="s">
        <v>10259</v>
      </c>
      <c r="C11118" t="s">
        <v>10260</v>
      </c>
      <c r="D11118">
        <v>102</v>
      </c>
      <c r="E11118" t="s">
        <v>4449</v>
      </c>
      <c r="F11118" t="s">
        <v>4450</v>
      </c>
      <c r="H11118" t="str">
        <f t="shared" si="173"/>
        <v>有BOM表可用</v>
      </c>
    </row>
    <row r="11119" spans="1:8" x14ac:dyDescent="0.15">
      <c r="A11119" t="s">
        <v>10261</v>
      </c>
      <c r="B11119" t="s">
        <v>10262</v>
      </c>
      <c r="C11119" t="s">
        <v>5017</v>
      </c>
      <c r="D11119">
        <v>102</v>
      </c>
      <c r="E11119" t="s">
        <v>4449</v>
      </c>
      <c r="F11119" t="s">
        <v>4450</v>
      </c>
      <c r="H11119" t="str">
        <f t="shared" si="173"/>
        <v>有BOM表可用</v>
      </c>
    </row>
    <row r="11120" spans="1:8" x14ac:dyDescent="0.15">
      <c r="A11120" t="s">
        <v>15073</v>
      </c>
      <c r="B11120" t="s">
        <v>15074</v>
      </c>
      <c r="C11120" t="s">
        <v>15074</v>
      </c>
      <c r="D11120">
        <v>103</v>
      </c>
      <c r="E11120" t="s">
        <v>4453</v>
      </c>
      <c r="F11120" t="s">
        <v>4450</v>
      </c>
      <c r="H11120" t="str">
        <f t="shared" si="173"/>
        <v>无BOM表可用</v>
      </c>
    </row>
    <row r="11121" spans="1:8" x14ac:dyDescent="0.15">
      <c r="A11121" t="s">
        <v>15075</v>
      </c>
      <c r="B11121" t="s">
        <v>7664</v>
      </c>
      <c r="C11121" t="s">
        <v>7664</v>
      </c>
      <c r="D11121">
        <v>103</v>
      </c>
      <c r="E11121" t="s">
        <v>4449</v>
      </c>
      <c r="F11121" t="s">
        <v>4450</v>
      </c>
      <c r="H11121" t="str">
        <f t="shared" si="173"/>
        <v>有BOM表可用</v>
      </c>
    </row>
    <row r="11122" spans="1:8" x14ac:dyDescent="0.15">
      <c r="A11122" t="s">
        <v>15076</v>
      </c>
      <c r="B11122" t="s">
        <v>7664</v>
      </c>
      <c r="C11122" t="s">
        <v>7664</v>
      </c>
      <c r="D11122">
        <v>103</v>
      </c>
      <c r="E11122" t="s">
        <v>4449</v>
      </c>
      <c r="F11122" t="s">
        <v>4450</v>
      </c>
      <c r="H11122" t="str">
        <f t="shared" si="173"/>
        <v>有BOM表可用</v>
      </c>
    </row>
    <row r="11123" spans="1:8" x14ac:dyDescent="0.15">
      <c r="A11123" t="s">
        <v>15077</v>
      </c>
      <c r="B11123" t="s">
        <v>15078</v>
      </c>
      <c r="C11123" t="s">
        <v>15078</v>
      </c>
      <c r="D11123">
        <v>103</v>
      </c>
      <c r="E11123" t="s">
        <v>4453</v>
      </c>
      <c r="F11123" t="s">
        <v>4450</v>
      </c>
      <c r="H11123" t="str">
        <f t="shared" si="173"/>
        <v>无BOM表可用</v>
      </c>
    </row>
    <row r="11124" spans="1:8" x14ac:dyDescent="0.15">
      <c r="A11124" t="s">
        <v>18591</v>
      </c>
      <c r="B11124" t="s">
        <v>12766</v>
      </c>
      <c r="C11124" t="s">
        <v>12766</v>
      </c>
      <c r="D11124">
        <v>103</v>
      </c>
      <c r="E11124" t="s">
        <v>4453</v>
      </c>
      <c r="F11124" t="s">
        <v>4450</v>
      </c>
      <c r="H11124" t="str">
        <f t="shared" si="173"/>
        <v>无BOM表可用</v>
      </c>
    </row>
    <row r="11125" spans="1:8" x14ac:dyDescent="0.15">
      <c r="A11125" t="s">
        <v>18592</v>
      </c>
      <c r="B11125" t="s">
        <v>1923</v>
      </c>
      <c r="C11125" t="s">
        <v>1921</v>
      </c>
      <c r="D11125">
        <v>103</v>
      </c>
      <c r="E11125" t="s">
        <v>4453</v>
      </c>
      <c r="F11125" t="s">
        <v>4450</v>
      </c>
      <c r="H11125" t="str">
        <f t="shared" si="173"/>
        <v>无BOM表可用</v>
      </c>
    </row>
    <row r="11126" spans="1:8" x14ac:dyDescent="0.15">
      <c r="A11126" t="s">
        <v>859</v>
      </c>
      <c r="B11126" t="s">
        <v>860</v>
      </c>
      <c r="C11126" t="s">
        <v>854</v>
      </c>
      <c r="D11126">
        <v>103</v>
      </c>
      <c r="E11126" t="s">
        <v>4449</v>
      </c>
      <c r="F11126" t="s">
        <v>4450</v>
      </c>
      <c r="H11126" t="str">
        <f t="shared" si="173"/>
        <v>有BOM表可用</v>
      </c>
    </row>
    <row r="11127" spans="1:8" x14ac:dyDescent="0.15">
      <c r="A11127" t="s">
        <v>863</v>
      </c>
      <c r="B11127" t="s">
        <v>864</v>
      </c>
      <c r="C11127" t="s">
        <v>854</v>
      </c>
      <c r="D11127">
        <v>103</v>
      </c>
      <c r="E11127" t="s">
        <v>4449</v>
      </c>
      <c r="F11127" t="s">
        <v>4450</v>
      </c>
      <c r="H11127" t="str">
        <f t="shared" si="173"/>
        <v>有BOM表可用</v>
      </c>
    </row>
    <row r="11128" spans="1:8" x14ac:dyDescent="0.15">
      <c r="A11128" t="s">
        <v>18593</v>
      </c>
      <c r="B11128" t="s">
        <v>12908</v>
      </c>
      <c r="C11128" t="s">
        <v>304</v>
      </c>
      <c r="D11128">
        <v>103</v>
      </c>
      <c r="E11128" t="s">
        <v>4453</v>
      </c>
      <c r="F11128" t="s">
        <v>4450</v>
      </c>
      <c r="H11128" t="str">
        <f t="shared" si="173"/>
        <v>无BOM表可用</v>
      </c>
    </row>
    <row r="11129" spans="1:8" x14ac:dyDescent="0.15">
      <c r="A11129" t="s">
        <v>18594</v>
      </c>
      <c r="B11129" t="s">
        <v>16152</v>
      </c>
      <c r="C11129" t="s">
        <v>16152</v>
      </c>
      <c r="D11129">
        <v>103</v>
      </c>
      <c r="E11129" t="s">
        <v>4453</v>
      </c>
      <c r="F11129" t="s">
        <v>4450</v>
      </c>
      <c r="H11129" t="str">
        <f t="shared" si="173"/>
        <v>无BOM表可用</v>
      </c>
    </row>
    <row r="11130" spans="1:8" x14ac:dyDescent="0.15">
      <c r="A11130" t="s">
        <v>18595</v>
      </c>
      <c r="B11130" t="s">
        <v>4249</v>
      </c>
      <c r="C11130" t="s">
        <v>4249</v>
      </c>
      <c r="D11130">
        <v>103</v>
      </c>
      <c r="E11130" t="s">
        <v>4453</v>
      </c>
      <c r="F11130" t="s">
        <v>4450</v>
      </c>
      <c r="H11130" t="str">
        <f t="shared" si="173"/>
        <v>无BOM表可用</v>
      </c>
    </row>
    <row r="11131" spans="1:8" x14ac:dyDescent="0.15">
      <c r="A11131" t="s">
        <v>18596</v>
      </c>
      <c r="B11131" t="s">
        <v>14181</v>
      </c>
      <c r="C11131" t="s">
        <v>14181</v>
      </c>
      <c r="D11131">
        <v>103</v>
      </c>
      <c r="E11131" t="s">
        <v>4453</v>
      </c>
      <c r="F11131" t="s">
        <v>4450</v>
      </c>
      <c r="H11131" t="str">
        <f t="shared" si="173"/>
        <v>无BOM表可用</v>
      </c>
    </row>
    <row r="11132" spans="1:8" x14ac:dyDescent="0.15">
      <c r="A11132" t="s">
        <v>18597</v>
      </c>
      <c r="B11132" t="s">
        <v>1543</v>
      </c>
      <c r="C11132" t="s">
        <v>1543</v>
      </c>
      <c r="D11132">
        <v>103</v>
      </c>
      <c r="E11132" t="s">
        <v>4453</v>
      </c>
      <c r="F11132" t="s">
        <v>4450</v>
      </c>
      <c r="H11132" t="str">
        <f t="shared" si="173"/>
        <v>无BOM表可用</v>
      </c>
    </row>
    <row r="11133" spans="1:8" x14ac:dyDescent="0.15">
      <c r="A11133" t="s">
        <v>18598</v>
      </c>
      <c r="B11133" t="s">
        <v>14293</v>
      </c>
      <c r="C11133" t="s">
        <v>3333</v>
      </c>
      <c r="D11133">
        <v>103</v>
      </c>
      <c r="E11133" t="s">
        <v>4449</v>
      </c>
      <c r="F11133" t="s">
        <v>4450</v>
      </c>
      <c r="H11133" t="str">
        <f t="shared" si="173"/>
        <v>有BOM表可用</v>
      </c>
    </row>
    <row r="11134" spans="1:8" x14ac:dyDescent="0.15">
      <c r="A11134" t="s">
        <v>18599</v>
      </c>
      <c r="B11134" t="s">
        <v>3922</v>
      </c>
      <c r="C11134" t="s">
        <v>3922</v>
      </c>
      <c r="D11134">
        <v>103</v>
      </c>
      <c r="E11134" t="s">
        <v>4449</v>
      </c>
      <c r="F11134" t="s">
        <v>4450</v>
      </c>
      <c r="H11134" t="str">
        <f t="shared" si="173"/>
        <v>有BOM表可用</v>
      </c>
    </row>
    <row r="11135" spans="1:8" x14ac:dyDescent="0.15">
      <c r="A11135" t="s">
        <v>12714</v>
      </c>
      <c r="B11135" t="s">
        <v>9187</v>
      </c>
      <c r="C11135" t="s">
        <v>9187</v>
      </c>
      <c r="D11135">
        <v>103</v>
      </c>
      <c r="E11135" t="s">
        <v>4453</v>
      </c>
      <c r="F11135" t="s">
        <v>4450</v>
      </c>
      <c r="H11135" t="str">
        <f t="shared" si="173"/>
        <v>无BOM表可用</v>
      </c>
    </row>
    <row r="11136" spans="1:8" x14ac:dyDescent="0.15">
      <c r="A11136" t="s">
        <v>12715</v>
      </c>
      <c r="B11136" t="s">
        <v>6531</v>
      </c>
      <c r="C11136" t="s">
        <v>6531</v>
      </c>
      <c r="D11136">
        <v>103</v>
      </c>
      <c r="E11136" t="s">
        <v>4449</v>
      </c>
      <c r="F11136" t="s">
        <v>4450</v>
      </c>
      <c r="H11136" t="str">
        <f t="shared" si="173"/>
        <v>有BOM表可用</v>
      </c>
    </row>
    <row r="11137" spans="1:8" x14ac:dyDescent="0.15">
      <c r="A11137" t="s">
        <v>12716</v>
      </c>
      <c r="B11137" t="s">
        <v>7271</v>
      </c>
      <c r="C11137" t="s">
        <v>7271</v>
      </c>
      <c r="D11137">
        <v>103</v>
      </c>
      <c r="E11137" t="s">
        <v>4453</v>
      </c>
      <c r="F11137" t="s">
        <v>4450</v>
      </c>
      <c r="H11137" t="str">
        <f t="shared" si="173"/>
        <v>无BOM表可用</v>
      </c>
    </row>
    <row r="11138" spans="1:8" x14ac:dyDescent="0.15">
      <c r="A11138" t="s">
        <v>12717</v>
      </c>
      <c r="B11138" t="s">
        <v>12718</v>
      </c>
      <c r="C11138" t="s">
        <v>12718</v>
      </c>
      <c r="D11138">
        <v>103</v>
      </c>
      <c r="E11138" t="s">
        <v>4453</v>
      </c>
      <c r="F11138" t="s">
        <v>4450</v>
      </c>
      <c r="H11138" t="str">
        <f t="shared" si="173"/>
        <v>无BOM表可用</v>
      </c>
    </row>
    <row r="11139" spans="1:8" x14ac:dyDescent="0.15">
      <c r="A11139" t="s">
        <v>12719</v>
      </c>
      <c r="B11139" t="s">
        <v>6340</v>
      </c>
      <c r="C11139" t="s">
        <v>81</v>
      </c>
      <c r="D11139">
        <v>103</v>
      </c>
      <c r="E11139" t="s">
        <v>4453</v>
      </c>
      <c r="F11139" t="s">
        <v>4450</v>
      </c>
      <c r="H11139" t="str">
        <f t="shared" si="173"/>
        <v>无BOM表可用</v>
      </c>
    </row>
    <row r="11140" spans="1:8" x14ac:dyDescent="0.15">
      <c r="A11140" t="s">
        <v>1632</v>
      </c>
      <c r="B11140" t="s">
        <v>1633</v>
      </c>
      <c r="C11140" t="s">
        <v>81</v>
      </c>
      <c r="D11140">
        <v>103</v>
      </c>
      <c r="E11140" t="s">
        <v>4449</v>
      </c>
      <c r="F11140" t="s">
        <v>4450</v>
      </c>
      <c r="H11140" t="str">
        <f t="shared" ref="H11140:H11203" si="174">E11140&amp;F11140</f>
        <v>有BOM表可用</v>
      </c>
    </row>
    <row r="11141" spans="1:8" x14ac:dyDescent="0.15">
      <c r="A11141" t="s">
        <v>1642</v>
      </c>
      <c r="B11141" t="s">
        <v>1643</v>
      </c>
      <c r="C11141" t="s">
        <v>81</v>
      </c>
      <c r="D11141">
        <v>103</v>
      </c>
      <c r="E11141" t="s">
        <v>4449</v>
      </c>
      <c r="F11141" t="s">
        <v>4450</v>
      </c>
      <c r="H11141" t="str">
        <f t="shared" si="174"/>
        <v>有BOM表可用</v>
      </c>
    </row>
    <row r="11142" spans="1:8" x14ac:dyDescent="0.15">
      <c r="A11142" t="s">
        <v>12720</v>
      </c>
      <c r="B11142" t="s">
        <v>6076</v>
      </c>
      <c r="C11142" t="s">
        <v>5909</v>
      </c>
      <c r="D11142">
        <v>103</v>
      </c>
      <c r="E11142" t="s">
        <v>4453</v>
      </c>
      <c r="F11142" t="s">
        <v>4450</v>
      </c>
      <c r="H11142" t="str">
        <f t="shared" si="174"/>
        <v>无BOM表可用</v>
      </c>
    </row>
    <row r="11143" spans="1:8" x14ac:dyDescent="0.15">
      <c r="A11143" t="s">
        <v>18611</v>
      </c>
      <c r="B11143" t="s">
        <v>17142</v>
      </c>
      <c r="C11143" t="s">
        <v>17759</v>
      </c>
      <c r="D11143">
        <v>102</v>
      </c>
      <c r="E11143" t="s">
        <v>4449</v>
      </c>
      <c r="F11143" t="s">
        <v>4450</v>
      </c>
      <c r="H11143" t="str">
        <f t="shared" si="174"/>
        <v>有BOM表可用</v>
      </c>
    </row>
    <row r="11144" spans="1:8" x14ac:dyDescent="0.15">
      <c r="A11144" t="s">
        <v>18612</v>
      </c>
      <c r="B11144" t="s">
        <v>17892</v>
      </c>
      <c r="C11144" t="s">
        <v>5778</v>
      </c>
      <c r="D11144">
        <v>102</v>
      </c>
      <c r="E11144" t="s">
        <v>4449</v>
      </c>
      <c r="F11144" t="s">
        <v>4450</v>
      </c>
      <c r="H11144" t="str">
        <f t="shared" si="174"/>
        <v>有BOM表可用</v>
      </c>
    </row>
    <row r="11145" spans="1:8" x14ac:dyDescent="0.15">
      <c r="A11145" t="s">
        <v>18613</v>
      </c>
      <c r="B11145" t="s">
        <v>16653</v>
      </c>
      <c r="C11145" t="s">
        <v>15335</v>
      </c>
      <c r="D11145">
        <v>102</v>
      </c>
      <c r="E11145" t="s">
        <v>4449</v>
      </c>
      <c r="F11145" t="s">
        <v>4450</v>
      </c>
      <c r="H11145" t="str">
        <f t="shared" si="174"/>
        <v>有BOM表可用</v>
      </c>
    </row>
    <row r="11146" spans="1:8" x14ac:dyDescent="0.15">
      <c r="A11146" t="s">
        <v>10929</v>
      </c>
      <c r="B11146" t="s">
        <v>7024</v>
      </c>
      <c r="C11146" t="s">
        <v>7025</v>
      </c>
      <c r="D11146">
        <v>102</v>
      </c>
      <c r="E11146" t="s">
        <v>4449</v>
      </c>
      <c r="F11146" t="s">
        <v>4450</v>
      </c>
      <c r="H11146" t="str">
        <f t="shared" si="174"/>
        <v>有BOM表可用</v>
      </c>
    </row>
    <row r="11147" spans="1:8" x14ac:dyDescent="0.15">
      <c r="A11147" t="s">
        <v>7785</v>
      </c>
      <c r="B11147" t="s">
        <v>4683</v>
      </c>
      <c r="C11147" t="s">
        <v>4684</v>
      </c>
      <c r="D11147">
        <v>102</v>
      </c>
      <c r="E11147" t="s">
        <v>4449</v>
      </c>
      <c r="F11147" t="s">
        <v>4450</v>
      </c>
      <c r="H11147" t="str">
        <f t="shared" si="174"/>
        <v>有BOM表可用</v>
      </c>
    </row>
    <row r="11148" spans="1:8" x14ac:dyDescent="0.15">
      <c r="A11148" t="s">
        <v>7786</v>
      </c>
      <c r="B11148" t="s">
        <v>4689</v>
      </c>
      <c r="C11148" t="s">
        <v>4692</v>
      </c>
      <c r="D11148">
        <v>102</v>
      </c>
      <c r="E11148" t="s">
        <v>4449</v>
      </c>
      <c r="F11148" t="s">
        <v>4450</v>
      </c>
      <c r="H11148" t="str">
        <f t="shared" si="174"/>
        <v>有BOM表可用</v>
      </c>
    </row>
    <row r="11149" spans="1:8" x14ac:dyDescent="0.15">
      <c r="A11149" t="s">
        <v>7787</v>
      </c>
      <c r="B11149" t="s">
        <v>1259</v>
      </c>
      <c r="C11149" t="s">
        <v>4546</v>
      </c>
      <c r="D11149">
        <v>102</v>
      </c>
      <c r="E11149" t="s">
        <v>4449</v>
      </c>
      <c r="F11149" t="s">
        <v>4450</v>
      </c>
      <c r="H11149" t="str">
        <f t="shared" si="174"/>
        <v>有BOM表可用</v>
      </c>
    </row>
    <row r="11150" spans="1:8" x14ac:dyDescent="0.15">
      <c r="A11150" t="s">
        <v>7788</v>
      </c>
      <c r="B11150" t="s">
        <v>1259</v>
      </c>
      <c r="C11150" t="s">
        <v>5017</v>
      </c>
      <c r="D11150">
        <v>102</v>
      </c>
      <c r="E11150" t="s">
        <v>4449</v>
      </c>
      <c r="F11150" t="s">
        <v>4450</v>
      </c>
      <c r="H11150" t="str">
        <f t="shared" si="174"/>
        <v>有BOM表可用</v>
      </c>
    </row>
    <row r="11151" spans="1:8" x14ac:dyDescent="0.15">
      <c r="A11151" t="s">
        <v>7789</v>
      </c>
      <c r="B11151" t="s">
        <v>4835</v>
      </c>
      <c r="C11151" t="s">
        <v>5239</v>
      </c>
      <c r="D11151">
        <v>102</v>
      </c>
      <c r="E11151" t="s">
        <v>4449</v>
      </c>
      <c r="F11151" t="s">
        <v>4450</v>
      </c>
      <c r="H11151" t="str">
        <f t="shared" si="174"/>
        <v>有BOM表可用</v>
      </c>
    </row>
    <row r="11152" spans="1:8" x14ac:dyDescent="0.15">
      <c r="A11152" t="s">
        <v>7790</v>
      </c>
      <c r="B11152" t="s">
        <v>4548</v>
      </c>
      <c r="C11152" t="s">
        <v>7138</v>
      </c>
      <c r="D11152">
        <v>102</v>
      </c>
      <c r="E11152" t="s">
        <v>4449</v>
      </c>
      <c r="F11152" t="s">
        <v>4450</v>
      </c>
      <c r="H11152" t="str">
        <f t="shared" si="174"/>
        <v>有BOM表可用</v>
      </c>
    </row>
    <row r="11153" spans="1:8" x14ac:dyDescent="0.15">
      <c r="A11153" t="s">
        <v>7791</v>
      </c>
      <c r="B11153" t="s">
        <v>7140</v>
      </c>
      <c r="C11153" t="s">
        <v>7141</v>
      </c>
      <c r="D11153">
        <v>102</v>
      </c>
      <c r="E11153" t="s">
        <v>4449</v>
      </c>
      <c r="F11153" t="s">
        <v>4450</v>
      </c>
      <c r="H11153" t="str">
        <f t="shared" si="174"/>
        <v>有BOM表可用</v>
      </c>
    </row>
    <row r="11154" spans="1:8" x14ac:dyDescent="0.15">
      <c r="A11154" t="s">
        <v>7792</v>
      </c>
      <c r="B11154" t="s">
        <v>4704</v>
      </c>
      <c r="C11154" t="s">
        <v>4838</v>
      </c>
      <c r="D11154">
        <v>102</v>
      </c>
      <c r="E11154" t="s">
        <v>4449</v>
      </c>
      <c r="F11154" t="s">
        <v>4450</v>
      </c>
      <c r="H11154" t="str">
        <f t="shared" si="174"/>
        <v>有BOM表可用</v>
      </c>
    </row>
    <row r="11155" spans="1:8" x14ac:dyDescent="0.15">
      <c r="A11155" t="s">
        <v>7793</v>
      </c>
      <c r="B11155" t="s">
        <v>4554</v>
      </c>
      <c r="C11155" t="s">
        <v>7794</v>
      </c>
      <c r="D11155">
        <v>102</v>
      </c>
      <c r="E11155" t="s">
        <v>4449</v>
      </c>
      <c r="F11155" t="s">
        <v>4450</v>
      </c>
      <c r="H11155" t="str">
        <f t="shared" si="174"/>
        <v>有BOM表可用</v>
      </c>
    </row>
    <row r="11156" spans="1:8" x14ac:dyDescent="0.15">
      <c r="A11156" t="s">
        <v>7761</v>
      </c>
      <c r="B11156" t="s">
        <v>7762</v>
      </c>
      <c r="C11156" t="s">
        <v>4804</v>
      </c>
      <c r="D11156">
        <v>102</v>
      </c>
      <c r="E11156" t="s">
        <v>4453</v>
      </c>
      <c r="F11156" t="s">
        <v>4450</v>
      </c>
      <c r="H11156" t="str">
        <f t="shared" si="174"/>
        <v>无BOM表可用</v>
      </c>
    </row>
    <row r="11157" spans="1:8" x14ac:dyDescent="0.15">
      <c r="A11157" t="s">
        <v>7763</v>
      </c>
      <c r="B11157" t="s">
        <v>7764</v>
      </c>
      <c r="C11157" t="s">
        <v>4179</v>
      </c>
      <c r="D11157">
        <v>102</v>
      </c>
      <c r="E11157" t="s">
        <v>4453</v>
      </c>
      <c r="F11157" t="s">
        <v>4450</v>
      </c>
      <c r="H11157" t="str">
        <f t="shared" si="174"/>
        <v>无BOM表可用</v>
      </c>
    </row>
    <row r="11158" spans="1:8" x14ac:dyDescent="0.15">
      <c r="A11158" t="s">
        <v>7765</v>
      </c>
      <c r="B11158" t="s">
        <v>65</v>
      </c>
      <c r="C11158" t="s">
        <v>65</v>
      </c>
      <c r="D11158">
        <v>102</v>
      </c>
      <c r="E11158" t="s">
        <v>4453</v>
      </c>
      <c r="F11158" t="s">
        <v>4450</v>
      </c>
      <c r="H11158" t="str">
        <f t="shared" si="174"/>
        <v>无BOM表可用</v>
      </c>
    </row>
    <row r="11159" spans="1:8" x14ac:dyDescent="0.15">
      <c r="A11159" t="s">
        <v>10877</v>
      </c>
      <c r="B11159" t="s">
        <v>1762</v>
      </c>
      <c r="C11159" t="s">
        <v>1762</v>
      </c>
      <c r="D11159">
        <v>103</v>
      </c>
      <c r="E11159" t="s">
        <v>4453</v>
      </c>
      <c r="F11159" t="s">
        <v>4450</v>
      </c>
      <c r="H11159" t="str">
        <f t="shared" si="174"/>
        <v>无BOM表可用</v>
      </c>
    </row>
    <row r="11160" spans="1:8" x14ac:dyDescent="0.15">
      <c r="A11160" t="s">
        <v>2367</v>
      </c>
      <c r="B11160" t="s">
        <v>2364</v>
      </c>
      <c r="C11160" t="s">
        <v>2364</v>
      </c>
      <c r="D11160">
        <v>103</v>
      </c>
      <c r="E11160" t="s">
        <v>4449</v>
      </c>
      <c r="F11160" t="s">
        <v>4450</v>
      </c>
      <c r="H11160" t="str">
        <f t="shared" si="174"/>
        <v>有BOM表可用</v>
      </c>
    </row>
    <row r="11161" spans="1:8" x14ac:dyDescent="0.15">
      <c r="A11161" t="s">
        <v>2372</v>
      </c>
      <c r="B11161" t="s">
        <v>2373</v>
      </c>
      <c r="C11161" t="s">
        <v>2364</v>
      </c>
      <c r="D11161">
        <v>103</v>
      </c>
      <c r="E11161" t="s">
        <v>4449</v>
      </c>
      <c r="F11161" t="s">
        <v>4450</v>
      </c>
      <c r="H11161" t="str">
        <f t="shared" si="174"/>
        <v>有BOM表可用</v>
      </c>
    </row>
    <row r="11162" spans="1:8" x14ac:dyDescent="0.15">
      <c r="A11162" t="s">
        <v>2385</v>
      </c>
      <c r="B11162" t="s">
        <v>486</v>
      </c>
      <c r="C11162" t="s">
        <v>2376</v>
      </c>
      <c r="D11162">
        <v>103</v>
      </c>
      <c r="E11162" t="s">
        <v>4449</v>
      </c>
      <c r="F11162" t="s">
        <v>4450</v>
      </c>
      <c r="H11162" t="str">
        <f t="shared" si="174"/>
        <v>有BOM表可用</v>
      </c>
    </row>
    <row r="11163" spans="1:8" x14ac:dyDescent="0.15">
      <c r="A11163" t="s">
        <v>16010</v>
      </c>
      <c r="B11163" t="s">
        <v>9293</v>
      </c>
      <c r="C11163" t="s">
        <v>16011</v>
      </c>
      <c r="D11163">
        <v>102</v>
      </c>
      <c r="E11163" t="s">
        <v>4453</v>
      </c>
      <c r="F11163" t="s">
        <v>4450</v>
      </c>
      <c r="H11163" t="str">
        <f t="shared" si="174"/>
        <v>无BOM表可用</v>
      </c>
    </row>
    <row r="11164" spans="1:8" x14ac:dyDescent="0.15">
      <c r="A11164" t="s">
        <v>16012</v>
      </c>
      <c r="B11164" t="s">
        <v>9296</v>
      </c>
      <c r="C11164" t="s">
        <v>15201</v>
      </c>
      <c r="D11164">
        <v>102</v>
      </c>
      <c r="E11164" t="s">
        <v>4449</v>
      </c>
      <c r="F11164" t="s">
        <v>4450</v>
      </c>
      <c r="H11164" t="str">
        <f t="shared" si="174"/>
        <v>有BOM表可用</v>
      </c>
    </row>
    <row r="11165" spans="1:8" x14ac:dyDescent="0.15">
      <c r="A11165" t="s">
        <v>16013</v>
      </c>
      <c r="B11165" t="s">
        <v>14960</v>
      </c>
      <c r="C11165" t="s">
        <v>9082</v>
      </c>
      <c r="D11165">
        <v>102</v>
      </c>
      <c r="E11165" t="s">
        <v>4449</v>
      </c>
      <c r="F11165" t="s">
        <v>4450</v>
      </c>
      <c r="H11165" t="str">
        <f t="shared" si="174"/>
        <v>有BOM表可用</v>
      </c>
    </row>
    <row r="11166" spans="1:8" x14ac:dyDescent="0.15">
      <c r="A11166" t="s">
        <v>10881</v>
      </c>
      <c r="B11166" t="s">
        <v>4936</v>
      </c>
      <c r="C11166" t="s">
        <v>6544</v>
      </c>
      <c r="D11166">
        <v>102</v>
      </c>
      <c r="E11166" t="s">
        <v>4449</v>
      </c>
      <c r="F11166" t="s">
        <v>4450</v>
      </c>
      <c r="H11166" t="str">
        <f t="shared" si="174"/>
        <v>有BOM表可用</v>
      </c>
    </row>
    <row r="11167" spans="1:8" x14ac:dyDescent="0.15">
      <c r="A11167" t="s">
        <v>10882</v>
      </c>
      <c r="B11167" t="s">
        <v>5562</v>
      </c>
      <c r="C11167" t="s">
        <v>9508</v>
      </c>
      <c r="D11167">
        <v>102</v>
      </c>
      <c r="E11167" t="s">
        <v>4449</v>
      </c>
      <c r="F11167" t="s">
        <v>4450</v>
      </c>
      <c r="H11167" t="str">
        <f t="shared" si="174"/>
        <v>有BOM表可用</v>
      </c>
    </row>
    <row r="11168" spans="1:8" x14ac:dyDescent="0.15">
      <c r="A11168" t="s">
        <v>10883</v>
      </c>
      <c r="B11168" t="s">
        <v>5756</v>
      </c>
      <c r="C11168" t="s">
        <v>5757</v>
      </c>
      <c r="D11168">
        <v>102</v>
      </c>
      <c r="E11168" t="s">
        <v>4449</v>
      </c>
      <c r="F11168" t="s">
        <v>4450</v>
      </c>
      <c r="H11168" t="str">
        <f t="shared" si="174"/>
        <v>有BOM表可用</v>
      </c>
    </row>
    <row r="11169" spans="1:8" x14ac:dyDescent="0.15">
      <c r="A11169" t="s">
        <v>10884</v>
      </c>
      <c r="B11169" t="s">
        <v>8939</v>
      </c>
      <c r="C11169" t="s">
        <v>8940</v>
      </c>
      <c r="D11169">
        <v>102</v>
      </c>
      <c r="E11169" t="s">
        <v>4449</v>
      </c>
      <c r="F11169" t="s">
        <v>4450</v>
      </c>
      <c r="H11169" t="str">
        <f t="shared" si="174"/>
        <v>有BOM表可用</v>
      </c>
    </row>
    <row r="11170" spans="1:8" x14ac:dyDescent="0.15">
      <c r="A11170" t="s">
        <v>10885</v>
      </c>
      <c r="B11170" t="s">
        <v>9510</v>
      </c>
      <c r="C11170" t="s">
        <v>9511</v>
      </c>
      <c r="D11170">
        <v>102</v>
      </c>
      <c r="E11170" t="s">
        <v>4449</v>
      </c>
      <c r="F11170" t="s">
        <v>4450</v>
      </c>
      <c r="H11170" t="str">
        <f t="shared" si="174"/>
        <v>有BOM表可用</v>
      </c>
    </row>
    <row r="11171" spans="1:8" x14ac:dyDescent="0.15">
      <c r="A11171" t="s">
        <v>10886</v>
      </c>
      <c r="B11171" t="s">
        <v>5569</v>
      </c>
      <c r="C11171" t="s">
        <v>6115</v>
      </c>
      <c r="D11171">
        <v>102</v>
      </c>
      <c r="E11171" t="s">
        <v>4449</v>
      </c>
      <c r="F11171" t="s">
        <v>4450</v>
      </c>
      <c r="H11171" t="str">
        <f t="shared" si="174"/>
        <v>有BOM表可用</v>
      </c>
    </row>
    <row r="11172" spans="1:8" x14ac:dyDescent="0.15">
      <c r="A11172" t="s">
        <v>10887</v>
      </c>
      <c r="B11172" t="s">
        <v>5770</v>
      </c>
      <c r="C11172" t="s">
        <v>6117</v>
      </c>
      <c r="D11172">
        <v>102</v>
      </c>
      <c r="E11172" t="s">
        <v>4449</v>
      </c>
      <c r="F11172" t="s">
        <v>4450</v>
      </c>
      <c r="H11172" t="str">
        <f t="shared" si="174"/>
        <v>有BOM表可用</v>
      </c>
    </row>
    <row r="11173" spans="1:8" x14ac:dyDescent="0.15">
      <c r="A11173" t="s">
        <v>10888</v>
      </c>
      <c r="B11173" t="s">
        <v>10889</v>
      </c>
      <c r="C11173" t="s">
        <v>10890</v>
      </c>
      <c r="D11173">
        <v>102</v>
      </c>
      <c r="E11173" t="s">
        <v>4449</v>
      </c>
      <c r="F11173" t="s">
        <v>4450</v>
      </c>
      <c r="H11173" t="str">
        <f t="shared" si="174"/>
        <v>有BOM表可用</v>
      </c>
    </row>
    <row r="11174" spans="1:8" x14ac:dyDescent="0.15">
      <c r="A11174" t="s">
        <v>16711</v>
      </c>
      <c r="B11174" t="s">
        <v>11325</v>
      </c>
      <c r="C11174" t="s">
        <v>11326</v>
      </c>
      <c r="D11174">
        <v>102</v>
      </c>
      <c r="E11174" t="s">
        <v>4449</v>
      </c>
      <c r="F11174" t="s">
        <v>4450</v>
      </c>
      <c r="H11174" t="str">
        <f t="shared" si="174"/>
        <v>有BOM表可用</v>
      </c>
    </row>
    <row r="11175" spans="1:8" x14ac:dyDescent="0.15">
      <c r="A11175" t="s">
        <v>16712</v>
      </c>
      <c r="B11175" t="s">
        <v>16713</v>
      </c>
      <c r="C11175" t="s">
        <v>16714</v>
      </c>
      <c r="D11175">
        <v>102</v>
      </c>
      <c r="E11175" t="s">
        <v>4449</v>
      </c>
      <c r="F11175" t="s">
        <v>4450</v>
      </c>
      <c r="H11175" t="str">
        <f t="shared" si="174"/>
        <v>有BOM表可用</v>
      </c>
    </row>
    <row r="11176" spans="1:8" x14ac:dyDescent="0.15">
      <c r="A11176" t="s">
        <v>17543</v>
      </c>
      <c r="B11176" t="s">
        <v>483</v>
      </c>
      <c r="C11176" t="s">
        <v>66</v>
      </c>
      <c r="D11176">
        <v>102</v>
      </c>
      <c r="E11176" t="s">
        <v>4453</v>
      </c>
      <c r="F11176" t="s">
        <v>4450</v>
      </c>
      <c r="H11176" t="str">
        <f t="shared" si="174"/>
        <v>无BOM表可用</v>
      </c>
    </row>
    <row r="11177" spans="1:8" x14ac:dyDescent="0.15">
      <c r="A11177" t="s">
        <v>17544</v>
      </c>
      <c r="B11177" t="s">
        <v>2260</v>
      </c>
      <c r="C11177" t="s">
        <v>66</v>
      </c>
      <c r="D11177">
        <v>102</v>
      </c>
      <c r="E11177" t="s">
        <v>4453</v>
      </c>
      <c r="F11177" t="s">
        <v>4450</v>
      </c>
      <c r="H11177" t="str">
        <f t="shared" si="174"/>
        <v>无BOM表可用</v>
      </c>
    </row>
    <row r="11178" spans="1:8" x14ac:dyDescent="0.15">
      <c r="A11178" t="s">
        <v>17545</v>
      </c>
      <c r="B11178" t="s">
        <v>665</v>
      </c>
      <c r="C11178" t="s">
        <v>76</v>
      </c>
      <c r="D11178">
        <v>102</v>
      </c>
      <c r="E11178" t="s">
        <v>4453</v>
      </c>
      <c r="F11178" t="s">
        <v>4457</v>
      </c>
      <c r="H11178" t="str">
        <f t="shared" si="174"/>
        <v>无BOM表不可用</v>
      </c>
    </row>
    <row r="11179" spans="1:8" x14ac:dyDescent="0.15">
      <c r="A11179" t="s">
        <v>17546</v>
      </c>
      <c r="B11179" t="s">
        <v>340</v>
      </c>
      <c r="C11179" t="s">
        <v>340</v>
      </c>
      <c r="D11179">
        <v>102</v>
      </c>
      <c r="E11179" t="s">
        <v>4449</v>
      </c>
      <c r="F11179" t="s">
        <v>4450</v>
      </c>
      <c r="H11179" t="str">
        <f t="shared" si="174"/>
        <v>有BOM表可用</v>
      </c>
    </row>
    <row r="11180" spans="1:8" x14ac:dyDescent="0.15">
      <c r="A11180" t="s">
        <v>7799</v>
      </c>
      <c r="B11180" t="s">
        <v>21</v>
      </c>
      <c r="C11180" t="s">
        <v>21</v>
      </c>
      <c r="D11180">
        <v>103</v>
      </c>
      <c r="E11180" t="s">
        <v>4453</v>
      </c>
      <c r="F11180" t="s">
        <v>4450</v>
      </c>
      <c r="H11180" t="str">
        <f t="shared" si="174"/>
        <v>无BOM表可用</v>
      </c>
    </row>
    <row r="11181" spans="1:8" x14ac:dyDescent="0.15">
      <c r="A11181" t="s">
        <v>7800</v>
      </c>
      <c r="B11181" t="s">
        <v>5167</v>
      </c>
      <c r="C11181" t="s">
        <v>5167</v>
      </c>
      <c r="D11181">
        <v>103</v>
      </c>
      <c r="E11181" t="s">
        <v>4453</v>
      </c>
      <c r="F11181" t="s">
        <v>4450</v>
      </c>
      <c r="H11181" t="str">
        <f t="shared" si="174"/>
        <v>无BOM表可用</v>
      </c>
    </row>
    <row r="11182" spans="1:8" x14ac:dyDescent="0.15">
      <c r="A11182" t="s">
        <v>7801</v>
      </c>
      <c r="B11182" t="s">
        <v>875</v>
      </c>
      <c r="C11182" t="s">
        <v>875</v>
      </c>
      <c r="D11182">
        <v>103</v>
      </c>
      <c r="E11182" t="s">
        <v>4453</v>
      </c>
      <c r="F11182" t="s">
        <v>4450</v>
      </c>
      <c r="H11182" t="str">
        <f t="shared" si="174"/>
        <v>无BOM表可用</v>
      </c>
    </row>
    <row r="11183" spans="1:8" x14ac:dyDescent="0.15">
      <c r="A11183" t="s">
        <v>7802</v>
      </c>
      <c r="B11183" t="s">
        <v>5169</v>
      </c>
      <c r="C11183" t="s">
        <v>5169</v>
      </c>
      <c r="D11183">
        <v>103</v>
      </c>
      <c r="E11183" t="s">
        <v>4453</v>
      </c>
      <c r="F11183" t="s">
        <v>4450</v>
      </c>
      <c r="H11183" t="str">
        <f t="shared" si="174"/>
        <v>无BOM表可用</v>
      </c>
    </row>
    <row r="11184" spans="1:8" x14ac:dyDescent="0.15">
      <c r="A11184" t="s">
        <v>7803</v>
      </c>
      <c r="B11184" t="s">
        <v>7804</v>
      </c>
      <c r="C11184" t="s">
        <v>7</v>
      </c>
      <c r="D11184">
        <v>103</v>
      </c>
      <c r="E11184" t="s">
        <v>4449</v>
      </c>
      <c r="F11184" t="s">
        <v>4450</v>
      </c>
      <c r="H11184" t="str">
        <f t="shared" si="174"/>
        <v>有BOM表可用</v>
      </c>
    </row>
    <row r="11185" spans="1:8" x14ac:dyDescent="0.15">
      <c r="A11185" t="s">
        <v>929</v>
      </c>
      <c r="B11185" t="s">
        <v>854</v>
      </c>
      <c r="C11185" t="s">
        <v>854</v>
      </c>
      <c r="D11185">
        <v>103</v>
      </c>
      <c r="E11185" t="s">
        <v>4449</v>
      </c>
      <c r="F11185" t="s">
        <v>4450</v>
      </c>
      <c r="H11185" t="str">
        <f t="shared" si="174"/>
        <v>有BOM表可用</v>
      </c>
    </row>
    <row r="11186" spans="1:8" x14ac:dyDescent="0.15">
      <c r="A11186" t="s">
        <v>485</v>
      </c>
      <c r="B11186" t="s">
        <v>486</v>
      </c>
      <c r="C11186" t="s">
        <v>77</v>
      </c>
      <c r="D11186">
        <v>103</v>
      </c>
      <c r="E11186" t="s">
        <v>4449</v>
      </c>
      <c r="F11186" t="s">
        <v>4450</v>
      </c>
      <c r="H11186" t="str">
        <f t="shared" si="174"/>
        <v>有BOM表可用</v>
      </c>
    </row>
    <row r="11187" spans="1:8" x14ac:dyDescent="0.15">
      <c r="A11187" t="s">
        <v>3319</v>
      </c>
      <c r="B11187" t="s">
        <v>3320</v>
      </c>
      <c r="C11187" t="s">
        <v>2750</v>
      </c>
      <c r="D11187">
        <v>103</v>
      </c>
      <c r="E11187" t="s">
        <v>4449</v>
      </c>
      <c r="F11187" t="s">
        <v>4450</v>
      </c>
      <c r="H11187" t="str">
        <f t="shared" si="174"/>
        <v>有BOM表可用</v>
      </c>
    </row>
    <row r="11188" spans="1:8" x14ac:dyDescent="0.15">
      <c r="A11188" t="s">
        <v>8929</v>
      </c>
      <c r="B11188" t="s">
        <v>8930</v>
      </c>
      <c r="C11188" t="s">
        <v>8931</v>
      </c>
      <c r="D11188">
        <v>103</v>
      </c>
      <c r="E11188" t="s">
        <v>4453</v>
      </c>
      <c r="F11188" t="s">
        <v>4450</v>
      </c>
      <c r="H11188" t="str">
        <f t="shared" si="174"/>
        <v>无BOM表可用</v>
      </c>
    </row>
    <row r="11189" spans="1:8" x14ac:dyDescent="0.15">
      <c r="A11189" t="s">
        <v>2827</v>
      </c>
      <c r="B11189" t="s">
        <v>651</v>
      </c>
      <c r="C11189" t="s">
        <v>650</v>
      </c>
      <c r="D11189">
        <v>103</v>
      </c>
      <c r="E11189" t="s">
        <v>4449</v>
      </c>
      <c r="F11189" t="s">
        <v>4450</v>
      </c>
      <c r="H11189" t="str">
        <f t="shared" si="174"/>
        <v>有BOM表可用</v>
      </c>
    </row>
    <row r="11190" spans="1:8" x14ac:dyDescent="0.15">
      <c r="A11190" t="s">
        <v>698</v>
      </c>
      <c r="B11190" t="s">
        <v>699</v>
      </c>
      <c r="C11190" t="s">
        <v>656</v>
      </c>
      <c r="D11190">
        <v>103</v>
      </c>
      <c r="E11190" t="s">
        <v>4449</v>
      </c>
      <c r="F11190" t="s">
        <v>4450</v>
      </c>
      <c r="H11190" t="str">
        <f t="shared" si="174"/>
        <v>有BOM表可用</v>
      </c>
    </row>
    <row r="11191" spans="1:8" x14ac:dyDescent="0.15">
      <c r="A11191" t="s">
        <v>19120</v>
      </c>
      <c r="B11191" t="s">
        <v>17412</v>
      </c>
      <c r="C11191" t="s">
        <v>17297</v>
      </c>
      <c r="D11191">
        <v>103</v>
      </c>
      <c r="E11191" t="s">
        <v>4449</v>
      </c>
      <c r="F11191" t="s">
        <v>4450</v>
      </c>
      <c r="H11191" t="str">
        <f t="shared" si="174"/>
        <v>有BOM表可用</v>
      </c>
    </row>
    <row r="11192" spans="1:8" x14ac:dyDescent="0.15">
      <c r="A11192" t="s">
        <v>2807</v>
      </c>
      <c r="B11192" t="s">
        <v>2808</v>
      </c>
      <c r="C11192" t="s">
        <v>2808</v>
      </c>
      <c r="D11192">
        <v>103</v>
      </c>
      <c r="E11192" t="s">
        <v>4449</v>
      </c>
      <c r="F11192" t="s">
        <v>4450</v>
      </c>
      <c r="H11192" t="str">
        <f t="shared" si="174"/>
        <v>有BOM表可用</v>
      </c>
    </row>
    <row r="11193" spans="1:8" x14ac:dyDescent="0.15">
      <c r="A11193" t="s">
        <v>19121</v>
      </c>
      <c r="B11193" t="s">
        <v>653</v>
      </c>
      <c r="C11193" t="s">
        <v>173</v>
      </c>
      <c r="D11193">
        <v>103</v>
      </c>
      <c r="E11193" t="s">
        <v>4449</v>
      </c>
      <c r="F11193" t="s">
        <v>4450</v>
      </c>
      <c r="H11193" t="str">
        <f t="shared" si="174"/>
        <v>有BOM表可用</v>
      </c>
    </row>
    <row r="11194" spans="1:8" x14ac:dyDescent="0.15">
      <c r="A11194" t="s">
        <v>18927</v>
      </c>
      <c r="B11194" t="s">
        <v>14968</v>
      </c>
      <c r="C11194" t="s">
        <v>9319</v>
      </c>
      <c r="D11194">
        <v>102</v>
      </c>
      <c r="E11194" t="s">
        <v>4449</v>
      </c>
      <c r="F11194" t="s">
        <v>4450</v>
      </c>
      <c r="H11194" t="str">
        <f t="shared" si="174"/>
        <v>有BOM表可用</v>
      </c>
    </row>
    <row r="11195" spans="1:8" x14ac:dyDescent="0.15">
      <c r="A11195" t="s">
        <v>18928</v>
      </c>
      <c r="B11195" t="s">
        <v>13960</v>
      </c>
      <c r="C11195" t="s">
        <v>14970</v>
      </c>
      <c r="D11195">
        <v>102</v>
      </c>
      <c r="E11195" t="s">
        <v>4449</v>
      </c>
      <c r="F11195" t="s">
        <v>4450</v>
      </c>
      <c r="H11195" t="str">
        <f t="shared" si="174"/>
        <v>有BOM表可用</v>
      </c>
    </row>
    <row r="11196" spans="1:8" x14ac:dyDescent="0.15">
      <c r="A11196" t="s">
        <v>18929</v>
      </c>
      <c r="B11196" t="s">
        <v>9096</v>
      </c>
      <c r="C11196" t="s">
        <v>3645</v>
      </c>
      <c r="D11196">
        <v>102</v>
      </c>
      <c r="E11196" t="s">
        <v>4449</v>
      </c>
      <c r="F11196" t="s">
        <v>4450</v>
      </c>
      <c r="H11196" t="str">
        <f t="shared" si="174"/>
        <v>有BOM表可用</v>
      </c>
    </row>
    <row r="11197" spans="1:8" x14ac:dyDescent="0.15">
      <c r="A11197" t="s">
        <v>18930</v>
      </c>
      <c r="B11197" t="s">
        <v>10409</v>
      </c>
      <c r="C11197" t="s">
        <v>10410</v>
      </c>
      <c r="D11197">
        <v>102</v>
      </c>
      <c r="E11197" t="s">
        <v>4449</v>
      </c>
      <c r="F11197" t="s">
        <v>4450</v>
      </c>
      <c r="H11197" t="str">
        <f t="shared" si="174"/>
        <v>有BOM表可用</v>
      </c>
    </row>
    <row r="11198" spans="1:8" x14ac:dyDescent="0.15">
      <c r="A11198" t="s">
        <v>18931</v>
      </c>
      <c r="B11198" t="s">
        <v>16762</v>
      </c>
      <c r="C11198" t="s">
        <v>11374</v>
      </c>
      <c r="D11198">
        <v>102</v>
      </c>
      <c r="E11198" t="s">
        <v>4449</v>
      </c>
      <c r="F11198" t="s">
        <v>4450</v>
      </c>
      <c r="H11198" t="str">
        <f t="shared" si="174"/>
        <v>有BOM表可用</v>
      </c>
    </row>
    <row r="11199" spans="1:8" x14ac:dyDescent="0.15">
      <c r="A11199" t="s">
        <v>18932</v>
      </c>
      <c r="B11199" t="s">
        <v>11245</v>
      </c>
      <c r="C11199" t="s">
        <v>11246</v>
      </c>
      <c r="D11199">
        <v>102</v>
      </c>
      <c r="E11199" t="s">
        <v>4449</v>
      </c>
      <c r="F11199" t="s">
        <v>4450</v>
      </c>
      <c r="H11199" t="str">
        <f t="shared" si="174"/>
        <v>有BOM表可用</v>
      </c>
    </row>
    <row r="11200" spans="1:8" x14ac:dyDescent="0.15">
      <c r="A11200" t="s">
        <v>19159</v>
      </c>
      <c r="B11200" t="s">
        <v>7369</v>
      </c>
      <c r="C11200" t="s">
        <v>7369</v>
      </c>
      <c r="D11200">
        <v>103</v>
      </c>
      <c r="E11200" t="s">
        <v>4449</v>
      </c>
      <c r="F11200" t="s">
        <v>4450</v>
      </c>
      <c r="H11200" t="str">
        <f t="shared" si="174"/>
        <v>有BOM表可用</v>
      </c>
    </row>
    <row r="11201" spans="1:8" x14ac:dyDescent="0.15">
      <c r="A11201" t="s">
        <v>19160</v>
      </c>
      <c r="B11201" t="s">
        <v>16886</v>
      </c>
      <c r="C11201" t="s">
        <v>16886</v>
      </c>
      <c r="D11201">
        <v>103</v>
      </c>
      <c r="E11201" t="s">
        <v>4453</v>
      </c>
      <c r="F11201" t="s">
        <v>4450</v>
      </c>
      <c r="H11201" t="str">
        <f t="shared" si="174"/>
        <v>无BOM表可用</v>
      </c>
    </row>
    <row r="11202" spans="1:8" x14ac:dyDescent="0.15">
      <c r="A11202" t="s">
        <v>19161</v>
      </c>
      <c r="B11202" t="s">
        <v>16938</v>
      </c>
      <c r="C11202" t="s">
        <v>16938</v>
      </c>
      <c r="D11202">
        <v>103</v>
      </c>
      <c r="E11202" t="s">
        <v>4453</v>
      </c>
      <c r="F11202" t="s">
        <v>4450</v>
      </c>
      <c r="H11202" t="str">
        <f t="shared" si="174"/>
        <v>无BOM表可用</v>
      </c>
    </row>
    <row r="11203" spans="1:8" x14ac:dyDescent="0.15">
      <c r="A11203" t="s">
        <v>2917</v>
      </c>
      <c r="B11203" t="s">
        <v>2918</v>
      </c>
      <c r="C11203" t="s">
        <v>2918</v>
      </c>
      <c r="D11203">
        <v>103</v>
      </c>
      <c r="E11203" t="s">
        <v>4449</v>
      </c>
      <c r="F11203" t="s">
        <v>4450</v>
      </c>
      <c r="H11203" t="str">
        <f t="shared" si="174"/>
        <v>有BOM表可用</v>
      </c>
    </row>
    <row r="11204" spans="1:8" x14ac:dyDescent="0.15">
      <c r="A11204" t="s">
        <v>2919</v>
      </c>
      <c r="B11204" t="s">
        <v>2920</v>
      </c>
      <c r="C11204" t="s">
        <v>2920</v>
      </c>
      <c r="D11204">
        <v>103</v>
      </c>
      <c r="E11204" t="s">
        <v>4449</v>
      </c>
      <c r="F11204" t="s">
        <v>4450</v>
      </c>
      <c r="H11204" t="str">
        <f t="shared" ref="H11204:H11267" si="175">E11204&amp;F11204</f>
        <v>有BOM表可用</v>
      </c>
    </row>
    <row r="11205" spans="1:8" x14ac:dyDescent="0.15">
      <c r="A11205" t="s">
        <v>19162</v>
      </c>
      <c r="B11205" t="s">
        <v>2932</v>
      </c>
      <c r="C11205" t="s">
        <v>2932</v>
      </c>
      <c r="D11205">
        <v>103</v>
      </c>
      <c r="E11205" t="s">
        <v>4449</v>
      </c>
      <c r="F11205" t="s">
        <v>4450</v>
      </c>
      <c r="H11205" t="str">
        <f t="shared" si="175"/>
        <v>有BOM表可用</v>
      </c>
    </row>
    <row r="11206" spans="1:8" x14ac:dyDescent="0.15">
      <c r="A11206" t="s">
        <v>17187</v>
      </c>
      <c r="B11206" t="s">
        <v>6</v>
      </c>
      <c r="C11206" t="s">
        <v>6</v>
      </c>
      <c r="D11206">
        <v>102</v>
      </c>
      <c r="E11206" t="s">
        <v>4453</v>
      </c>
      <c r="F11206" t="s">
        <v>4450</v>
      </c>
      <c r="H11206" t="str">
        <f t="shared" si="175"/>
        <v>无BOM表可用</v>
      </c>
    </row>
    <row r="11207" spans="1:8" x14ac:dyDescent="0.15">
      <c r="A11207" t="s">
        <v>17188</v>
      </c>
      <c r="B11207" t="s">
        <v>1315</v>
      </c>
      <c r="C11207" t="s">
        <v>7321</v>
      </c>
      <c r="D11207">
        <v>102</v>
      </c>
      <c r="E11207" t="s">
        <v>4449</v>
      </c>
      <c r="F11207" t="s">
        <v>4450</v>
      </c>
      <c r="H11207" t="str">
        <f t="shared" si="175"/>
        <v>有BOM表可用</v>
      </c>
    </row>
    <row r="11208" spans="1:8" x14ac:dyDescent="0.15">
      <c r="A11208" t="s">
        <v>1929</v>
      </c>
      <c r="B11208" t="s">
        <v>1925</v>
      </c>
      <c r="C11208" t="s">
        <v>690</v>
      </c>
      <c r="D11208">
        <v>103</v>
      </c>
      <c r="E11208" t="s">
        <v>4449</v>
      </c>
      <c r="F11208" t="s">
        <v>4450</v>
      </c>
      <c r="H11208" t="str">
        <f t="shared" si="175"/>
        <v>有BOM表可用</v>
      </c>
    </row>
    <row r="11209" spans="1:8" x14ac:dyDescent="0.15">
      <c r="A11209" t="s">
        <v>1942</v>
      </c>
      <c r="B11209" t="s">
        <v>1943</v>
      </c>
      <c r="C11209" t="s">
        <v>690</v>
      </c>
      <c r="D11209">
        <v>103</v>
      </c>
      <c r="E11209" t="s">
        <v>4449</v>
      </c>
      <c r="F11209" t="s">
        <v>4450</v>
      </c>
      <c r="H11209" t="str">
        <f t="shared" si="175"/>
        <v>有BOM表可用</v>
      </c>
    </row>
    <row r="11210" spans="1:8" x14ac:dyDescent="0.15">
      <c r="A11210" t="s">
        <v>24</v>
      </c>
      <c r="B11210" t="s">
        <v>25</v>
      </c>
      <c r="C11210" t="s">
        <v>25</v>
      </c>
      <c r="D11210">
        <v>103</v>
      </c>
      <c r="E11210" t="s">
        <v>4453</v>
      </c>
      <c r="F11210" t="s">
        <v>4450</v>
      </c>
      <c r="H11210" t="str">
        <f t="shared" si="175"/>
        <v>无BOM表可用</v>
      </c>
    </row>
    <row r="11211" spans="1:8" x14ac:dyDescent="0.15">
      <c r="A11211" t="s">
        <v>18659</v>
      </c>
      <c r="B11211" t="s">
        <v>2905</v>
      </c>
      <c r="C11211" t="s">
        <v>1958</v>
      </c>
      <c r="D11211">
        <v>103</v>
      </c>
      <c r="E11211" t="s">
        <v>4449</v>
      </c>
      <c r="F11211" t="s">
        <v>4450</v>
      </c>
      <c r="H11211" t="str">
        <f t="shared" si="175"/>
        <v>有BOM表可用</v>
      </c>
    </row>
    <row r="11212" spans="1:8" x14ac:dyDescent="0.15">
      <c r="A11212" t="s">
        <v>2691</v>
      </c>
      <c r="B11212" t="s">
        <v>2692</v>
      </c>
      <c r="C11212" t="s">
        <v>74</v>
      </c>
      <c r="D11212">
        <v>103</v>
      </c>
      <c r="E11212" t="s">
        <v>4449</v>
      </c>
      <c r="F11212" t="s">
        <v>4450</v>
      </c>
      <c r="H11212" t="str">
        <f t="shared" si="175"/>
        <v>有BOM表可用</v>
      </c>
    </row>
    <row r="11213" spans="1:8" x14ac:dyDescent="0.15">
      <c r="A11213" t="s">
        <v>2706</v>
      </c>
      <c r="B11213" t="s">
        <v>359</v>
      </c>
      <c r="C11213" t="s">
        <v>74</v>
      </c>
      <c r="D11213">
        <v>103</v>
      </c>
      <c r="E11213" t="s">
        <v>4449</v>
      </c>
      <c r="F11213" t="s">
        <v>4450</v>
      </c>
      <c r="H11213" t="str">
        <f t="shared" si="175"/>
        <v>有BOM表可用</v>
      </c>
    </row>
    <row r="11214" spans="1:8" x14ac:dyDescent="0.15">
      <c r="A11214" t="s">
        <v>2717</v>
      </c>
      <c r="B11214" t="s">
        <v>287</v>
      </c>
      <c r="C11214" t="s">
        <v>30</v>
      </c>
      <c r="D11214">
        <v>103</v>
      </c>
      <c r="E11214" t="s">
        <v>4449</v>
      </c>
      <c r="F11214" t="s">
        <v>4450</v>
      </c>
      <c r="H11214" t="str">
        <f t="shared" si="175"/>
        <v>有BOM表可用</v>
      </c>
    </row>
    <row r="11215" spans="1:8" x14ac:dyDescent="0.15">
      <c r="A11215" t="s">
        <v>7704</v>
      </c>
      <c r="B11215" t="s">
        <v>6452</v>
      </c>
      <c r="C11215" t="s">
        <v>6452</v>
      </c>
      <c r="D11215">
        <v>103</v>
      </c>
      <c r="E11215" t="s">
        <v>4453</v>
      </c>
      <c r="F11215" t="s">
        <v>4450</v>
      </c>
      <c r="H11215" t="str">
        <f t="shared" si="175"/>
        <v>无BOM表可用</v>
      </c>
    </row>
    <row r="11216" spans="1:8" x14ac:dyDescent="0.15">
      <c r="A11216" t="s">
        <v>7705</v>
      </c>
      <c r="B11216" t="s">
        <v>4998</v>
      </c>
      <c r="C11216" t="s">
        <v>4999</v>
      </c>
      <c r="D11216">
        <v>102</v>
      </c>
      <c r="E11216" t="s">
        <v>4449</v>
      </c>
      <c r="F11216" t="s">
        <v>4450</v>
      </c>
      <c r="H11216" t="str">
        <f t="shared" si="175"/>
        <v>有BOM表可用</v>
      </c>
    </row>
    <row r="11217" spans="1:8" x14ac:dyDescent="0.15">
      <c r="A11217" t="s">
        <v>7706</v>
      </c>
      <c r="B11217" t="s">
        <v>7707</v>
      </c>
      <c r="C11217" t="s">
        <v>7708</v>
      </c>
      <c r="D11217">
        <v>102</v>
      </c>
      <c r="E11217" t="s">
        <v>4449</v>
      </c>
      <c r="F11217" t="s">
        <v>4450</v>
      </c>
      <c r="H11217" t="str">
        <f t="shared" si="175"/>
        <v>有BOM表可用</v>
      </c>
    </row>
    <row r="11218" spans="1:8" x14ac:dyDescent="0.15">
      <c r="A11218" t="s">
        <v>7709</v>
      </c>
      <c r="B11218" t="s">
        <v>4525</v>
      </c>
      <c r="C11218" t="s">
        <v>4818</v>
      </c>
      <c r="D11218">
        <v>102</v>
      </c>
      <c r="E11218" t="s">
        <v>4449</v>
      </c>
      <c r="F11218" t="s">
        <v>4450</v>
      </c>
      <c r="H11218" t="str">
        <f t="shared" si="175"/>
        <v>有BOM表可用</v>
      </c>
    </row>
    <row r="11219" spans="1:8" x14ac:dyDescent="0.15">
      <c r="A11219" t="s">
        <v>7710</v>
      </c>
      <c r="B11219" t="s">
        <v>5326</v>
      </c>
      <c r="C11219" t="s">
        <v>5327</v>
      </c>
      <c r="D11219">
        <v>102</v>
      </c>
      <c r="E11219" t="s">
        <v>4449</v>
      </c>
      <c r="F11219" t="s">
        <v>4450</v>
      </c>
      <c r="H11219" t="str">
        <f t="shared" si="175"/>
        <v>有BOM表可用</v>
      </c>
    </row>
    <row r="11220" spans="1:8" x14ac:dyDescent="0.15">
      <c r="A11220" t="s">
        <v>12981</v>
      </c>
      <c r="B11220" t="s">
        <v>7450</v>
      </c>
      <c r="C11220" t="s">
        <v>7975</v>
      </c>
      <c r="D11220">
        <v>102</v>
      </c>
      <c r="E11220" t="s">
        <v>4449</v>
      </c>
      <c r="F11220" t="s">
        <v>4450</v>
      </c>
      <c r="H11220" t="str">
        <f t="shared" si="175"/>
        <v>有BOM表可用</v>
      </c>
    </row>
    <row r="11221" spans="1:8" x14ac:dyDescent="0.15">
      <c r="A11221" t="s">
        <v>12950</v>
      </c>
      <c r="B11221" t="s">
        <v>7208</v>
      </c>
      <c r="C11221" t="s">
        <v>7209</v>
      </c>
      <c r="D11221">
        <v>102</v>
      </c>
      <c r="E11221" t="s">
        <v>4449</v>
      </c>
      <c r="F11221" t="s">
        <v>4450</v>
      </c>
      <c r="H11221" t="str">
        <f t="shared" si="175"/>
        <v>有BOM表可用</v>
      </c>
    </row>
    <row r="11222" spans="1:8" x14ac:dyDescent="0.15">
      <c r="A11222" t="s">
        <v>12951</v>
      </c>
      <c r="B11222" t="s">
        <v>6968</v>
      </c>
      <c r="C11222" t="s">
        <v>6969</v>
      </c>
      <c r="D11222">
        <v>102</v>
      </c>
      <c r="E11222" t="s">
        <v>4449</v>
      </c>
      <c r="F11222" t="s">
        <v>4450</v>
      </c>
      <c r="H11222" t="str">
        <f t="shared" si="175"/>
        <v>有BOM表可用</v>
      </c>
    </row>
    <row r="11223" spans="1:8" x14ac:dyDescent="0.15">
      <c r="A11223" t="s">
        <v>12952</v>
      </c>
      <c r="B11223" t="s">
        <v>7211</v>
      </c>
      <c r="C11223" t="s">
        <v>7942</v>
      </c>
      <c r="D11223">
        <v>102</v>
      </c>
      <c r="E11223" t="s">
        <v>4453</v>
      </c>
      <c r="F11223" t="s">
        <v>4450</v>
      </c>
      <c r="H11223" t="str">
        <f t="shared" si="175"/>
        <v>无BOM表可用</v>
      </c>
    </row>
    <row r="11224" spans="1:8" x14ac:dyDescent="0.15">
      <c r="A11224" t="s">
        <v>12953</v>
      </c>
      <c r="B11224" t="s">
        <v>8139</v>
      </c>
      <c r="C11224" t="s">
        <v>8140</v>
      </c>
      <c r="D11224">
        <v>102</v>
      </c>
      <c r="E11224" t="s">
        <v>4449</v>
      </c>
      <c r="F11224" t="s">
        <v>4450</v>
      </c>
      <c r="H11224" t="str">
        <f t="shared" si="175"/>
        <v>有BOM表可用</v>
      </c>
    </row>
    <row r="11225" spans="1:8" x14ac:dyDescent="0.15">
      <c r="A11225" t="s">
        <v>12954</v>
      </c>
      <c r="B11225" t="s">
        <v>7304</v>
      </c>
      <c r="C11225" t="s">
        <v>7478</v>
      </c>
      <c r="D11225">
        <v>102</v>
      </c>
      <c r="E11225" t="s">
        <v>4449</v>
      </c>
      <c r="F11225" t="s">
        <v>4450</v>
      </c>
      <c r="H11225" t="str">
        <f t="shared" si="175"/>
        <v>有BOM表可用</v>
      </c>
    </row>
    <row r="11226" spans="1:8" x14ac:dyDescent="0.15">
      <c r="A11226" t="s">
        <v>12955</v>
      </c>
      <c r="B11226" t="s">
        <v>7945</v>
      </c>
      <c r="C11226" t="s">
        <v>5778</v>
      </c>
      <c r="D11226">
        <v>102</v>
      </c>
      <c r="E11226" t="s">
        <v>4449</v>
      </c>
      <c r="F11226" t="s">
        <v>4450</v>
      </c>
      <c r="H11226" t="str">
        <f t="shared" si="175"/>
        <v>有BOM表可用</v>
      </c>
    </row>
    <row r="11227" spans="1:8" x14ac:dyDescent="0.15">
      <c r="A11227" t="s">
        <v>17171</v>
      </c>
      <c r="B11227" t="s">
        <v>17172</v>
      </c>
      <c r="C11227" t="s">
        <v>17173</v>
      </c>
      <c r="D11227">
        <v>107</v>
      </c>
      <c r="E11227" t="s">
        <v>4453</v>
      </c>
      <c r="F11227" t="s">
        <v>4450</v>
      </c>
      <c r="H11227" t="str">
        <f t="shared" si="175"/>
        <v>无BOM表可用</v>
      </c>
    </row>
    <row r="11228" spans="1:8" x14ac:dyDescent="0.15">
      <c r="A11228" t="s">
        <v>17174</v>
      </c>
      <c r="B11228" t="s">
        <v>17175</v>
      </c>
      <c r="C11228" t="s">
        <v>17176</v>
      </c>
      <c r="D11228">
        <v>107</v>
      </c>
      <c r="E11228" t="s">
        <v>4453</v>
      </c>
      <c r="F11228" t="s">
        <v>4450</v>
      </c>
      <c r="H11228" t="str">
        <f t="shared" si="175"/>
        <v>无BOM表可用</v>
      </c>
    </row>
    <row r="11229" spans="1:8" x14ac:dyDescent="0.15">
      <c r="A11229" t="s">
        <v>4078</v>
      </c>
      <c r="B11229" t="s">
        <v>4080</v>
      </c>
      <c r="C11229" t="s">
        <v>4079</v>
      </c>
      <c r="D11229">
        <v>107</v>
      </c>
      <c r="E11229" t="s">
        <v>4453</v>
      </c>
      <c r="F11229" t="s">
        <v>4450</v>
      </c>
      <c r="H11229" t="str">
        <f t="shared" si="175"/>
        <v>无BOM表可用</v>
      </c>
    </row>
    <row r="11230" spans="1:8" x14ac:dyDescent="0.15">
      <c r="A11230" t="s">
        <v>17177</v>
      </c>
      <c r="B11230" t="s">
        <v>13342</v>
      </c>
      <c r="C11230" t="s">
        <v>13343</v>
      </c>
      <c r="D11230">
        <v>107</v>
      </c>
      <c r="E11230" t="s">
        <v>4453</v>
      </c>
      <c r="F11230" t="s">
        <v>4450</v>
      </c>
      <c r="H11230" t="str">
        <f t="shared" si="175"/>
        <v>无BOM表可用</v>
      </c>
    </row>
    <row r="11231" spans="1:8" x14ac:dyDescent="0.15">
      <c r="A11231" t="s">
        <v>17178</v>
      </c>
      <c r="B11231" t="s">
        <v>11144</v>
      </c>
      <c r="C11231" t="s">
        <v>12788</v>
      </c>
      <c r="D11231">
        <v>107</v>
      </c>
      <c r="E11231" t="s">
        <v>4453</v>
      </c>
      <c r="F11231" t="s">
        <v>4450</v>
      </c>
      <c r="H11231" t="str">
        <f t="shared" si="175"/>
        <v>无BOM表可用</v>
      </c>
    </row>
    <row r="11232" spans="1:8" x14ac:dyDescent="0.15">
      <c r="A11232" t="s">
        <v>17179</v>
      </c>
      <c r="B11232" t="s">
        <v>17180</v>
      </c>
      <c r="C11232" t="s">
        <v>10710</v>
      </c>
      <c r="D11232">
        <v>107</v>
      </c>
      <c r="E11232" t="s">
        <v>4453</v>
      </c>
      <c r="F11232" t="s">
        <v>4450</v>
      </c>
      <c r="H11232" t="str">
        <f t="shared" si="175"/>
        <v>无BOM表可用</v>
      </c>
    </row>
    <row r="11233" spans="1:8" x14ac:dyDescent="0.15">
      <c r="A11233" t="s">
        <v>17181</v>
      </c>
      <c r="B11233" t="s">
        <v>13876</v>
      </c>
      <c r="C11233" t="s">
        <v>13876</v>
      </c>
      <c r="D11233">
        <v>107</v>
      </c>
      <c r="E11233" t="s">
        <v>4453</v>
      </c>
      <c r="F11233" t="s">
        <v>4450</v>
      </c>
      <c r="H11233" t="str">
        <f t="shared" si="175"/>
        <v>无BOM表可用</v>
      </c>
    </row>
    <row r="11234" spans="1:8" x14ac:dyDescent="0.15">
      <c r="A11234" t="s">
        <v>17182</v>
      </c>
      <c r="B11234" t="s">
        <v>13728</v>
      </c>
      <c r="C11234" t="s">
        <v>13728</v>
      </c>
      <c r="D11234">
        <v>107</v>
      </c>
      <c r="E11234" t="s">
        <v>4453</v>
      </c>
      <c r="F11234" t="s">
        <v>4450</v>
      </c>
      <c r="H11234" t="str">
        <f t="shared" si="175"/>
        <v>无BOM表可用</v>
      </c>
    </row>
    <row r="11235" spans="1:8" x14ac:dyDescent="0.15">
      <c r="A11235" t="s">
        <v>17183</v>
      </c>
      <c r="B11235" t="s">
        <v>13426</v>
      </c>
      <c r="C11235" t="s">
        <v>13426</v>
      </c>
      <c r="D11235">
        <v>107</v>
      </c>
      <c r="E11235" t="s">
        <v>4453</v>
      </c>
      <c r="F11235" t="s">
        <v>4450</v>
      </c>
      <c r="H11235" t="str">
        <f t="shared" si="175"/>
        <v>无BOM表可用</v>
      </c>
    </row>
    <row r="11236" spans="1:8" x14ac:dyDescent="0.15">
      <c r="A11236" t="s">
        <v>17184</v>
      </c>
      <c r="B11236" t="s">
        <v>11553</v>
      </c>
      <c r="C11236" t="s">
        <v>11553</v>
      </c>
      <c r="D11236">
        <v>107</v>
      </c>
      <c r="E11236" t="s">
        <v>4453</v>
      </c>
      <c r="F11236" t="s">
        <v>4450</v>
      </c>
      <c r="H11236" t="str">
        <f t="shared" si="175"/>
        <v>无BOM表可用</v>
      </c>
    </row>
    <row r="11237" spans="1:8" x14ac:dyDescent="0.15">
      <c r="A11237" t="s">
        <v>7717</v>
      </c>
      <c r="B11237" t="s">
        <v>5968</v>
      </c>
      <c r="C11237" t="s">
        <v>7538</v>
      </c>
      <c r="D11237">
        <v>102</v>
      </c>
      <c r="E11237" t="s">
        <v>4453</v>
      </c>
      <c r="F11237" t="s">
        <v>4450</v>
      </c>
      <c r="H11237" t="str">
        <f t="shared" si="175"/>
        <v>无BOM表可用</v>
      </c>
    </row>
    <row r="11238" spans="1:8" x14ac:dyDescent="0.15">
      <c r="A11238" t="s">
        <v>7718</v>
      </c>
      <c r="B11238" t="s">
        <v>2233</v>
      </c>
      <c r="C11238" t="s">
        <v>69</v>
      </c>
      <c r="D11238">
        <v>102</v>
      </c>
      <c r="E11238" t="s">
        <v>4453</v>
      </c>
      <c r="F11238" t="s">
        <v>4450</v>
      </c>
      <c r="H11238" t="str">
        <f t="shared" si="175"/>
        <v>无BOM表可用</v>
      </c>
    </row>
    <row r="11239" spans="1:8" x14ac:dyDescent="0.15">
      <c r="A11239" t="s">
        <v>7719</v>
      </c>
      <c r="B11239" t="s">
        <v>925</v>
      </c>
      <c r="C11239" t="s">
        <v>2364</v>
      </c>
      <c r="D11239">
        <v>102</v>
      </c>
      <c r="E11239" t="s">
        <v>4453</v>
      </c>
      <c r="F11239" t="s">
        <v>4450</v>
      </c>
      <c r="H11239" t="str">
        <f t="shared" si="175"/>
        <v>无BOM表可用</v>
      </c>
    </row>
    <row r="11240" spans="1:8" x14ac:dyDescent="0.15">
      <c r="A11240" t="s">
        <v>7720</v>
      </c>
      <c r="B11240" t="s">
        <v>2364</v>
      </c>
      <c r="C11240" t="s">
        <v>2364</v>
      </c>
      <c r="D11240">
        <v>102</v>
      </c>
      <c r="E11240" t="s">
        <v>4449</v>
      </c>
      <c r="F11240" t="s">
        <v>4450</v>
      </c>
      <c r="H11240" t="str">
        <f t="shared" si="175"/>
        <v>有BOM表可用</v>
      </c>
    </row>
    <row r="11241" spans="1:8" x14ac:dyDescent="0.15">
      <c r="A11241" t="s">
        <v>7721</v>
      </c>
      <c r="B11241" t="s">
        <v>2399</v>
      </c>
      <c r="C11241" t="s">
        <v>2364</v>
      </c>
      <c r="D11241">
        <v>102</v>
      </c>
      <c r="E11241" t="s">
        <v>4449</v>
      </c>
      <c r="F11241" t="s">
        <v>4450</v>
      </c>
      <c r="H11241" t="str">
        <f t="shared" si="175"/>
        <v>有BOM表可用</v>
      </c>
    </row>
    <row r="11242" spans="1:8" x14ac:dyDescent="0.15">
      <c r="A11242" t="s">
        <v>17159</v>
      </c>
      <c r="B11242" t="s">
        <v>6683</v>
      </c>
      <c r="C11242" t="s">
        <v>7</v>
      </c>
      <c r="D11242">
        <v>103</v>
      </c>
      <c r="E11242" t="s">
        <v>4453</v>
      </c>
      <c r="F11242" t="s">
        <v>4450</v>
      </c>
      <c r="H11242" t="str">
        <f t="shared" si="175"/>
        <v>无BOM表可用</v>
      </c>
    </row>
    <row r="11243" spans="1:8" x14ac:dyDescent="0.15">
      <c r="A11243" t="s">
        <v>17160</v>
      </c>
      <c r="B11243" t="s">
        <v>10470</v>
      </c>
      <c r="C11243" t="s">
        <v>7</v>
      </c>
      <c r="D11243">
        <v>103</v>
      </c>
      <c r="E11243" t="s">
        <v>4453</v>
      </c>
      <c r="F11243" t="s">
        <v>4450</v>
      </c>
      <c r="H11243" t="str">
        <f t="shared" si="175"/>
        <v>无BOM表可用</v>
      </c>
    </row>
    <row r="11244" spans="1:8" x14ac:dyDescent="0.15">
      <c r="A11244" t="s">
        <v>17161</v>
      </c>
      <c r="B11244" t="s">
        <v>4461</v>
      </c>
      <c r="C11244" t="s">
        <v>7</v>
      </c>
      <c r="D11244">
        <v>103</v>
      </c>
      <c r="E11244" t="s">
        <v>4449</v>
      </c>
      <c r="F11244" t="s">
        <v>4450</v>
      </c>
      <c r="H11244" t="str">
        <f t="shared" si="175"/>
        <v>有BOM表可用</v>
      </c>
    </row>
    <row r="11245" spans="1:8" x14ac:dyDescent="0.15">
      <c r="A11245" t="s">
        <v>2004</v>
      </c>
      <c r="B11245" t="s">
        <v>2005</v>
      </c>
      <c r="C11245" t="s">
        <v>1998</v>
      </c>
      <c r="D11245">
        <v>103</v>
      </c>
      <c r="E11245" t="s">
        <v>4449</v>
      </c>
      <c r="F11245" t="s">
        <v>4450</v>
      </c>
      <c r="H11245" t="str">
        <f t="shared" si="175"/>
        <v>有BOM表可用</v>
      </c>
    </row>
    <row r="11246" spans="1:8" x14ac:dyDescent="0.15">
      <c r="A11246" t="s">
        <v>17162</v>
      </c>
      <c r="B11246" t="s">
        <v>440</v>
      </c>
      <c r="C11246" t="s">
        <v>440</v>
      </c>
      <c r="D11246">
        <v>103</v>
      </c>
      <c r="E11246" t="s">
        <v>4449</v>
      </c>
      <c r="F11246" t="s">
        <v>4450</v>
      </c>
      <c r="H11246" t="str">
        <f t="shared" si="175"/>
        <v>有BOM表可用</v>
      </c>
    </row>
    <row r="11247" spans="1:8" x14ac:dyDescent="0.15">
      <c r="A11247" t="s">
        <v>17163</v>
      </c>
      <c r="B11247" t="s">
        <v>440</v>
      </c>
      <c r="C11247" t="s">
        <v>440</v>
      </c>
      <c r="D11247">
        <v>103</v>
      </c>
      <c r="E11247" t="s">
        <v>4449</v>
      </c>
      <c r="F11247" t="s">
        <v>4450</v>
      </c>
      <c r="H11247" t="str">
        <f t="shared" si="175"/>
        <v>有BOM表可用</v>
      </c>
    </row>
    <row r="11248" spans="1:8" x14ac:dyDescent="0.15">
      <c r="A11248" t="s">
        <v>14003</v>
      </c>
      <c r="B11248" t="s">
        <v>7866</v>
      </c>
      <c r="C11248" t="s">
        <v>7858</v>
      </c>
      <c r="D11248">
        <v>102</v>
      </c>
      <c r="E11248" t="s">
        <v>4449</v>
      </c>
      <c r="F11248" t="s">
        <v>4450</v>
      </c>
      <c r="H11248" t="str">
        <f t="shared" si="175"/>
        <v>有BOM表可用</v>
      </c>
    </row>
    <row r="11249" spans="1:8" x14ac:dyDescent="0.15">
      <c r="A11249" t="s">
        <v>14004</v>
      </c>
      <c r="B11249" t="s">
        <v>8204</v>
      </c>
      <c r="C11249" t="s">
        <v>8204</v>
      </c>
      <c r="D11249">
        <v>102</v>
      </c>
      <c r="E11249" t="s">
        <v>4453</v>
      </c>
      <c r="F11249" t="s">
        <v>4450</v>
      </c>
      <c r="H11249" t="str">
        <f t="shared" si="175"/>
        <v>无BOM表可用</v>
      </c>
    </row>
    <row r="11250" spans="1:8" x14ac:dyDescent="0.15">
      <c r="A11250" t="s">
        <v>14005</v>
      </c>
      <c r="B11250" t="s">
        <v>8354</v>
      </c>
      <c r="C11250" t="s">
        <v>8354</v>
      </c>
      <c r="D11250">
        <v>102</v>
      </c>
      <c r="E11250" t="s">
        <v>4453</v>
      </c>
      <c r="F11250" t="s">
        <v>4450</v>
      </c>
      <c r="H11250" t="str">
        <f t="shared" si="175"/>
        <v>无BOM表可用</v>
      </c>
    </row>
    <row r="11251" spans="1:8" x14ac:dyDescent="0.15">
      <c r="A11251" t="s">
        <v>12978</v>
      </c>
      <c r="B11251" t="s">
        <v>7627</v>
      </c>
      <c r="C11251" t="s">
        <v>9689</v>
      </c>
      <c r="D11251">
        <v>102</v>
      </c>
      <c r="E11251" t="s">
        <v>4449</v>
      </c>
      <c r="F11251" t="s">
        <v>4450</v>
      </c>
      <c r="H11251" t="str">
        <f t="shared" si="175"/>
        <v>有BOM表可用</v>
      </c>
    </row>
    <row r="11252" spans="1:8" x14ac:dyDescent="0.15">
      <c r="A11252" t="s">
        <v>12979</v>
      </c>
      <c r="B11252" t="s">
        <v>5666</v>
      </c>
      <c r="C11252" t="s">
        <v>7009</v>
      </c>
      <c r="D11252">
        <v>102</v>
      </c>
      <c r="E11252" t="s">
        <v>4449</v>
      </c>
      <c r="F11252" t="s">
        <v>4450</v>
      </c>
      <c r="H11252" t="str">
        <f t="shared" si="175"/>
        <v>有BOM表可用</v>
      </c>
    </row>
    <row r="11253" spans="1:8" x14ac:dyDescent="0.15">
      <c r="A11253" t="s">
        <v>12980</v>
      </c>
      <c r="B11253" t="s">
        <v>8191</v>
      </c>
      <c r="C11253" t="s">
        <v>12468</v>
      </c>
      <c r="D11253">
        <v>102</v>
      </c>
      <c r="E11253" t="s">
        <v>4449</v>
      </c>
      <c r="F11253" t="s">
        <v>4450</v>
      </c>
      <c r="H11253" t="str">
        <f t="shared" si="175"/>
        <v>有BOM表可用</v>
      </c>
    </row>
    <row r="11254" spans="1:8" x14ac:dyDescent="0.15">
      <c r="A11254" t="s">
        <v>7711</v>
      </c>
      <c r="B11254" t="s">
        <v>7126</v>
      </c>
      <c r="C11254" t="s">
        <v>7127</v>
      </c>
      <c r="D11254">
        <v>102</v>
      </c>
      <c r="E11254" t="s">
        <v>4449</v>
      </c>
      <c r="F11254" t="s">
        <v>4450</v>
      </c>
      <c r="H11254" t="str">
        <f t="shared" si="175"/>
        <v>有BOM表可用</v>
      </c>
    </row>
    <row r="11255" spans="1:8" x14ac:dyDescent="0.15">
      <c r="A11255" t="s">
        <v>7712</v>
      </c>
      <c r="B11255" t="s">
        <v>4531</v>
      </c>
      <c r="C11255" t="s">
        <v>4532</v>
      </c>
      <c r="D11255">
        <v>102</v>
      </c>
      <c r="E11255" t="s">
        <v>4449</v>
      </c>
      <c r="F11255" t="s">
        <v>4450</v>
      </c>
      <c r="H11255" t="str">
        <f t="shared" si="175"/>
        <v>有BOM表可用</v>
      </c>
    </row>
    <row r="11256" spans="1:8" x14ac:dyDescent="0.15">
      <c r="A11256" t="s">
        <v>7713</v>
      </c>
      <c r="B11256" t="s">
        <v>7132</v>
      </c>
      <c r="C11256" t="s">
        <v>7133</v>
      </c>
      <c r="D11256">
        <v>102</v>
      </c>
      <c r="E11256" t="s">
        <v>4449</v>
      </c>
      <c r="F11256" t="s">
        <v>4450</v>
      </c>
      <c r="H11256" t="str">
        <f t="shared" si="175"/>
        <v>有BOM表可用</v>
      </c>
    </row>
    <row r="11257" spans="1:8" x14ac:dyDescent="0.15">
      <c r="A11257" t="s">
        <v>18557</v>
      </c>
      <c r="B11257" t="s">
        <v>14723</v>
      </c>
      <c r="C11257" t="s">
        <v>14723</v>
      </c>
      <c r="D11257">
        <v>103</v>
      </c>
      <c r="E11257" t="s">
        <v>4449</v>
      </c>
      <c r="F11257" t="s">
        <v>4450</v>
      </c>
      <c r="H11257" t="str">
        <f t="shared" si="175"/>
        <v>有BOM表可用</v>
      </c>
    </row>
    <row r="11258" spans="1:8" x14ac:dyDescent="0.15">
      <c r="A11258" t="s">
        <v>18558</v>
      </c>
      <c r="B11258" t="s">
        <v>17062</v>
      </c>
      <c r="C11258" t="s">
        <v>17062</v>
      </c>
      <c r="D11258">
        <v>103</v>
      </c>
      <c r="E11258" t="s">
        <v>4453</v>
      </c>
      <c r="F11258" t="s">
        <v>4450</v>
      </c>
      <c r="H11258" t="str">
        <f t="shared" si="175"/>
        <v>无BOM表可用</v>
      </c>
    </row>
    <row r="11259" spans="1:8" x14ac:dyDescent="0.15">
      <c r="A11259" t="s">
        <v>18260</v>
      </c>
      <c r="B11259" t="s">
        <v>2920</v>
      </c>
      <c r="C11259" t="s">
        <v>2920</v>
      </c>
      <c r="D11259">
        <v>103</v>
      </c>
      <c r="E11259" t="s">
        <v>4453</v>
      </c>
      <c r="F11259" t="s">
        <v>4450</v>
      </c>
      <c r="H11259" t="str">
        <f t="shared" si="175"/>
        <v>无BOM表可用</v>
      </c>
    </row>
    <row r="11260" spans="1:8" x14ac:dyDescent="0.15">
      <c r="A11260" t="s">
        <v>18261</v>
      </c>
      <c r="B11260" t="s">
        <v>11926</v>
      </c>
      <c r="C11260" t="s">
        <v>11162</v>
      </c>
      <c r="D11260">
        <v>103</v>
      </c>
      <c r="E11260" t="s">
        <v>4449</v>
      </c>
      <c r="F11260" t="s">
        <v>4450</v>
      </c>
      <c r="H11260" t="str">
        <f t="shared" si="175"/>
        <v>有BOM表可用</v>
      </c>
    </row>
    <row r="11261" spans="1:8" x14ac:dyDescent="0.15">
      <c r="A11261" t="s">
        <v>7751</v>
      </c>
      <c r="B11261" t="s">
        <v>5376</v>
      </c>
      <c r="C11261" t="s">
        <v>184</v>
      </c>
      <c r="D11261">
        <v>102</v>
      </c>
      <c r="E11261" t="s">
        <v>4453</v>
      </c>
      <c r="F11261" t="s">
        <v>4450</v>
      </c>
      <c r="H11261" t="str">
        <f t="shared" si="175"/>
        <v>无BOM表可用</v>
      </c>
    </row>
    <row r="11262" spans="1:8" x14ac:dyDescent="0.15">
      <c r="A11262" t="s">
        <v>3361</v>
      </c>
      <c r="B11262" t="s">
        <v>3362</v>
      </c>
      <c r="C11262" t="s">
        <v>1170</v>
      </c>
      <c r="D11262">
        <v>103</v>
      </c>
      <c r="E11262" t="s">
        <v>4449</v>
      </c>
      <c r="F11262" t="s">
        <v>4450</v>
      </c>
      <c r="H11262" t="str">
        <f t="shared" si="175"/>
        <v>有BOM表可用</v>
      </c>
    </row>
    <row r="11263" spans="1:8" x14ac:dyDescent="0.15">
      <c r="A11263" t="s">
        <v>14047</v>
      </c>
      <c r="B11263" t="s">
        <v>3924</v>
      </c>
      <c r="C11263" t="s">
        <v>3924</v>
      </c>
      <c r="D11263">
        <v>103</v>
      </c>
      <c r="E11263" t="s">
        <v>4449</v>
      </c>
      <c r="F11263" t="s">
        <v>4450</v>
      </c>
      <c r="H11263" t="str">
        <f t="shared" si="175"/>
        <v>有BOM表可用</v>
      </c>
    </row>
    <row r="11264" spans="1:8" x14ac:dyDescent="0.15">
      <c r="A11264" t="s">
        <v>3616</v>
      </c>
      <c r="B11264" t="s">
        <v>3617</v>
      </c>
      <c r="C11264" t="s">
        <v>3598</v>
      </c>
      <c r="D11264">
        <v>103</v>
      </c>
      <c r="E11264" t="s">
        <v>4449</v>
      </c>
      <c r="F11264" t="s">
        <v>4450</v>
      </c>
      <c r="H11264" t="str">
        <f t="shared" si="175"/>
        <v>有BOM表可用</v>
      </c>
    </row>
    <row r="11265" spans="1:8" x14ac:dyDescent="0.15">
      <c r="A11265" t="s">
        <v>842</v>
      </c>
      <c r="B11265" t="s">
        <v>843</v>
      </c>
      <c r="C11265" t="s">
        <v>843</v>
      </c>
      <c r="D11265">
        <v>103</v>
      </c>
      <c r="E11265" t="s">
        <v>4449</v>
      </c>
      <c r="F11265" t="s">
        <v>4450</v>
      </c>
      <c r="H11265" t="str">
        <f t="shared" si="175"/>
        <v>有BOM表可用</v>
      </c>
    </row>
    <row r="11266" spans="1:8" x14ac:dyDescent="0.15">
      <c r="A11266" t="s">
        <v>14048</v>
      </c>
      <c r="B11266" t="s">
        <v>10226</v>
      </c>
      <c r="C11266" t="s">
        <v>10226</v>
      </c>
      <c r="D11266">
        <v>103</v>
      </c>
      <c r="E11266" t="s">
        <v>4453</v>
      </c>
      <c r="F11266" t="s">
        <v>4450</v>
      </c>
      <c r="H11266" t="str">
        <f t="shared" si="175"/>
        <v>无BOM表可用</v>
      </c>
    </row>
    <row r="11267" spans="1:8" x14ac:dyDescent="0.15">
      <c r="A11267" t="s">
        <v>2075</v>
      </c>
      <c r="B11267" t="s">
        <v>2072</v>
      </c>
      <c r="C11267" t="s">
        <v>2073</v>
      </c>
      <c r="D11267">
        <v>103</v>
      </c>
      <c r="E11267" t="s">
        <v>4449</v>
      </c>
      <c r="F11267" t="s">
        <v>4450</v>
      </c>
      <c r="H11267" t="str">
        <f t="shared" si="175"/>
        <v>有BOM表可用</v>
      </c>
    </row>
    <row r="11268" spans="1:8" x14ac:dyDescent="0.15">
      <c r="A11268" t="s">
        <v>2290</v>
      </c>
      <c r="B11268" t="s">
        <v>80</v>
      </c>
      <c r="C11268" t="s">
        <v>80</v>
      </c>
      <c r="D11268">
        <v>103</v>
      </c>
      <c r="E11268" t="s">
        <v>4449</v>
      </c>
      <c r="F11268" t="s">
        <v>4450</v>
      </c>
      <c r="H11268" t="str">
        <f t="shared" ref="H11268:H11331" si="176">E11268&amp;F11268</f>
        <v>有BOM表可用</v>
      </c>
    </row>
    <row r="11269" spans="1:8" x14ac:dyDescent="0.15">
      <c r="A11269" t="s">
        <v>1681</v>
      </c>
      <c r="B11269" t="s">
        <v>1680</v>
      </c>
      <c r="C11269" t="s">
        <v>1680</v>
      </c>
      <c r="D11269">
        <v>103</v>
      </c>
      <c r="E11269" t="s">
        <v>4449</v>
      </c>
      <c r="F11269" t="s">
        <v>4450</v>
      </c>
      <c r="H11269" t="str">
        <f t="shared" si="176"/>
        <v>有BOM表可用</v>
      </c>
    </row>
    <row r="11270" spans="1:8" x14ac:dyDescent="0.15">
      <c r="A11270" t="s">
        <v>2938</v>
      </c>
      <c r="B11270" t="s">
        <v>2939</v>
      </c>
      <c r="C11270" t="s">
        <v>76</v>
      </c>
      <c r="D11270">
        <v>103</v>
      </c>
      <c r="E11270" t="s">
        <v>4449</v>
      </c>
      <c r="F11270" t="s">
        <v>4450</v>
      </c>
      <c r="H11270" t="str">
        <f t="shared" si="176"/>
        <v>有BOM表可用</v>
      </c>
    </row>
    <row r="11271" spans="1:8" x14ac:dyDescent="0.15">
      <c r="A11271" t="s">
        <v>18440</v>
      </c>
      <c r="B11271" t="s">
        <v>17711</v>
      </c>
      <c r="C11271" t="s">
        <v>11931</v>
      </c>
      <c r="D11271">
        <v>103</v>
      </c>
      <c r="E11271" t="s">
        <v>4453</v>
      </c>
      <c r="F11271" t="s">
        <v>4457</v>
      </c>
      <c r="H11271" t="str">
        <f t="shared" si="176"/>
        <v>无BOM表不可用</v>
      </c>
    </row>
    <row r="11272" spans="1:8" x14ac:dyDescent="0.15">
      <c r="A11272" t="s">
        <v>18441</v>
      </c>
      <c r="B11272" t="s">
        <v>11169</v>
      </c>
      <c r="C11272" t="s">
        <v>11169</v>
      </c>
      <c r="D11272">
        <v>103</v>
      </c>
      <c r="E11272" t="s">
        <v>4453</v>
      </c>
      <c r="F11272" t="s">
        <v>4450</v>
      </c>
      <c r="H11272" t="str">
        <f t="shared" si="176"/>
        <v>无BOM表可用</v>
      </c>
    </row>
    <row r="11273" spans="1:8" x14ac:dyDescent="0.15">
      <c r="A11273" t="s">
        <v>18442</v>
      </c>
      <c r="B11273" t="s">
        <v>18443</v>
      </c>
      <c r="C11273" t="s">
        <v>4168</v>
      </c>
      <c r="D11273">
        <v>103</v>
      </c>
      <c r="E11273" t="s">
        <v>4449</v>
      </c>
      <c r="F11273" t="s">
        <v>4450</v>
      </c>
      <c r="H11273" t="str">
        <f t="shared" si="176"/>
        <v>有BOM表可用</v>
      </c>
    </row>
    <row r="11274" spans="1:8" x14ac:dyDescent="0.15">
      <c r="A11274" t="s">
        <v>18444</v>
      </c>
      <c r="B11274" t="s">
        <v>12144</v>
      </c>
      <c r="C11274" t="s">
        <v>12144</v>
      </c>
      <c r="D11274">
        <v>103</v>
      </c>
      <c r="E11274" t="s">
        <v>4449</v>
      </c>
      <c r="F11274" t="s">
        <v>4450</v>
      </c>
      <c r="H11274" t="str">
        <f t="shared" si="176"/>
        <v>有BOM表可用</v>
      </c>
    </row>
    <row r="11275" spans="1:8" x14ac:dyDescent="0.15">
      <c r="A11275" t="s">
        <v>18445</v>
      </c>
      <c r="B11275" t="s">
        <v>16268</v>
      </c>
      <c r="C11275" t="s">
        <v>12238</v>
      </c>
      <c r="D11275">
        <v>103</v>
      </c>
      <c r="E11275" t="s">
        <v>4449</v>
      </c>
      <c r="F11275" t="s">
        <v>4450</v>
      </c>
      <c r="H11275" t="str">
        <f t="shared" si="176"/>
        <v>有BOM表可用</v>
      </c>
    </row>
    <row r="11276" spans="1:8" x14ac:dyDescent="0.15">
      <c r="A11276" t="s">
        <v>16753</v>
      </c>
      <c r="B11276" t="s">
        <v>9302</v>
      </c>
      <c r="C11276" t="s">
        <v>9303</v>
      </c>
      <c r="D11276">
        <v>102</v>
      </c>
      <c r="E11276" t="s">
        <v>4449</v>
      </c>
      <c r="F11276" t="s">
        <v>4450</v>
      </c>
      <c r="H11276" t="str">
        <f t="shared" si="176"/>
        <v>有BOM表可用</v>
      </c>
    </row>
    <row r="11277" spans="1:8" x14ac:dyDescent="0.15">
      <c r="A11277" t="s">
        <v>16754</v>
      </c>
      <c r="B11277" t="s">
        <v>14964</v>
      </c>
      <c r="C11277" t="s">
        <v>4959</v>
      </c>
      <c r="D11277">
        <v>102</v>
      </c>
      <c r="E11277" t="s">
        <v>4449</v>
      </c>
      <c r="F11277" t="s">
        <v>4450</v>
      </c>
      <c r="H11277" t="str">
        <f t="shared" si="176"/>
        <v>有BOM表可用</v>
      </c>
    </row>
    <row r="11278" spans="1:8" x14ac:dyDescent="0.15">
      <c r="A11278" t="s">
        <v>16755</v>
      </c>
      <c r="B11278" t="s">
        <v>16756</v>
      </c>
      <c r="C11278" t="s">
        <v>10395</v>
      </c>
      <c r="D11278">
        <v>102</v>
      </c>
      <c r="E11278" t="s">
        <v>4449</v>
      </c>
      <c r="F11278" t="s">
        <v>4450</v>
      </c>
      <c r="H11278" t="str">
        <f t="shared" si="176"/>
        <v>有BOM表可用</v>
      </c>
    </row>
    <row r="11279" spans="1:8" x14ac:dyDescent="0.15">
      <c r="A11279" t="s">
        <v>16757</v>
      </c>
      <c r="B11279" t="s">
        <v>11086</v>
      </c>
      <c r="C11279" t="s">
        <v>16404</v>
      </c>
      <c r="D11279">
        <v>102</v>
      </c>
      <c r="E11279" t="s">
        <v>4453</v>
      </c>
      <c r="F11279" t="s">
        <v>4450</v>
      </c>
      <c r="H11279" t="str">
        <f t="shared" si="176"/>
        <v>无BOM表可用</v>
      </c>
    </row>
    <row r="11280" spans="1:8" x14ac:dyDescent="0.15">
      <c r="A11280" t="s">
        <v>16758</v>
      </c>
      <c r="B11280" t="s">
        <v>9093</v>
      </c>
      <c r="C11280" t="s">
        <v>9094</v>
      </c>
      <c r="D11280">
        <v>102</v>
      </c>
      <c r="E11280" t="s">
        <v>4449</v>
      </c>
      <c r="F11280" t="s">
        <v>4450</v>
      </c>
      <c r="H11280" t="str">
        <f t="shared" si="176"/>
        <v>有BOM表可用</v>
      </c>
    </row>
    <row r="11281" spans="1:8" x14ac:dyDescent="0.15">
      <c r="A11281" t="s">
        <v>16759</v>
      </c>
      <c r="B11281" t="s">
        <v>10259</v>
      </c>
      <c r="C11281" t="s">
        <v>10260</v>
      </c>
      <c r="D11281">
        <v>102</v>
      </c>
      <c r="E11281" t="s">
        <v>4449</v>
      </c>
      <c r="F11281" t="s">
        <v>4450</v>
      </c>
      <c r="H11281" t="str">
        <f t="shared" si="176"/>
        <v>有BOM表可用</v>
      </c>
    </row>
    <row r="11282" spans="1:8" x14ac:dyDescent="0.15">
      <c r="A11282" t="s">
        <v>16760</v>
      </c>
      <c r="B11282" t="s">
        <v>14794</v>
      </c>
      <c r="C11282" t="s">
        <v>14795</v>
      </c>
      <c r="D11282">
        <v>102</v>
      </c>
      <c r="E11282" t="s">
        <v>4449</v>
      </c>
      <c r="F11282" t="s">
        <v>4450</v>
      </c>
      <c r="H11282" t="str">
        <f t="shared" si="176"/>
        <v>有BOM表可用</v>
      </c>
    </row>
    <row r="11283" spans="1:8" x14ac:dyDescent="0.15">
      <c r="A11283" t="s">
        <v>16761</v>
      </c>
      <c r="B11283" t="s">
        <v>16762</v>
      </c>
      <c r="C11283" t="s">
        <v>11374</v>
      </c>
      <c r="D11283">
        <v>102</v>
      </c>
      <c r="E11283" t="s">
        <v>4449</v>
      </c>
      <c r="F11283" t="s">
        <v>4450</v>
      </c>
      <c r="H11283" t="str">
        <f t="shared" si="176"/>
        <v>有BOM表可用</v>
      </c>
    </row>
    <row r="11284" spans="1:8" x14ac:dyDescent="0.15">
      <c r="A11284" t="s">
        <v>16763</v>
      </c>
      <c r="B11284" t="s">
        <v>9323</v>
      </c>
      <c r="C11284" t="s">
        <v>13163</v>
      </c>
      <c r="D11284">
        <v>102</v>
      </c>
      <c r="E11284" t="s">
        <v>4449</v>
      </c>
      <c r="F11284" t="s">
        <v>4450</v>
      </c>
      <c r="H11284" t="str">
        <f t="shared" si="176"/>
        <v>有BOM表可用</v>
      </c>
    </row>
    <row r="11285" spans="1:8" x14ac:dyDescent="0.15">
      <c r="A11285" t="s">
        <v>16764</v>
      </c>
      <c r="B11285" t="s">
        <v>11249</v>
      </c>
      <c r="C11285" t="s">
        <v>12369</v>
      </c>
      <c r="D11285">
        <v>102</v>
      </c>
      <c r="E11285" t="s">
        <v>4449</v>
      </c>
      <c r="F11285" t="s">
        <v>4450</v>
      </c>
      <c r="H11285" t="str">
        <f t="shared" si="176"/>
        <v>有BOM表可用</v>
      </c>
    </row>
    <row r="11286" spans="1:8" x14ac:dyDescent="0.15">
      <c r="A11286" t="s">
        <v>18648</v>
      </c>
      <c r="B11286" t="s">
        <v>18346</v>
      </c>
      <c r="C11286" t="s">
        <v>18346</v>
      </c>
      <c r="D11286">
        <v>103</v>
      </c>
      <c r="E11286" t="s">
        <v>4453</v>
      </c>
      <c r="F11286" t="s">
        <v>4450</v>
      </c>
      <c r="H11286" t="str">
        <f t="shared" si="176"/>
        <v>无BOM表可用</v>
      </c>
    </row>
    <row r="11287" spans="1:8" x14ac:dyDescent="0.15">
      <c r="A11287" t="s">
        <v>18649</v>
      </c>
      <c r="B11287" t="s">
        <v>16668</v>
      </c>
      <c r="C11287" t="s">
        <v>16668</v>
      </c>
      <c r="D11287">
        <v>103</v>
      </c>
      <c r="E11287" t="s">
        <v>4453</v>
      </c>
      <c r="F11287" t="s">
        <v>4450</v>
      </c>
      <c r="H11287" t="str">
        <f t="shared" si="176"/>
        <v>无BOM表可用</v>
      </c>
    </row>
    <row r="11288" spans="1:8" x14ac:dyDescent="0.15">
      <c r="A11288" t="s">
        <v>18650</v>
      </c>
      <c r="B11288" t="s">
        <v>7369</v>
      </c>
      <c r="C11288" t="s">
        <v>7369</v>
      </c>
      <c r="D11288">
        <v>103</v>
      </c>
      <c r="E11288" t="s">
        <v>4453</v>
      </c>
      <c r="F11288" t="s">
        <v>4450</v>
      </c>
      <c r="H11288" t="str">
        <f t="shared" si="176"/>
        <v>无BOM表可用</v>
      </c>
    </row>
    <row r="11289" spans="1:8" x14ac:dyDescent="0.15">
      <c r="A11289" t="s">
        <v>18651</v>
      </c>
      <c r="B11289" t="s">
        <v>8207</v>
      </c>
      <c r="C11289" t="s">
        <v>7664</v>
      </c>
      <c r="D11289">
        <v>103</v>
      </c>
      <c r="E11289" t="s">
        <v>4453</v>
      </c>
      <c r="F11289" t="s">
        <v>4450</v>
      </c>
      <c r="H11289" t="str">
        <f t="shared" si="176"/>
        <v>无BOM表可用</v>
      </c>
    </row>
    <row r="11290" spans="1:8" x14ac:dyDescent="0.15">
      <c r="A11290" t="s">
        <v>18652</v>
      </c>
      <c r="B11290" t="s">
        <v>18653</v>
      </c>
      <c r="C11290" t="s">
        <v>18653</v>
      </c>
      <c r="D11290">
        <v>103</v>
      </c>
      <c r="E11290" t="s">
        <v>4453</v>
      </c>
      <c r="F11290" t="s">
        <v>4450</v>
      </c>
      <c r="H11290" t="str">
        <f t="shared" si="176"/>
        <v>无BOM表可用</v>
      </c>
    </row>
    <row r="11291" spans="1:8" x14ac:dyDescent="0.15">
      <c r="A11291" t="s">
        <v>18654</v>
      </c>
      <c r="B11291" t="s">
        <v>16849</v>
      </c>
      <c r="C11291" t="s">
        <v>16849</v>
      </c>
      <c r="D11291">
        <v>103</v>
      </c>
      <c r="E11291" t="s">
        <v>4453</v>
      </c>
      <c r="F11291" t="s">
        <v>4450</v>
      </c>
      <c r="H11291" t="str">
        <f t="shared" si="176"/>
        <v>无BOM表可用</v>
      </c>
    </row>
    <row r="11292" spans="1:8" x14ac:dyDescent="0.15">
      <c r="A11292" t="s">
        <v>18655</v>
      </c>
      <c r="B11292" t="s">
        <v>14937</v>
      </c>
      <c r="C11292" t="s">
        <v>14937</v>
      </c>
      <c r="D11292">
        <v>103</v>
      </c>
      <c r="E11292" t="s">
        <v>4453</v>
      </c>
      <c r="F11292" t="s">
        <v>4450</v>
      </c>
      <c r="H11292" t="str">
        <f t="shared" si="176"/>
        <v>无BOM表可用</v>
      </c>
    </row>
    <row r="11293" spans="1:8" x14ac:dyDescent="0.15">
      <c r="A11293" t="s">
        <v>18656</v>
      </c>
      <c r="B11293" t="s">
        <v>18657</v>
      </c>
      <c r="C11293" t="s">
        <v>2920</v>
      </c>
      <c r="D11293">
        <v>103</v>
      </c>
      <c r="E11293" t="s">
        <v>4449</v>
      </c>
      <c r="F11293" t="s">
        <v>4450</v>
      </c>
      <c r="H11293" t="str">
        <f t="shared" si="176"/>
        <v>有BOM表可用</v>
      </c>
    </row>
    <row r="11294" spans="1:8" x14ac:dyDescent="0.15">
      <c r="A11294" t="s">
        <v>1685</v>
      </c>
      <c r="B11294" t="s">
        <v>1684</v>
      </c>
      <c r="C11294" t="s">
        <v>1684</v>
      </c>
      <c r="D11294">
        <v>103</v>
      </c>
      <c r="E11294" t="s">
        <v>4449</v>
      </c>
      <c r="F11294" t="s">
        <v>4450</v>
      </c>
      <c r="H11294" t="str">
        <f t="shared" si="176"/>
        <v>有BOM表可用</v>
      </c>
    </row>
    <row r="11295" spans="1:8" x14ac:dyDescent="0.15">
      <c r="A11295" t="s">
        <v>1078</v>
      </c>
      <c r="B11295" t="s">
        <v>1077</v>
      </c>
      <c r="C11295" t="s">
        <v>1077</v>
      </c>
      <c r="D11295">
        <v>103</v>
      </c>
      <c r="E11295" t="s">
        <v>4449</v>
      </c>
      <c r="F11295" t="s">
        <v>4450</v>
      </c>
      <c r="H11295" t="str">
        <f t="shared" si="176"/>
        <v>有BOM表可用</v>
      </c>
    </row>
    <row r="11296" spans="1:8" x14ac:dyDescent="0.15">
      <c r="A11296" t="s">
        <v>16421</v>
      </c>
      <c r="B11296" t="s">
        <v>1088</v>
      </c>
      <c r="C11296" t="s">
        <v>1088</v>
      </c>
      <c r="D11296">
        <v>103</v>
      </c>
      <c r="E11296" t="s">
        <v>4453</v>
      </c>
      <c r="F11296" t="s">
        <v>4450</v>
      </c>
      <c r="H11296" t="str">
        <f t="shared" si="176"/>
        <v>无BOM表可用</v>
      </c>
    </row>
    <row r="11297" spans="1:8" x14ac:dyDescent="0.15">
      <c r="A11297" t="s">
        <v>14031</v>
      </c>
      <c r="B11297" t="s">
        <v>12023</v>
      </c>
      <c r="C11297" t="s">
        <v>12024</v>
      </c>
      <c r="D11297">
        <v>102</v>
      </c>
      <c r="E11297" t="s">
        <v>4449</v>
      </c>
      <c r="F11297" t="s">
        <v>4450</v>
      </c>
      <c r="H11297" t="str">
        <f t="shared" si="176"/>
        <v>有BOM表可用</v>
      </c>
    </row>
    <row r="11298" spans="1:8" x14ac:dyDescent="0.15">
      <c r="A11298" t="s">
        <v>14032</v>
      </c>
      <c r="B11298" t="s">
        <v>9000</v>
      </c>
      <c r="C11298" t="s">
        <v>10039</v>
      </c>
      <c r="D11298">
        <v>102</v>
      </c>
      <c r="E11298" t="s">
        <v>4453</v>
      </c>
      <c r="F11298" t="s">
        <v>4450</v>
      </c>
      <c r="H11298" t="str">
        <f t="shared" si="176"/>
        <v>无BOM表可用</v>
      </c>
    </row>
    <row r="11299" spans="1:8" x14ac:dyDescent="0.15">
      <c r="A11299" t="s">
        <v>14033</v>
      </c>
      <c r="B11299" t="s">
        <v>13545</v>
      </c>
      <c r="C11299" t="s">
        <v>13546</v>
      </c>
      <c r="D11299">
        <v>102</v>
      </c>
      <c r="E11299" t="s">
        <v>4449</v>
      </c>
      <c r="F11299" t="s">
        <v>4450</v>
      </c>
      <c r="H11299" t="str">
        <f t="shared" si="176"/>
        <v>有BOM表可用</v>
      </c>
    </row>
    <row r="11300" spans="1:8" x14ac:dyDescent="0.15">
      <c r="A11300" t="s">
        <v>14034</v>
      </c>
      <c r="B11300" t="s">
        <v>12029</v>
      </c>
      <c r="C11300" t="s">
        <v>8546</v>
      </c>
      <c r="D11300">
        <v>102</v>
      </c>
      <c r="E11300" t="s">
        <v>4449</v>
      </c>
      <c r="F11300" t="s">
        <v>4450</v>
      </c>
      <c r="H11300" t="str">
        <f t="shared" si="176"/>
        <v>有BOM表可用</v>
      </c>
    </row>
    <row r="11301" spans="1:8" x14ac:dyDescent="0.15">
      <c r="A11301" t="s">
        <v>14007</v>
      </c>
      <c r="B11301" t="s">
        <v>9443</v>
      </c>
      <c r="C11301" t="s">
        <v>8499</v>
      </c>
      <c r="D11301">
        <v>102</v>
      </c>
      <c r="E11301" t="s">
        <v>4449</v>
      </c>
      <c r="F11301" t="s">
        <v>4450</v>
      </c>
      <c r="H11301" t="str">
        <f t="shared" si="176"/>
        <v>有BOM表可用</v>
      </c>
    </row>
    <row r="11302" spans="1:8" x14ac:dyDescent="0.15">
      <c r="A11302" t="s">
        <v>18257</v>
      </c>
      <c r="B11302" t="s">
        <v>13638</v>
      </c>
      <c r="C11302" t="s">
        <v>13638</v>
      </c>
      <c r="D11302">
        <v>103</v>
      </c>
      <c r="E11302" t="s">
        <v>4453</v>
      </c>
      <c r="F11302" t="s">
        <v>4450</v>
      </c>
      <c r="H11302" t="str">
        <f t="shared" si="176"/>
        <v>无BOM表可用</v>
      </c>
    </row>
    <row r="11303" spans="1:8" x14ac:dyDescent="0.15">
      <c r="A11303" t="s">
        <v>18258</v>
      </c>
      <c r="B11303" t="s">
        <v>18259</v>
      </c>
      <c r="C11303" t="s">
        <v>18259</v>
      </c>
      <c r="D11303">
        <v>103</v>
      </c>
      <c r="E11303" t="s">
        <v>4453</v>
      </c>
      <c r="F11303" t="s">
        <v>4450</v>
      </c>
      <c r="H11303" t="str">
        <f t="shared" si="176"/>
        <v>无BOM表可用</v>
      </c>
    </row>
    <row r="11304" spans="1:8" x14ac:dyDescent="0.15">
      <c r="A11304" t="s">
        <v>18299</v>
      </c>
      <c r="B11304" t="s">
        <v>16174</v>
      </c>
      <c r="C11304" t="s">
        <v>10710</v>
      </c>
      <c r="D11304">
        <v>107</v>
      </c>
      <c r="E11304" t="s">
        <v>4453</v>
      </c>
      <c r="F11304" t="s">
        <v>4450</v>
      </c>
      <c r="H11304" t="str">
        <f t="shared" si="176"/>
        <v>无BOM表可用</v>
      </c>
    </row>
    <row r="11305" spans="1:8" x14ac:dyDescent="0.15">
      <c r="A11305" t="s">
        <v>18300</v>
      </c>
      <c r="B11305" t="s">
        <v>2922</v>
      </c>
      <c r="C11305" t="s">
        <v>2922</v>
      </c>
      <c r="D11305">
        <v>103</v>
      </c>
      <c r="E11305" t="s">
        <v>4453</v>
      </c>
      <c r="F11305" t="s">
        <v>4450</v>
      </c>
      <c r="H11305" t="str">
        <f t="shared" si="176"/>
        <v>无BOM表可用</v>
      </c>
    </row>
    <row r="11306" spans="1:8" x14ac:dyDescent="0.15">
      <c r="A11306" t="s">
        <v>18301</v>
      </c>
      <c r="B11306" t="s">
        <v>10775</v>
      </c>
      <c r="C11306" t="s">
        <v>10776</v>
      </c>
      <c r="D11306">
        <v>103</v>
      </c>
      <c r="E11306" t="s">
        <v>4449</v>
      </c>
      <c r="F11306" t="s">
        <v>4450</v>
      </c>
      <c r="H11306" t="str">
        <f t="shared" si="176"/>
        <v>有BOM表可用</v>
      </c>
    </row>
    <row r="11307" spans="1:8" x14ac:dyDescent="0.15">
      <c r="A11307" t="s">
        <v>18302</v>
      </c>
      <c r="B11307" t="s">
        <v>7866</v>
      </c>
      <c r="C11307" t="s">
        <v>7858</v>
      </c>
      <c r="D11307">
        <v>103</v>
      </c>
      <c r="E11307" t="s">
        <v>4449</v>
      </c>
      <c r="F11307" t="s">
        <v>4450</v>
      </c>
      <c r="H11307" t="str">
        <f t="shared" si="176"/>
        <v>有BOM表可用</v>
      </c>
    </row>
    <row r="11308" spans="1:8" x14ac:dyDescent="0.15">
      <c r="A11308" t="s">
        <v>18303</v>
      </c>
      <c r="B11308" t="s">
        <v>16386</v>
      </c>
      <c r="C11308" t="s">
        <v>16386</v>
      </c>
      <c r="D11308">
        <v>103</v>
      </c>
      <c r="E11308" t="s">
        <v>4453</v>
      </c>
      <c r="F11308" t="s">
        <v>4450</v>
      </c>
      <c r="H11308" t="str">
        <f t="shared" si="176"/>
        <v>无BOM表可用</v>
      </c>
    </row>
    <row r="11309" spans="1:8" x14ac:dyDescent="0.15">
      <c r="A11309" t="s">
        <v>18304</v>
      </c>
      <c r="B11309" t="s">
        <v>14345</v>
      </c>
      <c r="C11309" t="s">
        <v>14345</v>
      </c>
      <c r="D11309">
        <v>103</v>
      </c>
      <c r="E11309" t="s">
        <v>4453</v>
      </c>
      <c r="F11309" t="s">
        <v>4450</v>
      </c>
      <c r="H11309" t="str">
        <f t="shared" si="176"/>
        <v>无BOM表可用</v>
      </c>
    </row>
    <row r="11310" spans="1:8" x14ac:dyDescent="0.15">
      <c r="A11310" t="s">
        <v>18305</v>
      </c>
      <c r="B11310" t="s">
        <v>14748</v>
      </c>
      <c r="C11310" t="s">
        <v>14748</v>
      </c>
      <c r="D11310">
        <v>103</v>
      </c>
      <c r="E11310" t="s">
        <v>4453</v>
      </c>
      <c r="F11310" t="s">
        <v>4450</v>
      </c>
      <c r="H11310" t="str">
        <f t="shared" si="176"/>
        <v>无BOM表可用</v>
      </c>
    </row>
    <row r="11311" spans="1:8" x14ac:dyDescent="0.15">
      <c r="A11311" t="s">
        <v>9947</v>
      </c>
      <c r="B11311" t="s">
        <v>294</v>
      </c>
      <c r="C11311" t="s">
        <v>197</v>
      </c>
      <c r="D11311">
        <v>102</v>
      </c>
      <c r="E11311" t="s">
        <v>4449</v>
      </c>
      <c r="F11311" t="s">
        <v>4450</v>
      </c>
      <c r="H11311" t="str">
        <f t="shared" si="176"/>
        <v>有BOM表可用</v>
      </c>
    </row>
    <row r="11312" spans="1:8" x14ac:dyDescent="0.15">
      <c r="A11312" t="s">
        <v>9948</v>
      </c>
      <c r="B11312" t="s">
        <v>6203</v>
      </c>
      <c r="C11312" t="s">
        <v>6203</v>
      </c>
      <c r="D11312">
        <v>102</v>
      </c>
      <c r="E11312" t="s">
        <v>4453</v>
      </c>
      <c r="F11312" t="s">
        <v>4450</v>
      </c>
      <c r="H11312" t="str">
        <f t="shared" si="176"/>
        <v>无BOM表可用</v>
      </c>
    </row>
    <row r="11313" spans="1:8" x14ac:dyDescent="0.15">
      <c r="A11313" t="s">
        <v>9949</v>
      </c>
      <c r="B11313" t="s">
        <v>2501</v>
      </c>
      <c r="C11313" t="s">
        <v>2501</v>
      </c>
      <c r="D11313">
        <v>102</v>
      </c>
      <c r="E11313" t="s">
        <v>4449</v>
      </c>
      <c r="F11313" t="s">
        <v>4450</v>
      </c>
      <c r="H11313" t="str">
        <f t="shared" si="176"/>
        <v>有BOM表可用</v>
      </c>
    </row>
    <row r="11314" spans="1:8" x14ac:dyDescent="0.15">
      <c r="A11314" t="s">
        <v>9950</v>
      </c>
      <c r="B11314" t="s">
        <v>4380</v>
      </c>
      <c r="C11314" t="s">
        <v>11</v>
      </c>
      <c r="D11314">
        <v>102</v>
      </c>
      <c r="E11314" t="s">
        <v>4449</v>
      </c>
      <c r="F11314" t="s">
        <v>4450</v>
      </c>
      <c r="H11314" t="str">
        <f t="shared" si="176"/>
        <v>有BOM表可用</v>
      </c>
    </row>
    <row r="11315" spans="1:8" x14ac:dyDescent="0.15">
      <c r="A11315" t="s">
        <v>9951</v>
      </c>
      <c r="B11315" t="s">
        <v>9952</v>
      </c>
      <c r="C11315" t="s">
        <v>6298</v>
      </c>
      <c r="D11315">
        <v>102</v>
      </c>
      <c r="E11315" t="s">
        <v>4449</v>
      </c>
      <c r="F11315" t="s">
        <v>4450</v>
      </c>
      <c r="H11315" t="str">
        <f t="shared" si="176"/>
        <v>有BOM表可用</v>
      </c>
    </row>
    <row r="11316" spans="1:8" x14ac:dyDescent="0.15">
      <c r="A11316" t="s">
        <v>9953</v>
      </c>
      <c r="B11316" t="s">
        <v>9954</v>
      </c>
      <c r="C11316" t="s">
        <v>6566</v>
      </c>
      <c r="D11316">
        <v>102</v>
      </c>
      <c r="E11316" t="s">
        <v>4449</v>
      </c>
      <c r="F11316" t="s">
        <v>4450</v>
      </c>
      <c r="H11316" t="str">
        <f t="shared" si="176"/>
        <v>有BOM表可用</v>
      </c>
    </row>
    <row r="11317" spans="1:8" x14ac:dyDescent="0.15">
      <c r="A11317" t="s">
        <v>18680</v>
      </c>
      <c r="B11317" t="s">
        <v>2195</v>
      </c>
      <c r="C11317" t="s">
        <v>2195</v>
      </c>
      <c r="D11317">
        <v>102</v>
      </c>
      <c r="E11317" t="s">
        <v>4449</v>
      </c>
      <c r="F11317" t="s">
        <v>4450</v>
      </c>
      <c r="H11317" t="str">
        <f t="shared" si="176"/>
        <v>有BOM表可用</v>
      </c>
    </row>
    <row r="11318" spans="1:8" x14ac:dyDescent="0.15">
      <c r="A11318" t="s">
        <v>18681</v>
      </c>
      <c r="B11318" t="s">
        <v>8442</v>
      </c>
      <c r="C11318" t="s">
        <v>2036</v>
      </c>
      <c r="D11318">
        <v>102</v>
      </c>
      <c r="E11318" t="s">
        <v>4453</v>
      </c>
      <c r="F11318" t="s">
        <v>4450</v>
      </c>
      <c r="H11318" t="str">
        <f t="shared" si="176"/>
        <v>无BOM表可用</v>
      </c>
    </row>
    <row r="11319" spans="1:8" x14ac:dyDescent="0.15">
      <c r="A11319" t="s">
        <v>18682</v>
      </c>
      <c r="B11319" t="s">
        <v>6039</v>
      </c>
      <c r="C11319" t="s">
        <v>15319</v>
      </c>
      <c r="D11319">
        <v>102</v>
      </c>
      <c r="E11319" t="s">
        <v>4453</v>
      </c>
      <c r="F11319" t="s">
        <v>4450</v>
      </c>
      <c r="H11319" t="str">
        <f t="shared" si="176"/>
        <v>无BOM表可用</v>
      </c>
    </row>
    <row r="11320" spans="1:8" x14ac:dyDescent="0.15">
      <c r="A11320" t="s">
        <v>15192</v>
      </c>
      <c r="B11320" t="s">
        <v>4190</v>
      </c>
      <c r="C11320" t="s">
        <v>4189</v>
      </c>
      <c r="D11320">
        <v>103</v>
      </c>
      <c r="E11320" t="s">
        <v>4449</v>
      </c>
      <c r="F11320" t="s">
        <v>4450</v>
      </c>
      <c r="H11320" t="str">
        <f t="shared" si="176"/>
        <v>有BOM表可用</v>
      </c>
    </row>
    <row r="11321" spans="1:8" x14ac:dyDescent="0.15">
      <c r="A11321" t="s">
        <v>15193</v>
      </c>
      <c r="B11321" t="s">
        <v>15194</v>
      </c>
      <c r="C11321" t="s">
        <v>11</v>
      </c>
      <c r="D11321">
        <v>103</v>
      </c>
      <c r="E11321" t="s">
        <v>4453</v>
      </c>
      <c r="F11321" t="s">
        <v>4450</v>
      </c>
      <c r="H11321" t="str">
        <f t="shared" si="176"/>
        <v>无BOM表可用</v>
      </c>
    </row>
    <row r="11322" spans="1:8" x14ac:dyDescent="0.15">
      <c r="A11322" t="s">
        <v>15195</v>
      </c>
      <c r="B11322" t="s">
        <v>4455</v>
      </c>
      <c r="C11322" t="s">
        <v>4455</v>
      </c>
      <c r="D11322">
        <v>103</v>
      </c>
      <c r="E11322" t="s">
        <v>4453</v>
      </c>
      <c r="F11322" t="s">
        <v>4450</v>
      </c>
      <c r="H11322" t="str">
        <f t="shared" si="176"/>
        <v>无BOM表可用</v>
      </c>
    </row>
    <row r="11323" spans="1:8" x14ac:dyDescent="0.15">
      <c r="A11323" t="s">
        <v>15196</v>
      </c>
      <c r="B11323" t="s">
        <v>3450</v>
      </c>
      <c r="C11323" t="s">
        <v>3450</v>
      </c>
      <c r="D11323">
        <v>103</v>
      </c>
      <c r="E11323" t="s">
        <v>4453</v>
      </c>
      <c r="F11323" t="s">
        <v>4450</v>
      </c>
      <c r="H11323" t="str">
        <f t="shared" si="176"/>
        <v>无BOM表可用</v>
      </c>
    </row>
    <row r="11324" spans="1:8" x14ac:dyDescent="0.15">
      <c r="A11324" t="s">
        <v>14022</v>
      </c>
      <c r="B11324" t="s">
        <v>5405</v>
      </c>
      <c r="C11324" t="s">
        <v>5405</v>
      </c>
      <c r="D11324">
        <v>103</v>
      </c>
      <c r="E11324" t="s">
        <v>4449</v>
      </c>
      <c r="F11324" t="s">
        <v>4450</v>
      </c>
      <c r="H11324" t="str">
        <f t="shared" si="176"/>
        <v>有BOM表可用</v>
      </c>
    </row>
    <row r="11325" spans="1:8" x14ac:dyDescent="0.15">
      <c r="A11325" t="s">
        <v>14023</v>
      </c>
      <c r="B11325" t="s">
        <v>14024</v>
      </c>
      <c r="C11325" t="s">
        <v>8864</v>
      </c>
      <c r="D11325">
        <v>103</v>
      </c>
      <c r="E11325" t="s">
        <v>4453</v>
      </c>
      <c r="F11325" t="s">
        <v>4450</v>
      </c>
      <c r="H11325" t="str">
        <f t="shared" si="176"/>
        <v>无BOM表可用</v>
      </c>
    </row>
    <row r="11326" spans="1:8" x14ac:dyDescent="0.15">
      <c r="A11326" t="s">
        <v>1002</v>
      </c>
      <c r="B11326" t="s">
        <v>1003</v>
      </c>
      <c r="C11326" t="s">
        <v>996</v>
      </c>
      <c r="D11326">
        <v>103</v>
      </c>
      <c r="E11326" t="s">
        <v>4449</v>
      </c>
      <c r="F11326" t="s">
        <v>4450</v>
      </c>
      <c r="H11326" t="str">
        <f t="shared" si="176"/>
        <v>有BOM表可用</v>
      </c>
    </row>
    <row r="11327" spans="1:8" x14ac:dyDescent="0.15">
      <c r="A11327" t="s">
        <v>2826</v>
      </c>
      <c r="B11327" t="s">
        <v>657</v>
      </c>
      <c r="C11327" t="s">
        <v>656</v>
      </c>
      <c r="D11327">
        <v>103</v>
      </c>
      <c r="E11327" t="s">
        <v>4449</v>
      </c>
      <c r="F11327" t="s">
        <v>4450</v>
      </c>
      <c r="H11327" t="str">
        <f t="shared" si="176"/>
        <v>有BOM表可用</v>
      </c>
    </row>
    <row r="11328" spans="1:8" x14ac:dyDescent="0.15">
      <c r="A11328" t="s">
        <v>18289</v>
      </c>
      <c r="B11328" t="s">
        <v>2980</v>
      </c>
      <c r="C11328" t="s">
        <v>109</v>
      </c>
      <c r="D11328">
        <v>103</v>
      </c>
      <c r="E11328" t="s">
        <v>4453</v>
      </c>
      <c r="F11328" t="s">
        <v>4450</v>
      </c>
      <c r="H11328" t="str">
        <f t="shared" si="176"/>
        <v>无BOM表可用</v>
      </c>
    </row>
    <row r="11329" spans="1:8" x14ac:dyDescent="0.15">
      <c r="A11329" t="s">
        <v>18290</v>
      </c>
      <c r="B11329" t="s">
        <v>2993</v>
      </c>
      <c r="C11329" t="s">
        <v>158</v>
      </c>
      <c r="D11329">
        <v>103</v>
      </c>
      <c r="E11329" t="s">
        <v>4453</v>
      </c>
      <c r="F11329" t="s">
        <v>4450</v>
      </c>
      <c r="H11329" t="str">
        <f t="shared" si="176"/>
        <v>无BOM表可用</v>
      </c>
    </row>
    <row r="11330" spans="1:8" x14ac:dyDescent="0.15">
      <c r="A11330" t="s">
        <v>16427</v>
      </c>
      <c r="B11330" t="s">
        <v>7024</v>
      </c>
      <c r="C11330" t="s">
        <v>11261</v>
      </c>
      <c r="D11330">
        <v>102</v>
      </c>
      <c r="E11330" t="s">
        <v>4449</v>
      </c>
      <c r="F11330" t="s">
        <v>4450</v>
      </c>
      <c r="H11330" t="str">
        <f t="shared" si="176"/>
        <v>有BOM表可用</v>
      </c>
    </row>
    <row r="11331" spans="1:8" x14ac:dyDescent="0.15">
      <c r="A11331" t="s">
        <v>16428</v>
      </c>
      <c r="B11331" t="s">
        <v>9084</v>
      </c>
      <c r="C11331" t="s">
        <v>9085</v>
      </c>
      <c r="D11331">
        <v>102</v>
      </c>
      <c r="E11331" t="s">
        <v>4449</v>
      </c>
      <c r="F11331" t="s">
        <v>4450</v>
      </c>
      <c r="H11331" t="str">
        <f t="shared" si="176"/>
        <v>有BOM表可用</v>
      </c>
    </row>
    <row r="11332" spans="1:8" x14ac:dyDescent="0.15">
      <c r="A11332" t="s">
        <v>16429</v>
      </c>
      <c r="B11332" t="s">
        <v>197</v>
      </c>
      <c r="C11332" t="s">
        <v>13197</v>
      </c>
      <c r="D11332">
        <v>102</v>
      </c>
      <c r="E11332" t="s">
        <v>4449</v>
      </c>
      <c r="F11332" t="s">
        <v>4450</v>
      </c>
      <c r="H11332" t="str">
        <f t="shared" ref="H11332:H11395" si="177">E11332&amp;F11332</f>
        <v>有BOM表可用</v>
      </c>
    </row>
    <row r="11333" spans="1:8" x14ac:dyDescent="0.15">
      <c r="A11333" t="s">
        <v>16430</v>
      </c>
      <c r="B11333" t="s">
        <v>14401</v>
      </c>
      <c r="C11333" t="s">
        <v>10305</v>
      </c>
      <c r="D11333">
        <v>102</v>
      </c>
      <c r="E11333" t="s">
        <v>4449</v>
      </c>
      <c r="F11333" t="s">
        <v>4450</v>
      </c>
      <c r="H11333" t="str">
        <f t="shared" si="177"/>
        <v>有BOM表可用</v>
      </c>
    </row>
    <row r="11334" spans="1:8" x14ac:dyDescent="0.15">
      <c r="A11334" t="s">
        <v>16431</v>
      </c>
      <c r="B11334" t="s">
        <v>12681</v>
      </c>
      <c r="C11334" t="s">
        <v>9155</v>
      </c>
      <c r="D11334">
        <v>102</v>
      </c>
      <c r="E11334" t="s">
        <v>4449</v>
      </c>
      <c r="F11334" t="s">
        <v>4450</v>
      </c>
      <c r="H11334" t="str">
        <f t="shared" si="177"/>
        <v>有BOM表可用</v>
      </c>
    </row>
    <row r="11335" spans="1:8" x14ac:dyDescent="0.15">
      <c r="A11335" t="s">
        <v>16432</v>
      </c>
      <c r="B11335" t="s">
        <v>12681</v>
      </c>
      <c r="C11335" t="s">
        <v>10983</v>
      </c>
      <c r="D11335">
        <v>102</v>
      </c>
      <c r="E11335" t="s">
        <v>4449</v>
      </c>
      <c r="F11335" t="s">
        <v>4450</v>
      </c>
      <c r="H11335" t="str">
        <f t="shared" si="177"/>
        <v>有BOM表可用</v>
      </c>
    </row>
    <row r="11336" spans="1:8" x14ac:dyDescent="0.15">
      <c r="A11336" t="s">
        <v>16433</v>
      </c>
      <c r="B11336" t="s">
        <v>12683</v>
      </c>
      <c r="C11336" t="s">
        <v>12684</v>
      </c>
      <c r="D11336">
        <v>102</v>
      </c>
      <c r="E11336" t="s">
        <v>4449</v>
      </c>
      <c r="F11336" t="s">
        <v>4450</v>
      </c>
      <c r="H11336" t="str">
        <f t="shared" si="177"/>
        <v>有BOM表可用</v>
      </c>
    </row>
    <row r="11337" spans="1:8" x14ac:dyDescent="0.15">
      <c r="A11337" t="s">
        <v>18559</v>
      </c>
      <c r="B11337" t="s">
        <v>13477</v>
      </c>
      <c r="C11337" t="s">
        <v>13477</v>
      </c>
      <c r="D11337">
        <v>107</v>
      </c>
      <c r="E11337" t="s">
        <v>4453</v>
      </c>
      <c r="F11337" t="s">
        <v>4450</v>
      </c>
      <c r="H11337" t="str">
        <f t="shared" si="177"/>
        <v>无BOM表可用</v>
      </c>
    </row>
    <row r="11338" spans="1:8" x14ac:dyDescent="0.15">
      <c r="A11338" t="s">
        <v>18560</v>
      </c>
      <c r="B11338" t="s">
        <v>14443</v>
      </c>
      <c r="C11338" t="s">
        <v>14443</v>
      </c>
      <c r="D11338">
        <v>107</v>
      </c>
      <c r="E11338" t="s">
        <v>4449</v>
      </c>
      <c r="F11338" t="s">
        <v>4450</v>
      </c>
      <c r="H11338" t="str">
        <f t="shared" si="177"/>
        <v>有BOM表可用</v>
      </c>
    </row>
    <row r="11339" spans="1:8" x14ac:dyDescent="0.15">
      <c r="A11339" t="s">
        <v>18561</v>
      </c>
      <c r="B11339" t="s">
        <v>18562</v>
      </c>
      <c r="C11339" t="s">
        <v>13488</v>
      </c>
      <c r="D11339">
        <v>107</v>
      </c>
      <c r="E11339" t="s">
        <v>4453</v>
      </c>
      <c r="F11339" t="s">
        <v>4450</v>
      </c>
      <c r="H11339" t="str">
        <f t="shared" si="177"/>
        <v>无BOM表可用</v>
      </c>
    </row>
    <row r="11340" spans="1:8" x14ac:dyDescent="0.15">
      <c r="A11340" t="s">
        <v>18563</v>
      </c>
      <c r="B11340" t="s">
        <v>18564</v>
      </c>
      <c r="C11340" t="s">
        <v>17277</v>
      </c>
      <c r="D11340">
        <v>107</v>
      </c>
      <c r="E11340" t="s">
        <v>4453</v>
      </c>
      <c r="F11340" t="s">
        <v>4450</v>
      </c>
      <c r="H11340" t="str">
        <f t="shared" si="177"/>
        <v>无BOM表可用</v>
      </c>
    </row>
    <row r="11341" spans="1:8" x14ac:dyDescent="0.15">
      <c r="A11341" t="s">
        <v>18565</v>
      </c>
      <c r="B11341" t="s">
        <v>18566</v>
      </c>
      <c r="C11341" t="s">
        <v>18567</v>
      </c>
      <c r="D11341">
        <v>107</v>
      </c>
      <c r="E11341" t="s">
        <v>4453</v>
      </c>
      <c r="F11341" t="s">
        <v>4450</v>
      </c>
      <c r="H11341" t="str">
        <f t="shared" si="177"/>
        <v>无BOM表可用</v>
      </c>
    </row>
    <row r="11342" spans="1:8" x14ac:dyDescent="0.15">
      <c r="A11342" t="s">
        <v>3239</v>
      </c>
      <c r="B11342" t="s">
        <v>3241</v>
      </c>
      <c r="C11342" t="s">
        <v>3240</v>
      </c>
      <c r="D11342">
        <v>107</v>
      </c>
      <c r="E11342" t="s">
        <v>4453</v>
      </c>
      <c r="F11342" t="s">
        <v>4450</v>
      </c>
      <c r="H11342" t="str">
        <f t="shared" si="177"/>
        <v>无BOM表可用</v>
      </c>
    </row>
    <row r="11343" spans="1:8" x14ac:dyDescent="0.15">
      <c r="A11343" t="s">
        <v>12956</v>
      </c>
      <c r="B11343" t="s">
        <v>9393</v>
      </c>
      <c r="C11343" t="s">
        <v>3035</v>
      </c>
      <c r="D11343">
        <v>103</v>
      </c>
      <c r="E11343" t="s">
        <v>4449</v>
      </c>
      <c r="F11343" t="s">
        <v>4450</v>
      </c>
      <c r="H11343" t="str">
        <f t="shared" si="177"/>
        <v>有BOM表可用</v>
      </c>
    </row>
    <row r="11344" spans="1:8" x14ac:dyDescent="0.15">
      <c r="A11344" t="s">
        <v>12957</v>
      </c>
      <c r="B11344" t="s">
        <v>2988</v>
      </c>
      <c r="C11344" t="s">
        <v>2988</v>
      </c>
      <c r="D11344">
        <v>103</v>
      </c>
      <c r="E11344" t="s">
        <v>4453</v>
      </c>
      <c r="F11344" t="s">
        <v>4450</v>
      </c>
      <c r="H11344" t="str">
        <f t="shared" si="177"/>
        <v>无BOM表可用</v>
      </c>
    </row>
    <row r="11345" spans="1:8" x14ac:dyDescent="0.15">
      <c r="A11345" t="s">
        <v>12958</v>
      </c>
      <c r="B11345" t="s">
        <v>12959</v>
      </c>
      <c r="C11345" t="s">
        <v>3085</v>
      </c>
      <c r="D11345">
        <v>103</v>
      </c>
      <c r="E11345" t="s">
        <v>4449</v>
      </c>
      <c r="F11345" t="s">
        <v>4450</v>
      </c>
      <c r="H11345" t="str">
        <f t="shared" si="177"/>
        <v>有BOM表可用</v>
      </c>
    </row>
    <row r="11346" spans="1:8" x14ac:dyDescent="0.15">
      <c r="A11346" t="s">
        <v>12960</v>
      </c>
      <c r="B11346" t="s">
        <v>10999</v>
      </c>
      <c r="C11346" t="s">
        <v>13</v>
      </c>
      <c r="D11346">
        <v>102</v>
      </c>
      <c r="E11346" t="s">
        <v>4453</v>
      </c>
      <c r="F11346" t="s">
        <v>4450</v>
      </c>
      <c r="H11346" t="str">
        <f t="shared" si="177"/>
        <v>无BOM表可用</v>
      </c>
    </row>
    <row r="11347" spans="1:8" x14ac:dyDescent="0.15">
      <c r="A11347" t="s">
        <v>12961</v>
      </c>
      <c r="B11347" t="s">
        <v>6255</v>
      </c>
      <c r="C11347" t="s">
        <v>67</v>
      </c>
      <c r="D11347">
        <v>102</v>
      </c>
      <c r="E11347" t="s">
        <v>4453</v>
      </c>
      <c r="F11347" t="s">
        <v>4450</v>
      </c>
      <c r="H11347" t="str">
        <f t="shared" si="177"/>
        <v>无BOM表可用</v>
      </c>
    </row>
    <row r="11348" spans="1:8" x14ac:dyDescent="0.15">
      <c r="A11348" t="s">
        <v>12962</v>
      </c>
      <c r="B11348" t="s">
        <v>313</v>
      </c>
      <c r="C11348" t="s">
        <v>67</v>
      </c>
      <c r="D11348">
        <v>102</v>
      </c>
      <c r="E11348" t="s">
        <v>4449</v>
      </c>
      <c r="F11348" t="s">
        <v>4450</v>
      </c>
      <c r="H11348" t="str">
        <f t="shared" si="177"/>
        <v>有BOM表可用</v>
      </c>
    </row>
    <row r="11349" spans="1:8" x14ac:dyDescent="0.15">
      <c r="A11349" t="s">
        <v>12963</v>
      </c>
      <c r="B11349" t="s">
        <v>4299</v>
      </c>
      <c r="C11349" t="s">
        <v>1170</v>
      </c>
      <c r="D11349">
        <v>102</v>
      </c>
      <c r="E11349" t="s">
        <v>4449</v>
      </c>
      <c r="F11349" t="s">
        <v>4450</v>
      </c>
      <c r="H11349" t="str">
        <f t="shared" si="177"/>
        <v>有BOM表可用</v>
      </c>
    </row>
    <row r="11350" spans="1:8" x14ac:dyDescent="0.15">
      <c r="A11350" t="s">
        <v>9955</v>
      </c>
      <c r="B11350" t="s">
        <v>1675</v>
      </c>
      <c r="C11350" t="s">
        <v>1676</v>
      </c>
      <c r="D11350">
        <v>102</v>
      </c>
      <c r="E11350" t="s">
        <v>4449</v>
      </c>
      <c r="F11350" t="s">
        <v>4450</v>
      </c>
      <c r="H11350" t="str">
        <f t="shared" si="177"/>
        <v>有BOM表可用</v>
      </c>
    </row>
    <row r="11351" spans="1:8" x14ac:dyDescent="0.15">
      <c r="A11351" t="s">
        <v>9956</v>
      </c>
      <c r="B11351" t="s">
        <v>1680</v>
      </c>
      <c r="C11351" t="s">
        <v>1680</v>
      </c>
      <c r="D11351">
        <v>102</v>
      </c>
      <c r="E11351" t="s">
        <v>4449</v>
      </c>
      <c r="F11351" t="s">
        <v>4450</v>
      </c>
      <c r="H11351" t="str">
        <f t="shared" si="177"/>
        <v>有BOM表可用</v>
      </c>
    </row>
    <row r="11352" spans="1:8" x14ac:dyDescent="0.15">
      <c r="A11352" t="s">
        <v>9957</v>
      </c>
      <c r="B11352" t="s">
        <v>4222</v>
      </c>
      <c r="C11352" t="s">
        <v>27</v>
      </c>
      <c r="D11352">
        <v>102</v>
      </c>
      <c r="E11352" t="s">
        <v>4453</v>
      </c>
      <c r="F11352" t="s">
        <v>4450</v>
      </c>
      <c r="H11352" t="str">
        <f t="shared" si="177"/>
        <v>无BOM表可用</v>
      </c>
    </row>
    <row r="11353" spans="1:8" x14ac:dyDescent="0.15">
      <c r="A11353" t="s">
        <v>9958</v>
      </c>
      <c r="B11353" t="s">
        <v>925</v>
      </c>
      <c r="C11353" t="s">
        <v>30</v>
      </c>
      <c r="D11353">
        <v>102</v>
      </c>
      <c r="E11353" t="s">
        <v>4453</v>
      </c>
      <c r="F11353" t="s">
        <v>4450</v>
      </c>
      <c r="H11353" t="str">
        <f t="shared" si="177"/>
        <v>无BOM表可用</v>
      </c>
    </row>
    <row r="11354" spans="1:8" x14ac:dyDescent="0.15">
      <c r="A11354" t="s">
        <v>9959</v>
      </c>
      <c r="B11354" t="s">
        <v>283</v>
      </c>
      <c r="C11354" t="s">
        <v>36</v>
      </c>
      <c r="D11354">
        <v>102</v>
      </c>
      <c r="E11354" t="s">
        <v>4449</v>
      </c>
      <c r="F11354" t="s">
        <v>4450</v>
      </c>
      <c r="H11354" t="str">
        <f t="shared" si="177"/>
        <v>有BOM表可用</v>
      </c>
    </row>
    <row r="11355" spans="1:8" x14ac:dyDescent="0.15">
      <c r="A11355" t="s">
        <v>9960</v>
      </c>
      <c r="B11355" t="s">
        <v>2895</v>
      </c>
      <c r="C11355" t="s">
        <v>606</v>
      </c>
      <c r="D11355">
        <v>102</v>
      </c>
      <c r="E11355" t="s">
        <v>4449</v>
      </c>
      <c r="F11355" t="s">
        <v>4450</v>
      </c>
      <c r="H11355" t="str">
        <f t="shared" si="177"/>
        <v>有BOM表可用</v>
      </c>
    </row>
    <row r="11356" spans="1:8" x14ac:dyDescent="0.15">
      <c r="A11356" t="s">
        <v>9961</v>
      </c>
      <c r="B11356" t="s">
        <v>1094</v>
      </c>
      <c r="C11356" t="s">
        <v>1095</v>
      </c>
      <c r="D11356">
        <v>102</v>
      </c>
      <c r="E11356" t="s">
        <v>4449</v>
      </c>
      <c r="F11356" t="s">
        <v>4450</v>
      </c>
      <c r="H11356" t="str">
        <f t="shared" si="177"/>
        <v>有BOM表可用</v>
      </c>
    </row>
    <row r="11357" spans="1:8" x14ac:dyDescent="0.15">
      <c r="A11357" t="s">
        <v>12969</v>
      </c>
      <c r="B11357" t="s">
        <v>63</v>
      </c>
      <c r="C11357" t="s">
        <v>63</v>
      </c>
      <c r="D11357">
        <v>103</v>
      </c>
      <c r="E11357" t="s">
        <v>4449</v>
      </c>
      <c r="F11357" t="s">
        <v>4450</v>
      </c>
      <c r="H11357" t="str">
        <f t="shared" si="177"/>
        <v>有BOM表可用</v>
      </c>
    </row>
    <row r="11358" spans="1:8" x14ac:dyDescent="0.15">
      <c r="A11358" t="s">
        <v>12970</v>
      </c>
      <c r="B11358" t="s">
        <v>7806</v>
      </c>
      <c r="C11358" t="s">
        <v>1234</v>
      </c>
      <c r="D11358">
        <v>103</v>
      </c>
      <c r="E11358" t="s">
        <v>4449</v>
      </c>
      <c r="F11358" t="s">
        <v>4450</v>
      </c>
      <c r="H11358" t="str">
        <f t="shared" si="177"/>
        <v>有BOM表可用</v>
      </c>
    </row>
    <row r="11359" spans="1:8" x14ac:dyDescent="0.15">
      <c r="A11359" t="s">
        <v>1696</v>
      </c>
      <c r="B11359" t="s">
        <v>1697</v>
      </c>
      <c r="C11359" t="s">
        <v>1691</v>
      </c>
      <c r="D11359">
        <v>103</v>
      </c>
      <c r="E11359" t="s">
        <v>4449</v>
      </c>
      <c r="F11359" t="s">
        <v>4450</v>
      </c>
      <c r="H11359" t="str">
        <f t="shared" si="177"/>
        <v>有BOM表可用</v>
      </c>
    </row>
    <row r="11360" spans="1:8" x14ac:dyDescent="0.15">
      <c r="A11360" t="s">
        <v>1046</v>
      </c>
      <c r="B11360" t="s">
        <v>1047</v>
      </c>
      <c r="C11360" t="s">
        <v>79</v>
      </c>
      <c r="D11360">
        <v>103</v>
      </c>
      <c r="E11360" t="s">
        <v>4449</v>
      </c>
      <c r="F11360" t="s">
        <v>4450</v>
      </c>
      <c r="H11360" t="str">
        <f t="shared" si="177"/>
        <v>有BOM表可用</v>
      </c>
    </row>
    <row r="11361" spans="1:8" x14ac:dyDescent="0.15">
      <c r="A11361" t="s">
        <v>1061</v>
      </c>
      <c r="B11361" t="s">
        <v>751</v>
      </c>
      <c r="C11361" t="s">
        <v>751</v>
      </c>
      <c r="D11361">
        <v>103</v>
      </c>
      <c r="E11361" t="s">
        <v>4449</v>
      </c>
      <c r="F11361" t="s">
        <v>4450</v>
      </c>
      <c r="H11361" t="str">
        <f t="shared" si="177"/>
        <v>有BOM表可用</v>
      </c>
    </row>
    <row r="11362" spans="1:8" x14ac:dyDescent="0.15">
      <c r="A11362" t="s">
        <v>15079</v>
      </c>
      <c r="B11362" t="s">
        <v>8350</v>
      </c>
      <c r="C11362" t="s">
        <v>8350</v>
      </c>
      <c r="D11362">
        <v>103</v>
      </c>
      <c r="E11362" t="s">
        <v>4449</v>
      </c>
      <c r="F11362" t="s">
        <v>4450</v>
      </c>
      <c r="H11362" t="str">
        <f t="shared" si="177"/>
        <v>有BOM表可用</v>
      </c>
    </row>
    <row r="11363" spans="1:8" x14ac:dyDescent="0.15">
      <c r="A11363" t="s">
        <v>16329</v>
      </c>
      <c r="B11363" t="s">
        <v>8350</v>
      </c>
      <c r="C11363" t="s">
        <v>8350</v>
      </c>
      <c r="D11363">
        <v>103</v>
      </c>
      <c r="E11363" t="s">
        <v>4449</v>
      </c>
      <c r="F11363" t="s">
        <v>4450</v>
      </c>
      <c r="H11363" t="str">
        <f t="shared" si="177"/>
        <v>有BOM表可用</v>
      </c>
    </row>
    <row r="11364" spans="1:8" x14ac:dyDescent="0.15">
      <c r="A11364" t="s">
        <v>11727</v>
      </c>
      <c r="B11364" t="s">
        <v>8056</v>
      </c>
      <c r="C11364" t="s">
        <v>11728</v>
      </c>
      <c r="D11364">
        <v>102</v>
      </c>
      <c r="E11364" t="s">
        <v>4449</v>
      </c>
      <c r="F11364" t="s">
        <v>4450</v>
      </c>
      <c r="H11364" t="str">
        <f t="shared" si="177"/>
        <v>有BOM表可用</v>
      </c>
    </row>
    <row r="11365" spans="1:8" x14ac:dyDescent="0.15">
      <c r="A11365" t="s">
        <v>11729</v>
      </c>
      <c r="B11365" t="s">
        <v>11730</v>
      </c>
      <c r="C11365" t="s">
        <v>9198</v>
      </c>
      <c r="D11365">
        <v>102</v>
      </c>
      <c r="E11365" t="s">
        <v>4449</v>
      </c>
      <c r="F11365" t="s">
        <v>4450</v>
      </c>
      <c r="H11365" t="str">
        <f t="shared" si="177"/>
        <v>有BOM表可用</v>
      </c>
    </row>
    <row r="11366" spans="1:8" x14ac:dyDescent="0.15">
      <c r="A11366" t="s">
        <v>11731</v>
      </c>
      <c r="B11366" t="s">
        <v>11730</v>
      </c>
      <c r="C11366" t="s">
        <v>9198</v>
      </c>
      <c r="D11366">
        <v>102</v>
      </c>
      <c r="E11366" t="s">
        <v>4449</v>
      </c>
      <c r="F11366" t="s">
        <v>4450</v>
      </c>
      <c r="H11366" t="str">
        <f t="shared" si="177"/>
        <v>有BOM表可用</v>
      </c>
    </row>
    <row r="11367" spans="1:8" x14ac:dyDescent="0.15">
      <c r="A11367" t="s">
        <v>8761</v>
      </c>
      <c r="B11367" t="s">
        <v>889</v>
      </c>
      <c r="C11367" t="s">
        <v>8762</v>
      </c>
      <c r="D11367">
        <v>102</v>
      </c>
      <c r="E11367" t="s">
        <v>4449</v>
      </c>
      <c r="F11367" t="s">
        <v>4450</v>
      </c>
      <c r="H11367" t="str">
        <f t="shared" si="177"/>
        <v>有BOM表可用</v>
      </c>
    </row>
    <row r="11368" spans="1:8" x14ac:dyDescent="0.15">
      <c r="A11368" t="s">
        <v>8763</v>
      </c>
      <c r="B11368" t="s">
        <v>1254</v>
      </c>
      <c r="C11368" t="s">
        <v>8764</v>
      </c>
      <c r="D11368">
        <v>102</v>
      </c>
      <c r="E11368" t="s">
        <v>4449</v>
      </c>
      <c r="F11368" t="s">
        <v>4450</v>
      </c>
      <c r="H11368" t="str">
        <f t="shared" si="177"/>
        <v>有BOM表可用</v>
      </c>
    </row>
    <row r="11369" spans="1:8" x14ac:dyDescent="0.15">
      <c r="A11369" t="s">
        <v>8765</v>
      </c>
      <c r="B11369" t="s">
        <v>854</v>
      </c>
      <c r="C11369" t="s">
        <v>4600</v>
      </c>
      <c r="D11369">
        <v>102</v>
      </c>
      <c r="E11369" t="s">
        <v>4449</v>
      </c>
      <c r="F11369" t="s">
        <v>4450</v>
      </c>
      <c r="H11369" t="str">
        <f t="shared" si="177"/>
        <v>有BOM表可用</v>
      </c>
    </row>
    <row r="11370" spans="1:8" x14ac:dyDescent="0.15">
      <c r="A11370" t="s">
        <v>14877</v>
      </c>
      <c r="B11370" t="s">
        <v>14878</v>
      </c>
      <c r="C11370" t="s">
        <v>14878</v>
      </c>
      <c r="D11370">
        <v>103</v>
      </c>
      <c r="E11370" t="s">
        <v>4453</v>
      </c>
      <c r="F11370" t="s">
        <v>4450</v>
      </c>
      <c r="H11370" t="str">
        <f t="shared" si="177"/>
        <v>无BOM表可用</v>
      </c>
    </row>
    <row r="11371" spans="1:8" x14ac:dyDescent="0.15">
      <c r="A11371" t="s">
        <v>14879</v>
      </c>
      <c r="B11371" t="s">
        <v>14880</v>
      </c>
      <c r="C11371" t="s">
        <v>14880</v>
      </c>
      <c r="D11371">
        <v>103</v>
      </c>
      <c r="E11371" t="s">
        <v>4453</v>
      </c>
      <c r="F11371" t="s">
        <v>4450</v>
      </c>
      <c r="H11371" t="str">
        <f t="shared" si="177"/>
        <v>无BOM表可用</v>
      </c>
    </row>
    <row r="11372" spans="1:8" x14ac:dyDescent="0.15">
      <c r="A11372" t="s">
        <v>14881</v>
      </c>
      <c r="B11372" t="s">
        <v>14882</v>
      </c>
      <c r="C11372" t="s">
        <v>14882</v>
      </c>
      <c r="D11372">
        <v>103</v>
      </c>
      <c r="E11372" t="s">
        <v>4449</v>
      </c>
      <c r="F11372" t="s">
        <v>4457</v>
      </c>
      <c r="H11372" t="str">
        <f t="shared" si="177"/>
        <v>有BOM表不可用</v>
      </c>
    </row>
    <row r="11373" spans="1:8" x14ac:dyDescent="0.15">
      <c r="A11373" t="s">
        <v>14883</v>
      </c>
      <c r="B11373" t="s">
        <v>14884</v>
      </c>
      <c r="C11373" t="s">
        <v>14884</v>
      </c>
      <c r="D11373">
        <v>103</v>
      </c>
      <c r="E11373" t="s">
        <v>4449</v>
      </c>
      <c r="F11373" t="s">
        <v>4450</v>
      </c>
      <c r="H11373" t="str">
        <f t="shared" si="177"/>
        <v>有BOM表可用</v>
      </c>
    </row>
    <row r="11374" spans="1:8" x14ac:dyDescent="0.15">
      <c r="A11374" t="s">
        <v>14885</v>
      </c>
      <c r="B11374" t="s">
        <v>14886</v>
      </c>
      <c r="C11374" t="s">
        <v>14886</v>
      </c>
      <c r="D11374">
        <v>103</v>
      </c>
      <c r="E11374" t="s">
        <v>4449</v>
      </c>
      <c r="F11374" t="s">
        <v>4450</v>
      </c>
      <c r="H11374" t="str">
        <f t="shared" si="177"/>
        <v>有BOM表可用</v>
      </c>
    </row>
    <row r="11375" spans="1:8" x14ac:dyDescent="0.15">
      <c r="A11375" t="s">
        <v>14887</v>
      </c>
      <c r="B11375" t="s">
        <v>14888</v>
      </c>
      <c r="C11375" t="s">
        <v>14888</v>
      </c>
      <c r="D11375">
        <v>103</v>
      </c>
      <c r="E11375" t="s">
        <v>4449</v>
      </c>
      <c r="F11375" t="s">
        <v>4450</v>
      </c>
      <c r="H11375" t="str">
        <f t="shared" si="177"/>
        <v>有BOM表可用</v>
      </c>
    </row>
    <row r="11376" spans="1:8" x14ac:dyDescent="0.15">
      <c r="A11376" t="s">
        <v>14889</v>
      </c>
      <c r="B11376" t="s">
        <v>14890</v>
      </c>
      <c r="C11376" t="s">
        <v>14890</v>
      </c>
      <c r="D11376">
        <v>103</v>
      </c>
      <c r="E11376" t="s">
        <v>4453</v>
      </c>
      <c r="F11376" t="s">
        <v>4450</v>
      </c>
      <c r="H11376" t="str">
        <f t="shared" si="177"/>
        <v>无BOM表可用</v>
      </c>
    </row>
    <row r="11377" spans="1:8" x14ac:dyDescent="0.15">
      <c r="A11377" t="s">
        <v>8726</v>
      </c>
      <c r="B11377" t="s">
        <v>730</v>
      </c>
      <c r="C11377" t="s">
        <v>730</v>
      </c>
      <c r="D11377">
        <v>102</v>
      </c>
      <c r="E11377" t="s">
        <v>4453</v>
      </c>
      <c r="F11377" t="s">
        <v>4450</v>
      </c>
      <c r="H11377" t="str">
        <f t="shared" si="177"/>
        <v>无BOM表可用</v>
      </c>
    </row>
    <row r="11378" spans="1:8" x14ac:dyDescent="0.15">
      <c r="A11378" t="s">
        <v>8727</v>
      </c>
      <c r="B11378" t="s">
        <v>4895</v>
      </c>
      <c r="C11378" t="s">
        <v>730</v>
      </c>
      <c r="D11378">
        <v>102</v>
      </c>
      <c r="E11378" t="s">
        <v>4453</v>
      </c>
      <c r="F11378" t="s">
        <v>4450</v>
      </c>
      <c r="H11378" t="str">
        <f t="shared" si="177"/>
        <v>无BOM表可用</v>
      </c>
    </row>
    <row r="11379" spans="1:8" x14ac:dyDescent="0.15">
      <c r="A11379" t="s">
        <v>8728</v>
      </c>
      <c r="B11379" t="s">
        <v>8729</v>
      </c>
      <c r="C11379" t="s">
        <v>8729</v>
      </c>
      <c r="D11379">
        <v>102</v>
      </c>
      <c r="E11379" t="s">
        <v>4453</v>
      </c>
      <c r="F11379" t="s">
        <v>4450</v>
      </c>
      <c r="H11379" t="str">
        <f t="shared" si="177"/>
        <v>无BOM表可用</v>
      </c>
    </row>
    <row r="11380" spans="1:8" x14ac:dyDescent="0.15">
      <c r="A11380" t="s">
        <v>8730</v>
      </c>
      <c r="B11380" t="s">
        <v>8731</v>
      </c>
      <c r="C11380" t="s">
        <v>2172</v>
      </c>
      <c r="D11380">
        <v>102</v>
      </c>
      <c r="E11380" t="s">
        <v>4453</v>
      </c>
      <c r="F11380" t="s">
        <v>4450</v>
      </c>
      <c r="H11380" t="str">
        <f t="shared" si="177"/>
        <v>无BOM表可用</v>
      </c>
    </row>
    <row r="11381" spans="1:8" x14ac:dyDescent="0.15">
      <c r="A11381" t="s">
        <v>8732</v>
      </c>
      <c r="B11381" t="s">
        <v>8733</v>
      </c>
      <c r="C11381" t="s">
        <v>2172</v>
      </c>
      <c r="D11381">
        <v>102</v>
      </c>
      <c r="E11381" t="s">
        <v>4453</v>
      </c>
      <c r="F11381" t="s">
        <v>4450</v>
      </c>
      <c r="H11381" t="str">
        <f t="shared" si="177"/>
        <v>无BOM表可用</v>
      </c>
    </row>
    <row r="11382" spans="1:8" x14ac:dyDescent="0.15">
      <c r="A11382" t="s">
        <v>8734</v>
      </c>
      <c r="B11382" t="s">
        <v>8735</v>
      </c>
      <c r="C11382" t="s">
        <v>8735</v>
      </c>
      <c r="D11382">
        <v>102</v>
      </c>
      <c r="E11382" t="s">
        <v>4453</v>
      </c>
      <c r="F11382" t="s">
        <v>4450</v>
      </c>
      <c r="H11382" t="str">
        <f t="shared" si="177"/>
        <v>无BOM表可用</v>
      </c>
    </row>
    <row r="11383" spans="1:8" x14ac:dyDescent="0.15">
      <c r="A11383" t="s">
        <v>8736</v>
      </c>
      <c r="B11383" t="s">
        <v>6428</v>
      </c>
      <c r="C11383" t="s">
        <v>6429</v>
      </c>
      <c r="D11383">
        <v>102</v>
      </c>
      <c r="E11383" t="s">
        <v>4453</v>
      </c>
      <c r="F11383" t="s">
        <v>4450</v>
      </c>
      <c r="H11383" t="str">
        <f t="shared" si="177"/>
        <v>无BOM表可用</v>
      </c>
    </row>
    <row r="11384" spans="1:8" x14ac:dyDescent="0.15">
      <c r="A11384" t="s">
        <v>8737</v>
      </c>
      <c r="B11384" t="s">
        <v>6352</v>
      </c>
      <c r="C11384" t="s">
        <v>6352</v>
      </c>
      <c r="D11384">
        <v>102</v>
      </c>
      <c r="E11384" t="s">
        <v>4453</v>
      </c>
      <c r="F11384" t="s">
        <v>4450</v>
      </c>
      <c r="H11384" t="str">
        <f t="shared" si="177"/>
        <v>无BOM表可用</v>
      </c>
    </row>
    <row r="11385" spans="1:8" x14ac:dyDescent="0.15">
      <c r="A11385" t="s">
        <v>8649</v>
      </c>
      <c r="B11385" t="s">
        <v>1170</v>
      </c>
      <c r="C11385" t="s">
        <v>1170</v>
      </c>
      <c r="D11385">
        <v>103</v>
      </c>
      <c r="E11385" t="s">
        <v>4449</v>
      </c>
      <c r="F11385" t="s">
        <v>4450</v>
      </c>
      <c r="H11385" t="str">
        <f t="shared" si="177"/>
        <v>有BOM表可用</v>
      </c>
    </row>
    <row r="11386" spans="1:8" x14ac:dyDescent="0.15">
      <c r="A11386" t="s">
        <v>1171</v>
      </c>
      <c r="B11386" t="s">
        <v>1172</v>
      </c>
      <c r="C11386" t="s">
        <v>1170</v>
      </c>
      <c r="D11386">
        <v>103</v>
      </c>
      <c r="E11386" t="s">
        <v>4449</v>
      </c>
      <c r="F11386" t="s">
        <v>4450</v>
      </c>
      <c r="H11386" t="str">
        <f t="shared" si="177"/>
        <v>有BOM表可用</v>
      </c>
    </row>
    <row r="11387" spans="1:8" x14ac:dyDescent="0.15">
      <c r="A11387" t="s">
        <v>4350</v>
      </c>
      <c r="B11387" t="s">
        <v>4351</v>
      </c>
      <c r="C11387" t="s">
        <v>1170</v>
      </c>
      <c r="D11387">
        <v>103</v>
      </c>
      <c r="E11387" t="s">
        <v>4449</v>
      </c>
      <c r="F11387" t="s">
        <v>4450</v>
      </c>
      <c r="H11387" t="str">
        <f t="shared" si="177"/>
        <v>有BOM表可用</v>
      </c>
    </row>
    <row r="11388" spans="1:8" x14ac:dyDescent="0.15">
      <c r="A11388" t="s">
        <v>439</v>
      </c>
      <c r="B11388" t="s">
        <v>441</v>
      </c>
      <c r="C11388" t="s">
        <v>440</v>
      </c>
      <c r="D11388">
        <v>103</v>
      </c>
      <c r="E11388" t="s">
        <v>4449</v>
      </c>
      <c r="F11388" t="s">
        <v>4450</v>
      </c>
      <c r="H11388" t="str">
        <f t="shared" si="177"/>
        <v>有BOM表可用</v>
      </c>
    </row>
    <row r="11389" spans="1:8" x14ac:dyDescent="0.15">
      <c r="A11389" t="s">
        <v>8650</v>
      </c>
      <c r="B11389" t="s">
        <v>8651</v>
      </c>
      <c r="C11389" t="s">
        <v>8652</v>
      </c>
      <c r="D11389">
        <v>103</v>
      </c>
      <c r="E11389" t="s">
        <v>4453</v>
      </c>
      <c r="F11389" t="s">
        <v>4450</v>
      </c>
      <c r="H11389" t="str">
        <f t="shared" si="177"/>
        <v>无BOM表可用</v>
      </c>
    </row>
    <row r="11390" spans="1:8" x14ac:dyDescent="0.15">
      <c r="A11390" t="s">
        <v>8653</v>
      </c>
      <c r="B11390" t="s">
        <v>8472</v>
      </c>
      <c r="C11390" t="s">
        <v>7848</v>
      </c>
      <c r="D11390">
        <v>103</v>
      </c>
      <c r="E11390" t="s">
        <v>4449</v>
      </c>
      <c r="F11390" t="s">
        <v>4450</v>
      </c>
      <c r="H11390" t="str">
        <f t="shared" si="177"/>
        <v>有BOM表可用</v>
      </c>
    </row>
    <row r="11391" spans="1:8" x14ac:dyDescent="0.15">
      <c r="A11391" t="s">
        <v>8654</v>
      </c>
      <c r="B11391" t="s">
        <v>8655</v>
      </c>
      <c r="C11391" t="s">
        <v>7852</v>
      </c>
      <c r="D11391">
        <v>103</v>
      </c>
      <c r="E11391" t="s">
        <v>4449</v>
      </c>
      <c r="F11391" t="s">
        <v>4450</v>
      </c>
      <c r="H11391" t="str">
        <f t="shared" si="177"/>
        <v>有BOM表可用</v>
      </c>
    </row>
    <row r="11392" spans="1:8" x14ac:dyDescent="0.15">
      <c r="A11392" t="s">
        <v>2393</v>
      </c>
      <c r="B11392" t="s">
        <v>76</v>
      </c>
      <c r="C11392" t="s">
        <v>76</v>
      </c>
      <c r="D11392">
        <v>103</v>
      </c>
      <c r="E11392" t="s">
        <v>4449</v>
      </c>
      <c r="F11392" t="s">
        <v>4450</v>
      </c>
      <c r="H11392" t="str">
        <f t="shared" si="177"/>
        <v>有BOM表可用</v>
      </c>
    </row>
    <row r="11393" spans="1:8" x14ac:dyDescent="0.15">
      <c r="A11393" t="s">
        <v>4038</v>
      </c>
      <c r="B11393" t="s">
        <v>2238</v>
      </c>
      <c r="C11393" t="s">
        <v>77</v>
      </c>
      <c r="D11393">
        <v>103</v>
      </c>
      <c r="E11393" t="s">
        <v>4449</v>
      </c>
      <c r="F11393" t="s">
        <v>4450</v>
      </c>
      <c r="H11393" t="str">
        <f t="shared" si="177"/>
        <v>有BOM表可用</v>
      </c>
    </row>
    <row r="11394" spans="1:8" x14ac:dyDescent="0.15">
      <c r="A11394" t="s">
        <v>2422</v>
      </c>
      <c r="B11394" t="s">
        <v>2384</v>
      </c>
      <c r="C11394" t="s">
        <v>77</v>
      </c>
      <c r="D11394">
        <v>103</v>
      </c>
      <c r="E11394" t="s">
        <v>4449</v>
      </c>
      <c r="F11394" t="s">
        <v>4450</v>
      </c>
      <c r="H11394" t="str">
        <f t="shared" si="177"/>
        <v>有BOM表可用</v>
      </c>
    </row>
    <row r="11395" spans="1:8" x14ac:dyDescent="0.15">
      <c r="A11395" t="s">
        <v>3612</v>
      </c>
      <c r="B11395" t="s">
        <v>3613</v>
      </c>
      <c r="C11395" t="s">
        <v>675</v>
      </c>
      <c r="D11395">
        <v>103</v>
      </c>
      <c r="E11395" t="s">
        <v>4449</v>
      </c>
      <c r="F11395" t="s">
        <v>4450</v>
      </c>
      <c r="H11395" t="str">
        <f t="shared" si="177"/>
        <v>有BOM表可用</v>
      </c>
    </row>
    <row r="11396" spans="1:8" x14ac:dyDescent="0.15">
      <c r="A11396" t="s">
        <v>715</v>
      </c>
      <c r="B11396" t="s">
        <v>716</v>
      </c>
      <c r="C11396" t="s">
        <v>38</v>
      </c>
      <c r="D11396">
        <v>103</v>
      </c>
      <c r="E11396" t="s">
        <v>4449</v>
      </c>
      <c r="F11396" t="s">
        <v>4450</v>
      </c>
      <c r="H11396" t="str">
        <f t="shared" ref="H11396:H11459" si="178">E11396&amp;F11396</f>
        <v>有BOM表可用</v>
      </c>
    </row>
    <row r="11397" spans="1:8" x14ac:dyDescent="0.15">
      <c r="A11397" t="s">
        <v>2940</v>
      </c>
      <c r="B11397" t="s">
        <v>2941</v>
      </c>
      <c r="C11397" t="s">
        <v>77</v>
      </c>
      <c r="D11397">
        <v>103</v>
      </c>
      <c r="E11397" t="s">
        <v>4449</v>
      </c>
      <c r="F11397" t="s">
        <v>4450</v>
      </c>
      <c r="H11397" t="str">
        <f t="shared" si="178"/>
        <v>有BOM表可用</v>
      </c>
    </row>
    <row r="11398" spans="1:8" x14ac:dyDescent="0.15">
      <c r="A11398" t="s">
        <v>14858</v>
      </c>
      <c r="B11398" t="s">
        <v>4168</v>
      </c>
      <c r="C11398" t="s">
        <v>172</v>
      </c>
      <c r="D11398">
        <v>103</v>
      </c>
      <c r="E11398" t="s">
        <v>4449</v>
      </c>
      <c r="F11398" t="s">
        <v>4450</v>
      </c>
      <c r="H11398" t="str">
        <f t="shared" si="178"/>
        <v>有BOM表可用</v>
      </c>
    </row>
    <row r="11399" spans="1:8" x14ac:dyDescent="0.15">
      <c r="A11399" t="s">
        <v>14859</v>
      </c>
      <c r="B11399" t="s">
        <v>11307</v>
      </c>
      <c r="C11399" t="s">
        <v>11307</v>
      </c>
      <c r="D11399">
        <v>103</v>
      </c>
      <c r="E11399" t="s">
        <v>4453</v>
      </c>
      <c r="F11399" t="s">
        <v>4457</v>
      </c>
      <c r="H11399" t="str">
        <f t="shared" si="178"/>
        <v>无BOM表不可用</v>
      </c>
    </row>
    <row r="11400" spans="1:8" x14ac:dyDescent="0.15">
      <c r="A11400" t="s">
        <v>14860</v>
      </c>
      <c r="B11400" t="s">
        <v>94</v>
      </c>
      <c r="C11400" t="s">
        <v>94</v>
      </c>
      <c r="D11400">
        <v>103</v>
      </c>
      <c r="E11400" t="s">
        <v>4449</v>
      </c>
      <c r="F11400" t="s">
        <v>4450</v>
      </c>
      <c r="H11400" t="str">
        <f t="shared" si="178"/>
        <v>有BOM表可用</v>
      </c>
    </row>
    <row r="11401" spans="1:8" x14ac:dyDescent="0.15">
      <c r="A11401" t="s">
        <v>14861</v>
      </c>
      <c r="B11401" t="s">
        <v>3792</v>
      </c>
      <c r="C11401" t="s">
        <v>3792</v>
      </c>
      <c r="D11401">
        <v>103</v>
      </c>
      <c r="E11401" t="s">
        <v>4449</v>
      </c>
      <c r="F11401" t="s">
        <v>4457</v>
      </c>
      <c r="H11401" t="str">
        <f t="shared" si="178"/>
        <v>有BOM表不可用</v>
      </c>
    </row>
    <row r="11402" spans="1:8" x14ac:dyDescent="0.15">
      <c r="A11402" t="s">
        <v>14862</v>
      </c>
      <c r="B11402" t="s">
        <v>102</v>
      </c>
      <c r="C11402" t="s">
        <v>102</v>
      </c>
      <c r="D11402">
        <v>103</v>
      </c>
      <c r="E11402" t="s">
        <v>4449</v>
      </c>
      <c r="F11402" t="s">
        <v>4457</v>
      </c>
      <c r="H11402" t="str">
        <f t="shared" si="178"/>
        <v>有BOM表不可用</v>
      </c>
    </row>
    <row r="11403" spans="1:8" x14ac:dyDescent="0.15">
      <c r="A11403" t="s">
        <v>14863</v>
      </c>
      <c r="B11403" t="s">
        <v>11168</v>
      </c>
      <c r="C11403" t="s">
        <v>11169</v>
      </c>
      <c r="D11403">
        <v>103</v>
      </c>
      <c r="E11403" t="s">
        <v>4449</v>
      </c>
      <c r="F11403" t="s">
        <v>4450</v>
      </c>
      <c r="H11403" t="str">
        <f t="shared" si="178"/>
        <v>有BOM表可用</v>
      </c>
    </row>
    <row r="11404" spans="1:8" x14ac:dyDescent="0.15">
      <c r="A11404" t="s">
        <v>14864</v>
      </c>
      <c r="B11404" t="s">
        <v>652</v>
      </c>
      <c r="C11404" t="s">
        <v>68</v>
      </c>
      <c r="D11404">
        <v>103</v>
      </c>
      <c r="E11404" t="s">
        <v>4449</v>
      </c>
      <c r="F11404" t="s">
        <v>4450</v>
      </c>
      <c r="H11404" t="str">
        <f t="shared" si="178"/>
        <v>有BOM表可用</v>
      </c>
    </row>
    <row r="11405" spans="1:8" x14ac:dyDescent="0.15">
      <c r="A11405" t="s">
        <v>9083</v>
      </c>
      <c r="B11405" t="s">
        <v>9084</v>
      </c>
      <c r="C11405" t="s">
        <v>9085</v>
      </c>
      <c r="D11405">
        <v>102</v>
      </c>
      <c r="E11405" t="s">
        <v>4449</v>
      </c>
      <c r="F11405" t="s">
        <v>4450</v>
      </c>
      <c r="H11405" t="str">
        <f t="shared" si="178"/>
        <v>有BOM表可用</v>
      </c>
    </row>
    <row r="11406" spans="1:8" x14ac:dyDescent="0.15">
      <c r="A11406" t="s">
        <v>9086</v>
      </c>
      <c r="B11406" t="s">
        <v>9087</v>
      </c>
      <c r="C11406" t="s">
        <v>9088</v>
      </c>
      <c r="D11406">
        <v>102</v>
      </c>
      <c r="E11406" t="s">
        <v>4449</v>
      </c>
      <c r="F11406" t="s">
        <v>4450</v>
      </c>
      <c r="H11406" t="str">
        <f t="shared" si="178"/>
        <v>有BOM表可用</v>
      </c>
    </row>
    <row r="11407" spans="1:8" x14ac:dyDescent="0.15">
      <c r="A11407" t="s">
        <v>9089</v>
      </c>
      <c r="B11407" t="s">
        <v>9090</v>
      </c>
      <c r="C11407" t="s">
        <v>9091</v>
      </c>
      <c r="D11407">
        <v>102</v>
      </c>
      <c r="E11407" t="s">
        <v>4453</v>
      </c>
      <c r="F11407" t="s">
        <v>4450</v>
      </c>
      <c r="H11407" t="str">
        <f t="shared" si="178"/>
        <v>无BOM表可用</v>
      </c>
    </row>
    <row r="11408" spans="1:8" x14ac:dyDescent="0.15">
      <c r="A11408" t="s">
        <v>9092</v>
      </c>
      <c r="B11408" t="s">
        <v>9093</v>
      </c>
      <c r="C11408" t="s">
        <v>9094</v>
      </c>
      <c r="D11408">
        <v>102</v>
      </c>
      <c r="E11408" t="s">
        <v>4449</v>
      </c>
      <c r="F11408" t="s">
        <v>4450</v>
      </c>
      <c r="H11408" t="str">
        <f t="shared" si="178"/>
        <v>有BOM表可用</v>
      </c>
    </row>
    <row r="11409" spans="1:8" x14ac:dyDescent="0.15">
      <c r="A11409" t="s">
        <v>9095</v>
      </c>
      <c r="B11409" t="s">
        <v>9096</v>
      </c>
      <c r="C11409" t="s">
        <v>3645</v>
      </c>
      <c r="D11409">
        <v>102</v>
      </c>
      <c r="E11409" t="s">
        <v>4449</v>
      </c>
      <c r="F11409" t="s">
        <v>4450</v>
      </c>
      <c r="H11409" t="str">
        <f t="shared" si="178"/>
        <v>有BOM表可用</v>
      </c>
    </row>
    <row r="11410" spans="1:8" x14ac:dyDescent="0.15">
      <c r="A11410" t="s">
        <v>9097</v>
      </c>
      <c r="B11410" t="s">
        <v>9098</v>
      </c>
      <c r="C11410" t="s">
        <v>9099</v>
      </c>
      <c r="D11410">
        <v>102</v>
      </c>
      <c r="E11410" t="s">
        <v>4449</v>
      </c>
      <c r="F11410" t="s">
        <v>4450</v>
      </c>
      <c r="H11410" t="str">
        <f t="shared" si="178"/>
        <v>有BOM表可用</v>
      </c>
    </row>
    <row r="11411" spans="1:8" x14ac:dyDescent="0.15">
      <c r="A11411" t="s">
        <v>9100</v>
      </c>
      <c r="B11411" t="s">
        <v>9101</v>
      </c>
      <c r="C11411" t="s">
        <v>9102</v>
      </c>
      <c r="D11411">
        <v>102</v>
      </c>
      <c r="E11411" t="s">
        <v>4449</v>
      </c>
      <c r="F11411" t="s">
        <v>4450</v>
      </c>
      <c r="H11411" t="str">
        <f t="shared" si="178"/>
        <v>有BOM表可用</v>
      </c>
    </row>
    <row r="11412" spans="1:8" x14ac:dyDescent="0.15">
      <c r="A11412" t="s">
        <v>9103</v>
      </c>
      <c r="B11412" t="s">
        <v>9101</v>
      </c>
      <c r="C11412" t="s">
        <v>9102</v>
      </c>
      <c r="D11412">
        <v>102</v>
      </c>
      <c r="E11412" t="s">
        <v>4449</v>
      </c>
      <c r="F11412" t="s">
        <v>4450</v>
      </c>
      <c r="H11412" t="str">
        <f t="shared" si="178"/>
        <v>有BOM表可用</v>
      </c>
    </row>
    <row r="11413" spans="1:8" x14ac:dyDescent="0.15">
      <c r="A11413" t="s">
        <v>9104</v>
      </c>
      <c r="B11413" t="s">
        <v>9105</v>
      </c>
      <c r="C11413" t="s">
        <v>9106</v>
      </c>
      <c r="D11413">
        <v>102</v>
      </c>
      <c r="E11413" t="s">
        <v>4449</v>
      </c>
      <c r="F11413" t="s">
        <v>4450</v>
      </c>
      <c r="H11413" t="str">
        <f t="shared" si="178"/>
        <v>有BOM表可用</v>
      </c>
    </row>
    <row r="11414" spans="1:8" x14ac:dyDescent="0.15">
      <c r="A11414" t="s">
        <v>14926</v>
      </c>
      <c r="B11414" t="s">
        <v>14927</v>
      </c>
      <c r="C11414" t="s">
        <v>7662</v>
      </c>
      <c r="D11414">
        <v>103</v>
      </c>
      <c r="E11414" t="s">
        <v>4453</v>
      </c>
      <c r="F11414" t="s">
        <v>4450</v>
      </c>
      <c r="H11414" t="str">
        <f t="shared" si="178"/>
        <v>无BOM表可用</v>
      </c>
    </row>
    <row r="11415" spans="1:8" x14ac:dyDescent="0.15">
      <c r="A11415" t="s">
        <v>14928</v>
      </c>
      <c r="B11415" t="s">
        <v>7662</v>
      </c>
      <c r="C11415" t="s">
        <v>7662</v>
      </c>
      <c r="D11415">
        <v>103</v>
      </c>
      <c r="E11415" t="s">
        <v>4449</v>
      </c>
      <c r="F11415" t="s">
        <v>4450</v>
      </c>
      <c r="H11415" t="str">
        <f t="shared" si="178"/>
        <v>有BOM表可用</v>
      </c>
    </row>
    <row r="11416" spans="1:8" x14ac:dyDescent="0.15">
      <c r="A11416" t="s">
        <v>14929</v>
      </c>
      <c r="B11416" t="s">
        <v>10171</v>
      </c>
      <c r="C11416" t="s">
        <v>4131</v>
      </c>
      <c r="D11416">
        <v>103</v>
      </c>
      <c r="E11416" t="s">
        <v>4453</v>
      </c>
      <c r="F11416" t="s">
        <v>4450</v>
      </c>
      <c r="H11416" t="str">
        <f t="shared" si="178"/>
        <v>无BOM表可用</v>
      </c>
    </row>
    <row r="11417" spans="1:8" x14ac:dyDescent="0.15">
      <c r="A11417" t="s">
        <v>14930</v>
      </c>
      <c r="B11417" t="s">
        <v>14931</v>
      </c>
      <c r="C11417" t="s">
        <v>14931</v>
      </c>
      <c r="D11417">
        <v>103</v>
      </c>
      <c r="E11417" t="s">
        <v>4453</v>
      </c>
      <c r="F11417" t="s">
        <v>4450</v>
      </c>
      <c r="H11417" t="str">
        <f t="shared" si="178"/>
        <v>无BOM表可用</v>
      </c>
    </row>
    <row r="11418" spans="1:8" x14ac:dyDescent="0.15">
      <c r="A11418" t="s">
        <v>14932</v>
      </c>
      <c r="B11418" t="s">
        <v>7666</v>
      </c>
      <c r="C11418" t="s">
        <v>7666</v>
      </c>
      <c r="D11418">
        <v>103</v>
      </c>
      <c r="E11418" t="s">
        <v>4449</v>
      </c>
      <c r="F11418" t="s">
        <v>4450</v>
      </c>
      <c r="H11418" t="str">
        <f t="shared" si="178"/>
        <v>有BOM表可用</v>
      </c>
    </row>
    <row r="11419" spans="1:8" x14ac:dyDescent="0.15">
      <c r="A11419" t="s">
        <v>14933</v>
      </c>
      <c r="B11419" t="s">
        <v>7666</v>
      </c>
      <c r="C11419" t="s">
        <v>7666</v>
      </c>
      <c r="D11419">
        <v>103</v>
      </c>
      <c r="E11419" t="s">
        <v>4449</v>
      </c>
      <c r="F11419" t="s">
        <v>4450</v>
      </c>
      <c r="H11419" t="str">
        <f t="shared" si="178"/>
        <v>有BOM表可用</v>
      </c>
    </row>
    <row r="11420" spans="1:8" x14ac:dyDescent="0.15">
      <c r="A11420" t="s">
        <v>14934</v>
      </c>
      <c r="B11420" t="s">
        <v>8350</v>
      </c>
      <c r="C11420" t="s">
        <v>8350</v>
      </c>
      <c r="D11420">
        <v>103</v>
      </c>
      <c r="E11420" t="s">
        <v>4449</v>
      </c>
      <c r="F11420" t="s">
        <v>4450</v>
      </c>
      <c r="H11420" t="str">
        <f t="shared" si="178"/>
        <v>有BOM表可用</v>
      </c>
    </row>
    <row r="11421" spans="1:8" x14ac:dyDescent="0.15">
      <c r="A11421" t="s">
        <v>14935</v>
      </c>
      <c r="B11421" t="s">
        <v>8582</v>
      </c>
      <c r="C11421" t="s">
        <v>8582</v>
      </c>
      <c r="D11421">
        <v>103</v>
      </c>
      <c r="E11421" t="s">
        <v>4453</v>
      </c>
      <c r="F11421" t="s">
        <v>4450</v>
      </c>
      <c r="H11421" t="str">
        <f t="shared" si="178"/>
        <v>无BOM表可用</v>
      </c>
    </row>
    <row r="11422" spans="1:8" x14ac:dyDescent="0.15">
      <c r="A11422" t="s">
        <v>14936</v>
      </c>
      <c r="B11422" t="s">
        <v>14937</v>
      </c>
      <c r="C11422" t="s">
        <v>14937</v>
      </c>
      <c r="D11422">
        <v>103</v>
      </c>
      <c r="E11422" t="s">
        <v>4453</v>
      </c>
      <c r="F11422" t="s">
        <v>4450</v>
      </c>
      <c r="H11422" t="str">
        <f t="shared" si="178"/>
        <v>无BOM表可用</v>
      </c>
    </row>
    <row r="11423" spans="1:8" x14ac:dyDescent="0.15">
      <c r="A11423" t="s">
        <v>14938</v>
      </c>
      <c r="B11423" t="s">
        <v>2920</v>
      </c>
      <c r="C11423" t="s">
        <v>2920</v>
      </c>
      <c r="D11423">
        <v>103</v>
      </c>
      <c r="E11423" t="s">
        <v>4453</v>
      </c>
      <c r="F11423" t="s">
        <v>4450</v>
      </c>
      <c r="H11423" t="str">
        <f t="shared" si="178"/>
        <v>无BOM表可用</v>
      </c>
    </row>
    <row r="11424" spans="1:8" x14ac:dyDescent="0.15">
      <c r="A11424" t="s">
        <v>1541</v>
      </c>
      <c r="B11424" t="s">
        <v>1542</v>
      </c>
      <c r="C11424" t="s">
        <v>1543</v>
      </c>
      <c r="D11424">
        <v>103</v>
      </c>
      <c r="E11424" t="s">
        <v>4449</v>
      </c>
      <c r="F11424" t="s">
        <v>4450</v>
      </c>
      <c r="H11424" t="str">
        <f t="shared" si="178"/>
        <v>有BOM表可用</v>
      </c>
    </row>
    <row r="11425" spans="1:8" x14ac:dyDescent="0.15">
      <c r="A11425" t="s">
        <v>2317</v>
      </c>
      <c r="B11425" t="s">
        <v>2318</v>
      </c>
      <c r="C11425" t="s">
        <v>2319</v>
      </c>
      <c r="D11425">
        <v>103</v>
      </c>
      <c r="E11425" t="s">
        <v>4449</v>
      </c>
      <c r="F11425" t="s">
        <v>4450</v>
      </c>
      <c r="H11425" t="str">
        <f t="shared" si="178"/>
        <v>有BOM表可用</v>
      </c>
    </row>
    <row r="11426" spans="1:8" x14ac:dyDescent="0.15">
      <c r="A11426" t="s">
        <v>2334</v>
      </c>
      <c r="B11426" t="s">
        <v>2335</v>
      </c>
      <c r="C11426" t="s">
        <v>2322</v>
      </c>
      <c r="D11426">
        <v>103</v>
      </c>
      <c r="E11426" t="s">
        <v>4449</v>
      </c>
      <c r="F11426" t="s">
        <v>4450</v>
      </c>
      <c r="H11426" t="str">
        <f t="shared" si="178"/>
        <v>有BOM表可用</v>
      </c>
    </row>
    <row r="11427" spans="1:8" x14ac:dyDescent="0.15">
      <c r="A11427" t="s">
        <v>17516</v>
      </c>
      <c r="B11427" t="s">
        <v>12858</v>
      </c>
      <c r="C11427" t="s">
        <v>12858</v>
      </c>
      <c r="D11427">
        <v>103</v>
      </c>
      <c r="E11427" t="s">
        <v>4449</v>
      </c>
      <c r="F11427" t="s">
        <v>4450</v>
      </c>
      <c r="H11427" t="str">
        <f t="shared" si="178"/>
        <v>有BOM表可用</v>
      </c>
    </row>
    <row r="11428" spans="1:8" x14ac:dyDescent="0.15">
      <c r="A11428" t="s">
        <v>17517</v>
      </c>
      <c r="B11428" t="s">
        <v>14726</v>
      </c>
      <c r="C11428" t="s">
        <v>12235</v>
      </c>
      <c r="D11428">
        <v>103</v>
      </c>
      <c r="E11428" t="s">
        <v>4453</v>
      </c>
      <c r="F11428" t="s">
        <v>4450</v>
      </c>
      <c r="H11428" t="str">
        <f t="shared" si="178"/>
        <v>无BOM表可用</v>
      </c>
    </row>
    <row r="11429" spans="1:8" x14ac:dyDescent="0.15">
      <c r="A11429" t="s">
        <v>17518</v>
      </c>
      <c r="B11429" t="s">
        <v>16907</v>
      </c>
      <c r="C11429" t="s">
        <v>12235</v>
      </c>
      <c r="D11429">
        <v>103</v>
      </c>
      <c r="E11429" t="s">
        <v>4449</v>
      </c>
      <c r="F11429" t="s">
        <v>4450</v>
      </c>
      <c r="H11429" t="str">
        <f t="shared" si="178"/>
        <v>有BOM表可用</v>
      </c>
    </row>
    <row r="11430" spans="1:8" x14ac:dyDescent="0.15">
      <c r="A11430" t="s">
        <v>17519</v>
      </c>
      <c r="B11430" t="s">
        <v>14158</v>
      </c>
      <c r="C11430" t="s">
        <v>12863</v>
      </c>
      <c r="D11430">
        <v>103</v>
      </c>
      <c r="E11430" t="s">
        <v>4449</v>
      </c>
      <c r="F11430" t="s">
        <v>4450</v>
      </c>
      <c r="H11430" t="str">
        <f t="shared" si="178"/>
        <v>有BOM表可用</v>
      </c>
    </row>
    <row r="11431" spans="1:8" x14ac:dyDescent="0.15">
      <c r="A11431" t="s">
        <v>1035</v>
      </c>
      <c r="B11431" t="s">
        <v>1036</v>
      </c>
      <c r="C11431" t="s">
        <v>616</v>
      </c>
      <c r="D11431">
        <v>103</v>
      </c>
      <c r="E11431" t="s">
        <v>4449</v>
      </c>
      <c r="F11431" t="s">
        <v>4450</v>
      </c>
      <c r="H11431" t="str">
        <f t="shared" si="178"/>
        <v>有BOM表可用</v>
      </c>
    </row>
    <row r="11432" spans="1:8" x14ac:dyDescent="0.15">
      <c r="A11432" t="s">
        <v>3727</v>
      </c>
      <c r="B11432" t="s">
        <v>3728</v>
      </c>
      <c r="C11432" t="s">
        <v>11</v>
      </c>
      <c r="D11432">
        <v>103</v>
      </c>
      <c r="E11432" t="s">
        <v>4449</v>
      </c>
      <c r="F11432" t="s">
        <v>4450</v>
      </c>
      <c r="H11432" t="str">
        <f t="shared" si="178"/>
        <v>有BOM表可用</v>
      </c>
    </row>
    <row r="11433" spans="1:8" x14ac:dyDescent="0.15">
      <c r="A11433" t="s">
        <v>17550</v>
      </c>
      <c r="B11433" t="s">
        <v>17551</v>
      </c>
      <c r="C11433" t="s">
        <v>17552</v>
      </c>
      <c r="D11433">
        <v>103</v>
      </c>
      <c r="E11433" t="s">
        <v>4453</v>
      </c>
      <c r="F11433" t="s">
        <v>4450</v>
      </c>
      <c r="H11433" t="str">
        <f t="shared" si="178"/>
        <v>无BOM表可用</v>
      </c>
    </row>
    <row r="11434" spans="1:8" x14ac:dyDescent="0.15">
      <c r="A11434" t="s">
        <v>17553</v>
      </c>
      <c r="B11434" t="s">
        <v>17554</v>
      </c>
      <c r="C11434" t="s">
        <v>17555</v>
      </c>
      <c r="D11434">
        <v>103</v>
      </c>
      <c r="E11434" t="s">
        <v>4453</v>
      </c>
      <c r="F11434" t="s">
        <v>4450</v>
      </c>
      <c r="H11434" t="str">
        <f t="shared" si="178"/>
        <v>无BOM表可用</v>
      </c>
    </row>
    <row r="11435" spans="1:8" x14ac:dyDescent="0.15">
      <c r="A11435" t="s">
        <v>17556</v>
      </c>
      <c r="B11435" t="s">
        <v>3222</v>
      </c>
      <c r="C11435" t="s">
        <v>3221</v>
      </c>
      <c r="D11435">
        <v>103</v>
      </c>
      <c r="E11435" t="s">
        <v>4453</v>
      </c>
      <c r="F11435" t="s">
        <v>4450</v>
      </c>
      <c r="H11435" t="str">
        <f t="shared" si="178"/>
        <v>无BOM表可用</v>
      </c>
    </row>
    <row r="11436" spans="1:8" x14ac:dyDescent="0.15">
      <c r="A11436" t="s">
        <v>14695</v>
      </c>
      <c r="B11436" t="s">
        <v>10104</v>
      </c>
      <c r="C11436" t="s">
        <v>10105</v>
      </c>
      <c r="D11436">
        <v>102</v>
      </c>
      <c r="E11436" t="s">
        <v>4449</v>
      </c>
      <c r="F11436" t="s">
        <v>4450</v>
      </c>
      <c r="H11436" t="str">
        <f t="shared" si="178"/>
        <v>有BOM表可用</v>
      </c>
    </row>
    <row r="11437" spans="1:8" x14ac:dyDescent="0.15">
      <c r="A11437" t="s">
        <v>14696</v>
      </c>
      <c r="B11437" t="s">
        <v>1146</v>
      </c>
      <c r="C11437" t="s">
        <v>8799</v>
      </c>
      <c r="D11437">
        <v>102</v>
      </c>
      <c r="E11437" t="s">
        <v>4449</v>
      </c>
      <c r="F11437" t="s">
        <v>4450</v>
      </c>
      <c r="H11437" t="str">
        <f t="shared" si="178"/>
        <v>有BOM表可用</v>
      </c>
    </row>
    <row r="11438" spans="1:8" x14ac:dyDescent="0.15">
      <c r="A11438" t="s">
        <v>14697</v>
      </c>
      <c r="B11438" t="s">
        <v>14698</v>
      </c>
      <c r="C11438" t="s">
        <v>14699</v>
      </c>
      <c r="D11438">
        <v>102</v>
      </c>
      <c r="E11438" t="s">
        <v>4449</v>
      </c>
      <c r="F11438" t="s">
        <v>4450</v>
      </c>
      <c r="H11438" t="str">
        <f t="shared" si="178"/>
        <v>有BOM表可用</v>
      </c>
    </row>
    <row r="11439" spans="1:8" x14ac:dyDescent="0.15">
      <c r="A11439" t="s">
        <v>14700</v>
      </c>
      <c r="B11439" t="s">
        <v>8092</v>
      </c>
      <c r="C11439" t="s">
        <v>14701</v>
      </c>
      <c r="D11439">
        <v>102</v>
      </c>
      <c r="E11439" t="s">
        <v>4449</v>
      </c>
      <c r="F11439" t="s">
        <v>4450</v>
      </c>
      <c r="H11439" t="str">
        <f t="shared" si="178"/>
        <v>有BOM表可用</v>
      </c>
    </row>
    <row r="11440" spans="1:8" x14ac:dyDescent="0.15">
      <c r="A11440" t="s">
        <v>17530</v>
      </c>
      <c r="B11440" t="s">
        <v>11911</v>
      </c>
      <c r="C11440" t="s">
        <v>11912</v>
      </c>
      <c r="D11440">
        <v>102</v>
      </c>
      <c r="E11440" t="s">
        <v>4449</v>
      </c>
      <c r="F11440" t="s">
        <v>4450</v>
      </c>
      <c r="H11440" t="str">
        <f t="shared" si="178"/>
        <v>有BOM表可用</v>
      </c>
    </row>
    <row r="11441" spans="1:8" x14ac:dyDescent="0.15">
      <c r="A11441" t="s">
        <v>17531</v>
      </c>
      <c r="B11441" t="s">
        <v>9045</v>
      </c>
      <c r="C11441" t="s">
        <v>9046</v>
      </c>
      <c r="D11441">
        <v>102</v>
      </c>
      <c r="E11441" t="s">
        <v>4449</v>
      </c>
      <c r="F11441" t="s">
        <v>4450</v>
      </c>
      <c r="H11441" t="str">
        <f t="shared" si="178"/>
        <v>有BOM表可用</v>
      </c>
    </row>
    <row r="11442" spans="1:8" x14ac:dyDescent="0.15">
      <c r="A11442" t="s">
        <v>13682</v>
      </c>
      <c r="B11442" t="s">
        <v>13514</v>
      </c>
      <c r="C11442" t="s">
        <v>13514</v>
      </c>
      <c r="D11442">
        <v>103</v>
      </c>
      <c r="E11442" t="s">
        <v>4453</v>
      </c>
      <c r="F11442" t="s">
        <v>4450</v>
      </c>
      <c r="H11442" t="str">
        <f t="shared" si="178"/>
        <v>无BOM表可用</v>
      </c>
    </row>
    <row r="11443" spans="1:8" x14ac:dyDescent="0.15">
      <c r="A11443" t="s">
        <v>13683</v>
      </c>
      <c r="B11443" t="s">
        <v>9708</v>
      </c>
      <c r="C11443" t="s">
        <v>9708</v>
      </c>
      <c r="D11443">
        <v>103</v>
      </c>
      <c r="E11443" t="s">
        <v>4453</v>
      </c>
      <c r="F11443" t="s">
        <v>4450</v>
      </c>
      <c r="H11443" t="str">
        <f t="shared" si="178"/>
        <v>无BOM表可用</v>
      </c>
    </row>
    <row r="11444" spans="1:8" x14ac:dyDescent="0.15">
      <c r="A11444" t="s">
        <v>13684</v>
      </c>
      <c r="B11444" t="s">
        <v>12617</v>
      </c>
      <c r="C11444" t="s">
        <v>12617</v>
      </c>
      <c r="D11444">
        <v>103</v>
      </c>
      <c r="E11444" t="s">
        <v>4453</v>
      </c>
      <c r="F11444" t="s">
        <v>4450</v>
      </c>
      <c r="H11444" t="str">
        <f t="shared" si="178"/>
        <v>无BOM表可用</v>
      </c>
    </row>
    <row r="11445" spans="1:8" x14ac:dyDescent="0.15">
      <c r="A11445" t="s">
        <v>16695</v>
      </c>
      <c r="B11445" t="s">
        <v>16696</v>
      </c>
      <c r="C11445" t="s">
        <v>10708</v>
      </c>
      <c r="D11445">
        <v>107</v>
      </c>
      <c r="E11445" t="s">
        <v>4453</v>
      </c>
      <c r="F11445" t="s">
        <v>4450</v>
      </c>
      <c r="H11445" t="str">
        <f t="shared" si="178"/>
        <v>无BOM表可用</v>
      </c>
    </row>
    <row r="11446" spans="1:8" x14ac:dyDescent="0.15">
      <c r="A11446" t="s">
        <v>16697</v>
      </c>
      <c r="B11446" t="s">
        <v>11824</v>
      </c>
      <c r="C11446" t="s">
        <v>11824</v>
      </c>
      <c r="D11446">
        <v>107</v>
      </c>
      <c r="E11446" t="s">
        <v>4453</v>
      </c>
      <c r="F11446" t="s">
        <v>4450</v>
      </c>
      <c r="H11446" t="str">
        <f t="shared" si="178"/>
        <v>无BOM表可用</v>
      </c>
    </row>
    <row r="11447" spans="1:8" x14ac:dyDescent="0.15">
      <c r="A11447" t="s">
        <v>18582</v>
      </c>
      <c r="B11447" t="s">
        <v>2655</v>
      </c>
      <c r="C11447" t="s">
        <v>2646</v>
      </c>
      <c r="D11447">
        <v>102</v>
      </c>
      <c r="E11447" t="s">
        <v>4453</v>
      </c>
      <c r="F11447" t="s">
        <v>4457</v>
      </c>
      <c r="H11447" t="str">
        <f t="shared" si="178"/>
        <v>无BOM表不可用</v>
      </c>
    </row>
    <row r="11448" spans="1:8" x14ac:dyDescent="0.15">
      <c r="A11448" t="s">
        <v>18583</v>
      </c>
      <c r="B11448" t="s">
        <v>811</v>
      </c>
      <c r="C11448" t="s">
        <v>812</v>
      </c>
      <c r="D11448">
        <v>102</v>
      </c>
      <c r="E11448" t="s">
        <v>4449</v>
      </c>
      <c r="F11448" t="s">
        <v>4450</v>
      </c>
      <c r="H11448" t="str">
        <f t="shared" si="178"/>
        <v>有BOM表可用</v>
      </c>
    </row>
    <row r="11449" spans="1:8" x14ac:dyDescent="0.15">
      <c r="A11449" t="s">
        <v>18584</v>
      </c>
      <c r="B11449" t="s">
        <v>816</v>
      </c>
      <c r="C11449" t="s">
        <v>812</v>
      </c>
      <c r="D11449">
        <v>102</v>
      </c>
      <c r="E11449" t="s">
        <v>4449</v>
      </c>
      <c r="F11449" t="s">
        <v>4450</v>
      </c>
      <c r="H11449" t="str">
        <f t="shared" si="178"/>
        <v>有BOM表可用</v>
      </c>
    </row>
    <row r="11450" spans="1:8" x14ac:dyDescent="0.15">
      <c r="A11450" t="s">
        <v>18585</v>
      </c>
      <c r="B11450" t="s">
        <v>42</v>
      </c>
      <c r="C11450" t="s">
        <v>42</v>
      </c>
      <c r="D11450">
        <v>102</v>
      </c>
      <c r="E11450" t="s">
        <v>4449</v>
      </c>
      <c r="F11450" t="s">
        <v>4450</v>
      </c>
      <c r="H11450" t="str">
        <f t="shared" si="178"/>
        <v>有BOM表可用</v>
      </c>
    </row>
    <row r="11451" spans="1:8" x14ac:dyDescent="0.15">
      <c r="A11451" t="s">
        <v>18586</v>
      </c>
      <c r="B11451" t="s">
        <v>14147</v>
      </c>
      <c r="C11451" t="s">
        <v>11</v>
      </c>
      <c r="D11451">
        <v>102</v>
      </c>
      <c r="E11451" t="s">
        <v>4449</v>
      </c>
      <c r="F11451" t="s">
        <v>4450</v>
      </c>
      <c r="H11451" t="str">
        <f t="shared" si="178"/>
        <v>有BOM表可用</v>
      </c>
    </row>
    <row r="11452" spans="1:8" x14ac:dyDescent="0.15">
      <c r="A11452" t="s">
        <v>18587</v>
      </c>
      <c r="B11452" t="s">
        <v>5924</v>
      </c>
      <c r="C11452" t="s">
        <v>4455</v>
      </c>
      <c r="D11452">
        <v>102</v>
      </c>
      <c r="E11452" t="s">
        <v>4453</v>
      </c>
      <c r="F11452" t="s">
        <v>4450</v>
      </c>
      <c r="H11452" t="str">
        <f t="shared" si="178"/>
        <v>无BOM表可用</v>
      </c>
    </row>
    <row r="11453" spans="1:8" x14ac:dyDescent="0.15">
      <c r="A11453" t="s">
        <v>16030</v>
      </c>
      <c r="B11453" t="s">
        <v>12170</v>
      </c>
      <c r="C11453" t="s">
        <v>12170</v>
      </c>
      <c r="D11453">
        <v>102</v>
      </c>
      <c r="E11453" t="s">
        <v>4453</v>
      </c>
      <c r="F11453" t="s">
        <v>4450</v>
      </c>
      <c r="H11453" t="str">
        <f t="shared" si="178"/>
        <v>无BOM表可用</v>
      </c>
    </row>
    <row r="11454" spans="1:8" x14ac:dyDescent="0.15">
      <c r="A11454" t="s">
        <v>16031</v>
      </c>
      <c r="B11454" t="s">
        <v>16032</v>
      </c>
      <c r="C11454" t="s">
        <v>16032</v>
      </c>
      <c r="D11454">
        <v>103</v>
      </c>
      <c r="E11454" t="s">
        <v>4453</v>
      </c>
      <c r="F11454" t="s">
        <v>4450</v>
      </c>
      <c r="H11454" t="str">
        <f t="shared" si="178"/>
        <v>无BOM表可用</v>
      </c>
    </row>
    <row r="11455" spans="1:8" x14ac:dyDescent="0.15">
      <c r="A11455" t="s">
        <v>2038</v>
      </c>
      <c r="B11455" t="s">
        <v>2039</v>
      </c>
      <c r="C11455" t="s">
        <v>745</v>
      </c>
      <c r="D11455">
        <v>103</v>
      </c>
      <c r="E11455" t="s">
        <v>4449</v>
      </c>
      <c r="F11455" t="s">
        <v>4450</v>
      </c>
      <c r="H11455" t="str">
        <f t="shared" si="178"/>
        <v>有BOM表可用</v>
      </c>
    </row>
    <row r="11456" spans="1:8" x14ac:dyDescent="0.15">
      <c r="A11456" t="s">
        <v>16724</v>
      </c>
      <c r="B11456" t="s">
        <v>11645</v>
      </c>
      <c r="C11456" t="s">
        <v>7848</v>
      </c>
      <c r="D11456">
        <v>103</v>
      </c>
      <c r="E11456" t="s">
        <v>4453</v>
      </c>
      <c r="F11456" t="s">
        <v>4450</v>
      </c>
      <c r="H11456" t="str">
        <f t="shared" si="178"/>
        <v>无BOM表可用</v>
      </c>
    </row>
    <row r="11457" spans="1:8" x14ac:dyDescent="0.15">
      <c r="A11457" t="s">
        <v>2157</v>
      </c>
      <c r="B11457" t="s">
        <v>2146</v>
      </c>
      <c r="C11457" t="s">
        <v>160</v>
      </c>
      <c r="D11457">
        <v>103</v>
      </c>
      <c r="E11457" t="s">
        <v>4449</v>
      </c>
      <c r="F11457" t="s">
        <v>4450</v>
      </c>
      <c r="H11457" t="str">
        <f t="shared" si="178"/>
        <v>有BOM表可用</v>
      </c>
    </row>
    <row r="11458" spans="1:8" x14ac:dyDescent="0.15">
      <c r="A11458" t="s">
        <v>1343</v>
      </c>
      <c r="B11458" t="s">
        <v>600</v>
      </c>
      <c r="C11458" t="s">
        <v>6</v>
      </c>
      <c r="D11458">
        <v>103</v>
      </c>
      <c r="E11458" t="s">
        <v>4449</v>
      </c>
      <c r="F11458" t="s">
        <v>4450</v>
      </c>
      <c r="H11458" t="str">
        <f t="shared" si="178"/>
        <v>有BOM表可用</v>
      </c>
    </row>
    <row r="11459" spans="1:8" x14ac:dyDescent="0.15">
      <c r="A11459" t="s">
        <v>14667</v>
      </c>
      <c r="B11459" t="s">
        <v>5385</v>
      </c>
      <c r="C11459" t="s">
        <v>5385</v>
      </c>
      <c r="D11459">
        <v>103</v>
      </c>
      <c r="E11459" t="s">
        <v>4453</v>
      </c>
      <c r="F11459" t="s">
        <v>4450</v>
      </c>
      <c r="H11459" t="str">
        <f t="shared" si="178"/>
        <v>无BOM表可用</v>
      </c>
    </row>
    <row r="11460" spans="1:8" x14ac:dyDescent="0.15">
      <c r="A11460" t="s">
        <v>2954</v>
      </c>
      <c r="B11460" t="s">
        <v>2955</v>
      </c>
      <c r="C11460" t="s">
        <v>170</v>
      </c>
      <c r="D11460">
        <v>103</v>
      </c>
      <c r="E11460" t="s">
        <v>4449</v>
      </c>
      <c r="F11460" t="s">
        <v>4450</v>
      </c>
      <c r="H11460" t="str">
        <f t="shared" ref="H11460:H11523" si="179">E11460&amp;F11460</f>
        <v>有BOM表可用</v>
      </c>
    </row>
    <row r="11461" spans="1:8" x14ac:dyDescent="0.15">
      <c r="A11461" t="s">
        <v>14668</v>
      </c>
      <c r="B11461" t="s">
        <v>3211</v>
      </c>
      <c r="C11461" t="s">
        <v>3210</v>
      </c>
      <c r="D11461">
        <v>103</v>
      </c>
      <c r="E11461" t="s">
        <v>4453</v>
      </c>
      <c r="F11461" t="s">
        <v>4457</v>
      </c>
      <c r="H11461" t="str">
        <f t="shared" si="179"/>
        <v>无BOM表不可用</v>
      </c>
    </row>
    <row r="11462" spans="1:8" x14ac:dyDescent="0.15">
      <c r="A11462" t="s">
        <v>14669</v>
      </c>
      <c r="B11462" t="s">
        <v>8359</v>
      </c>
      <c r="C11462" t="s">
        <v>3028</v>
      </c>
      <c r="D11462">
        <v>103</v>
      </c>
      <c r="E11462" t="s">
        <v>4449</v>
      </c>
      <c r="F11462" t="s">
        <v>4450</v>
      </c>
      <c r="H11462" t="str">
        <f t="shared" si="179"/>
        <v>有BOM表可用</v>
      </c>
    </row>
    <row r="11463" spans="1:8" x14ac:dyDescent="0.15">
      <c r="A11463" t="s">
        <v>14670</v>
      </c>
      <c r="B11463" t="s">
        <v>3168</v>
      </c>
      <c r="C11463" t="s">
        <v>3167</v>
      </c>
      <c r="D11463">
        <v>103</v>
      </c>
      <c r="E11463" t="s">
        <v>4449</v>
      </c>
      <c r="F11463" t="s">
        <v>4450</v>
      </c>
      <c r="H11463" t="str">
        <f t="shared" si="179"/>
        <v>有BOM表可用</v>
      </c>
    </row>
    <row r="11464" spans="1:8" x14ac:dyDescent="0.15">
      <c r="A11464" t="s">
        <v>13674</v>
      </c>
      <c r="B11464" t="s">
        <v>8289</v>
      </c>
      <c r="C11464" t="s">
        <v>8290</v>
      </c>
      <c r="D11464">
        <v>102</v>
      </c>
      <c r="E11464" t="s">
        <v>4449</v>
      </c>
      <c r="F11464" t="s">
        <v>4450</v>
      </c>
      <c r="H11464" t="str">
        <f t="shared" si="179"/>
        <v>有BOM表可用</v>
      </c>
    </row>
    <row r="11465" spans="1:8" x14ac:dyDescent="0.15">
      <c r="A11465" t="s">
        <v>13675</v>
      </c>
      <c r="B11465" t="s">
        <v>8832</v>
      </c>
      <c r="C11465" t="s">
        <v>8833</v>
      </c>
      <c r="D11465">
        <v>102</v>
      </c>
      <c r="E11465" t="s">
        <v>4449</v>
      </c>
      <c r="F11465" t="s">
        <v>4450</v>
      </c>
      <c r="H11465" t="str">
        <f t="shared" si="179"/>
        <v>有BOM表可用</v>
      </c>
    </row>
    <row r="11466" spans="1:8" x14ac:dyDescent="0.15">
      <c r="A11466" t="s">
        <v>12752</v>
      </c>
      <c r="B11466" t="s">
        <v>12753</v>
      </c>
      <c r="C11466" t="s">
        <v>12754</v>
      </c>
      <c r="D11466">
        <v>102</v>
      </c>
      <c r="E11466" t="s">
        <v>4449</v>
      </c>
      <c r="F11466" t="s">
        <v>4450</v>
      </c>
      <c r="H11466" t="str">
        <f t="shared" si="179"/>
        <v>有BOM表可用</v>
      </c>
    </row>
    <row r="11467" spans="1:8" x14ac:dyDescent="0.15">
      <c r="A11467" t="s">
        <v>18126</v>
      </c>
      <c r="B11467" t="s">
        <v>13420</v>
      </c>
      <c r="C11467" t="s">
        <v>13420</v>
      </c>
      <c r="D11467">
        <v>107</v>
      </c>
      <c r="E11467" t="s">
        <v>4453</v>
      </c>
      <c r="F11467" t="s">
        <v>4450</v>
      </c>
      <c r="H11467" t="str">
        <f t="shared" si="179"/>
        <v>无BOM表可用</v>
      </c>
    </row>
    <row r="11468" spans="1:8" x14ac:dyDescent="0.15">
      <c r="A11468" t="s">
        <v>18127</v>
      </c>
      <c r="B11468" t="s">
        <v>13422</v>
      </c>
      <c r="C11468" t="s">
        <v>13422</v>
      </c>
      <c r="D11468">
        <v>107</v>
      </c>
      <c r="E11468" t="s">
        <v>4453</v>
      </c>
      <c r="F11468" t="s">
        <v>4450</v>
      </c>
      <c r="H11468" t="str">
        <f t="shared" si="179"/>
        <v>无BOM表可用</v>
      </c>
    </row>
    <row r="11469" spans="1:8" x14ac:dyDescent="0.15">
      <c r="A11469" t="s">
        <v>18128</v>
      </c>
      <c r="B11469" t="s">
        <v>13424</v>
      </c>
      <c r="C11469" t="s">
        <v>13424</v>
      </c>
      <c r="D11469">
        <v>107</v>
      </c>
      <c r="E11469" t="s">
        <v>4453</v>
      </c>
      <c r="F11469" t="s">
        <v>4450</v>
      </c>
      <c r="H11469" t="str">
        <f t="shared" si="179"/>
        <v>无BOM表可用</v>
      </c>
    </row>
    <row r="11470" spans="1:8" x14ac:dyDescent="0.15">
      <c r="A11470" t="s">
        <v>18129</v>
      </c>
      <c r="B11470" t="s">
        <v>12793</v>
      </c>
      <c r="C11470" t="s">
        <v>12793</v>
      </c>
      <c r="D11470">
        <v>107</v>
      </c>
      <c r="E11470" t="s">
        <v>4453</v>
      </c>
      <c r="F11470" t="s">
        <v>4450</v>
      </c>
      <c r="H11470" t="str">
        <f t="shared" si="179"/>
        <v>无BOM表可用</v>
      </c>
    </row>
    <row r="11471" spans="1:8" x14ac:dyDescent="0.15">
      <c r="A11471" t="s">
        <v>18130</v>
      </c>
      <c r="B11471" t="s">
        <v>10859</v>
      </c>
      <c r="C11471" t="s">
        <v>10859</v>
      </c>
      <c r="D11471">
        <v>107</v>
      </c>
      <c r="E11471" t="s">
        <v>4453</v>
      </c>
      <c r="F11471" t="s">
        <v>4450</v>
      </c>
      <c r="H11471" t="str">
        <f t="shared" si="179"/>
        <v>无BOM表可用</v>
      </c>
    </row>
    <row r="11472" spans="1:8" x14ac:dyDescent="0.15">
      <c r="A11472" t="s">
        <v>18131</v>
      </c>
      <c r="B11472" t="s">
        <v>11826</v>
      </c>
      <c r="C11472" t="s">
        <v>11826</v>
      </c>
      <c r="D11472">
        <v>107</v>
      </c>
      <c r="E11472" t="s">
        <v>4453</v>
      </c>
      <c r="F11472" t="s">
        <v>4450</v>
      </c>
      <c r="H11472" t="str">
        <f t="shared" si="179"/>
        <v>无BOM表可用</v>
      </c>
    </row>
    <row r="11473" spans="1:8" x14ac:dyDescent="0.15">
      <c r="A11473" t="s">
        <v>18132</v>
      </c>
      <c r="B11473" t="s">
        <v>12085</v>
      </c>
      <c r="C11473" t="s">
        <v>12085</v>
      </c>
      <c r="D11473">
        <v>107</v>
      </c>
      <c r="E11473" t="s">
        <v>4453</v>
      </c>
      <c r="F11473" t="s">
        <v>4450</v>
      </c>
      <c r="H11473" t="str">
        <f t="shared" si="179"/>
        <v>无BOM表可用</v>
      </c>
    </row>
    <row r="11474" spans="1:8" x14ac:dyDescent="0.15">
      <c r="A11474" t="s">
        <v>16719</v>
      </c>
      <c r="B11474" t="s">
        <v>925</v>
      </c>
      <c r="C11474" t="s">
        <v>11953</v>
      </c>
      <c r="D11474">
        <v>102</v>
      </c>
      <c r="E11474" t="s">
        <v>4453</v>
      </c>
      <c r="F11474" t="s">
        <v>4450</v>
      </c>
      <c r="H11474" t="str">
        <f t="shared" si="179"/>
        <v>无BOM表可用</v>
      </c>
    </row>
    <row r="11475" spans="1:8" x14ac:dyDescent="0.15">
      <c r="A11475" t="s">
        <v>16720</v>
      </c>
      <c r="B11475" t="s">
        <v>925</v>
      </c>
      <c r="C11475" t="s">
        <v>6</v>
      </c>
      <c r="D11475">
        <v>102</v>
      </c>
      <c r="E11475" t="s">
        <v>4453</v>
      </c>
      <c r="F11475" t="s">
        <v>4450</v>
      </c>
      <c r="H11475" t="str">
        <f t="shared" si="179"/>
        <v>无BOM表可用</v>
      </c>
    </row>
    <row r="11476" spans="1:8" x14ac:dyDescent="0.15">
      <c r="A11476" t="s">
        <v>16721</v>
      </c>
      <c r="B11476" t="s">
        <v>1197</v>
      </c>
      <c r="C11476" t="s">
        <v>7321</v>
      </c>
      <c r="D11476">
        <v>102</v>
      </c>
      <c r="E11476" t="s">
        <v>4449</v>
      </c>
      <c r="F11476" t="s">
        <v>4450</v>
      </c>
      <c r="H11476" t="str">
        <f t="shared" si="179"/>
        <v>有BOM表可用</v>
      </c>
    </row>
    <row r="11477" spans="1:8" x14ac:dyDescent="0.15">
      <c r="A11477" t="s">
        <v>16722</v>
      </c>
      <c r="B11477" t="s">
        <v>111</v>
      </c>
      <c r="C11477" t="s">
        <v>7321</v>
      </c>
      <c r="D11477">
        <v>102</v>
      </c>
      <c r="E11477" t="s">
        <v>4449</v>
      </c>
      <c r="F11477" t="s">
        <v>4450</v>
      </c>
      <c r="H11477" t="str">
        <f t="shared" si="179"/>
        <v>有BOM表可用</v>
      </c>
    </row>
    <row r="11478" spans="1:8" x14ac:dyDescent="0.15">
      <c r="A11478" t="s">
        <v>689</v>
      </c>
      <c r="B11478" t="s">
        <v>691</v>
      </c>
      <c r="C11478" t="s">
        <v>690</v>
      </c>
      <c r="D11478">
        <v>103</v>
      </c>
      <c r="E11478" t="s">
        <v>4449</v>
      </c>
      <c r="F11478" t="s">
        <v>4450</v>
      </c>
      <c r="H11478" t="str">
        <f t="shared" si="179"/>
        <v>有BOM表可用</v>
      </c>
    </row>
    <row r="11479" spans="1:8" x14ac:dyDescent="0.15">
      <c r="A11479" t="s">
        <v>1934</v>
      </c>
      <c r="B11479" t="s">
        <v>1935</v>
      </c>
      <c r="C11479" t="s">
        <v>690</v>
      </c>
      <c r="D11479">
        <v>103</v>
      </c>
      <c r="E11479" t="s">
        <v>4449</v>
      </c>
      <c r="F11479" t="s">
        <v>4450</v>
      </c>
      <c r="H11479" t="str">
        <f t="shared" si="179"/>
        <v>有BOM表可用</v>
      </c>
    </row>
    <row r="11480" spans="1:8" x14ac:dyDescent="0.15">
      <c r="A11480" t="s">
        <v>934</v>
      </c>
      <c r="B11480" t="s">
        <v>82</v>
      </c>
      <c r="C11480" t="s">
        <v>82</v>
      </c>
      <c r="D11480">
        <v>103</v>
      </c>
      <c r="E11480" t="s">
        <v>4449</v>
      </c>
      <c r="F11480" t="s">
        <v>4450</v>
      </c>
      <c r="H11480" t="str">
        <f t="shared" si="179"/>
        <v>有BOM表可用</v>
      </c>
    </row>
    <row r="11481" spans="1:8" x14ac:dyDescent="0.15">
      <c r="A11481" t="s">
        <v>17547</v>
      </c>
      <c r="B11481" t="s">
        <v>12278</v>
      </c>
      <c r="C11481" t="s">
        <v>12278</v>
      </c>
      <c r="D11481">
        <v>103</v>
      </c>
      <c r="E11481" t="s">
        <v>4453</v>
      </c>
      <c r="F11481" t="s">
        <v>4450</v>
      </c>
      <c r="H11481" t="str">
        <f t="shared" si="179"/>
        <v>无BOM表可用</v>
      </c>
    </row>
    <row r="11482" spans="1:8" x14ac:dyDescent="0.15">
      <c r="A11482" t="s">
        <v>1959</v>
      </c>
      <c r="B11482" t="s">
        <v>1960</v>
      </c>
      <c r="C11482" t="s">
        <v>1958</v>
      </c>
      <c r="D11482">
        <v>103</v>
      </c>
      <c r="E11482" t="s">
        <v>4449</v>
      </c>
      <c r="F11482" t="s">
        <v>4450</v>
      </c>
      <c r="H11482" t="str">
        <f t="shared" si="179"/>
        <v>有BOM表可用</v>
      </c>
    </row>
    <row r="11483" spans="1:8" x14ac:dyDescent="0.15">
      <c r="A11483" t="s">
        <v>18171</v>
      </c>
      <c r="B11483" t="s">
        <v>8956</v>
      </c>
      <c r="C11483" t="s">
        <v>973</v>
      </c>
      <c r="D11483">
        <v>103</v>
      </c>
      <c r="E11483" t="s">
        <v>4453</v>
      </c>
      <c r="F11483" t="s">
        <v>4450</v>
      </c>
      <c r="H11483" t="str">
        <f t="shared" si="179"/>
        <v>无BOM表可用</v>
      </c>
    </row>
    <row r="11484" spans="1:8" x14ac:dyDescent="0.15">
      <c r="A11484" t="s">
        <v>18172</v>
      </c>
      <c r="B11484" t="s">
        <v>169</v>
      </c>
      <c r="C11484" t="s">
        <v>14997</v>
      </c>
      <c r="D11484">
        <v>103</v>
      </c>
      <c r="E11484" t="s">
        <v>4453</v>
      </c>
      <c r="F11484" t="s">
        <v>4450</v>
      </c>
      <c r="H11484" t="str">
        <f t="shared" si="179"/>
        <v>无BOM表可用</v>
      </c>
    </row>
    <row r="11485" spans="1:8" x14ac:dyDescent="0.15">
      <c r="A11485" t="s">
        <v>7772</v>
      </c>
      <c r="B11485" t="s">
        <v>1038</v>
      </c>
      <c r="C11485" t="s">
        <v>434</v>
      </c>
      <c r="D11485">
        <v>103</v>
      </c>
      <c r="E11485" t="s">
        <v>4449</v>
      </c>
      <c r="F11485" t="s">
        <v>4450</v>
      </c>
      <c r="H11485" t="str">
        <f t="shared" si="179"/>
        <v>有BOM表可用</v>
      </c>
    </row>
    <row r="11486" spans="1:8" x14ac:dyDescent="0.15">
      <c r="A11486" t="s">
        <v>7773</v>
      </c>
      <c r="B11486" t="s">
        <v>1615</v>
      </c>
      <c r="C11486" t="s">
        <v>74</v>
      </c>
      <c r="D11486">
        <v>103</v>
      </c>
      <c r="E11486" t="s">
        <v>4449</v>
      </c>
      <c r="F11486" t="s">
        <v>4450</v>
      </c>
      <c r="H11486" t="str">
        <f t="shared" si="179"/>
        <v>有BOM表可用</v>
      </c>
    </row>
    <row r="11487" spans="1:8" x14ac:dyDescent="0.15">
      <c r="A11487" t="s">
        <v>2707</v>
      </c>
      <c r="B11487" t="s">
        <v>323</v>
      </c>
      <c r="C11487" t="s">
        <v>74</v>
      </c>
      <c r="D11487">
        <v>103</v>
      </c>
      <c r="E11487" t="s">
        <v>4449</v>
      </c>
      <c r="F11487" t="s">
        <v>4450</v>
      </c>
      <c r="H11487" t="str">
        <f t="shared" si="179"/>
        <v>有BOM表可用</v>
      </c>
    </row>
    <row r="11488" spans="1:8" x14ac:dyDescent="0.15">
      <c r="A11488" t="s">
        <v>7774</v>
      </c>
      <c r="B11488" t="s">
        <v>7707</v>
      </c>
      <c r="C11488" t="s">
        <v>7708</v>
      </c>
      <c r="D11488">
        <v>102</v>
      </c>
      <c r="E11488" t="s">
        <v>4449</v>
      </c>
      <c r="F11488" t="s">
        <v>4450</v>
      </c>
      <c r="H11488" t="str">
        <f t="shared" si="179"/>
        <v>有BOM表可用</v>
      </c>
    </row>
    <row r="11489" spans="1:8" x14ac:dyDescent="0.15">
      <c r="A11489" t="s">
        <v>3331</v>
      </c>
      <c r="B11489" t="s">
        <v>3332</v>
      </c>
      <c r="C11489" t="s">
        <v>49</v>
      </c>
      <c r="D11489">
        <v>103</v>
      </c>
      <c r="E11489" t="s">
        <v>4449</v>
      </c>
      <c r="F11489" t="s">
        <v>4450</v>
      </c>
      <c r="H11489" t="str">
        <f t="shared" si="179"/>
        <v>有BOM表可用</v>
      </c>
    </row>
    <row r="11490" spans="1:8" x14ac:dyDescent="0.15">
      <c r="A11490" t="s">
        <v>15197</v>
      </c>
      <c r="B11490" t="s">
        <v>2088</v>
      </c>
      <c r="C11490" t="s">
        <v>49</v>
      </c>
      <c r="D11490">
        <v>103</v>
      </c>
      <c r="E11490" t="s">
        <v>4453</v>
      </c>
      <c r="F11490" t="s">
        <v>4450</v>
      </c>
      <c r="H11490" t="str">
        <f t="shared" si="179"/>
        <v>无BOM表可用</v>
      </c>
    </row>
    <row r="11491" spans="1:8" x14ac:dyDescent="0.15">
      <c r="A11491" t="s">
        <v>618</v>
      </c>
      <c r="B11491" t="s">
        <v>619</v>
      </c>
      <c r="C11491" t="s">
        <v>49</v>
      </c>
      <c r="D11491">
        <v>103</v>
      </c>
      <c r="E11491" t="s">
        <v>4449</v>
      </c>
      <c r="F11491" t="s">
        <v>4450</v>
      </c>
      <c r="H11491" t="str">
        <f t="shared" si="179"/>
        <v>有BOM表可用</v>
      </c>
    </row>
    <row r="11492" spans="1:8" x14ac:dyDescent="0.15">
      <c r="A11492" t="s">
        <v>15198</v>
      </c>
      <c r="B11492" t="s">
        <v>8235</v>
      </c>
      <c r="C11492" t="s">
        <v>8235</v>
      </c>
      <c r="D11492">
        <v>103</v>
      </c>
      <c r="E11492" t="s">
        <v>4449</v>
      </c>
      <c r="F11492" t="s">
        <v>4450</v>
      </c>
      <c r="H11492" t="str">
        <f t="shared" si="179"/>
        <v>有BOM表可用</v>
      </c>
    </row>
    <row r="11493" spans="1:8" x14ac:dyDescent="0.15">
      <c r="A11493" t="s">
        <v>17194</v>
      </c>
      <c r="B11493" t="s">
        <v>11558</v>
      </c>
      <c r="C11493" t="s">
        <v>11561</v>
      </c>
      <c r="D11493">
        <v>102</v>
      </c>
      <c r="E11493" t="s">
        <v>4449</v>
      </c>
      <c r="F11493" t="s">
        <v>4450</v>
      </c>
      <c r="H11493" t="str">
        <f t="shared" si="179"/>
        <v>有BOM表可用</v>
      </c>
    </row>
    <row r="11494" spans="1:8" x14ac:dyDescent="0.15">
      <c r="A11494" t="s">
        <v>17195</v>
      </c>
      <c r="B11494" t="s">
        <v>12092</v>
      </c>
      <c r="C11494" t="s">
        <v>11561</v>
      </c>
      <c r="D11494">
        <v>102</v>
      </c>
      <c r="E11494" t="s">
        <v>4449</v>
      </c>
      <c r="F11494" t="s">
        <v>4450</v>
      </c>
      <c r="H11494" t="str">
        <f t="shared" si="179"/>
        <v>有BOM表可用</v>
      </c>
    </row>
    <row r="11495" spans="1:8" x14ac:dyDescent="0.15">
      <c r="A11495" t="s">
        <v>17196</v>
      </c>
      <c r="B11495" t="s">
        <v>12094</v>
      </c>
      <c r="C11495" t="s">
        <v>11561</v>
      </c>
      <c r="D11495">
        <v>102</v>
      </c>
      <c r="E11495" t="s">
        <v>4449</v>
      </c>
      <c r="F11495" t="s">
        <v>4450</v>
      </c>
      <c r="H11495" t="str">
        <f t="shared" si="179"/>
        <v>有BOM表可用</v>
      </c>
    </row>
    <row r="11496" spans="1:8" x14ac:dyDescent="0.15">
      <c r="A11496" t="s">
        <v>17197</v>
      </c>
      <c r="B11496" t="s">
        <v>15656</v>
      </c>
      <c r="C11496" t="s">
        <v>9082</v>
      </c>
      <c r="D11496">
        <v>102</v>
      </c>
      <c r="E11496" t="s">
        <v>4449</v>
      </c>
      <c r="F11496" t="s">
        <v>4450</v>
      </c>
      <c r="H11496" t="str">
        <f t="shared" si="179"/>
        <v>有BOM表可用</v>
      </c>
    </row>
    <row r="11497" spans="1:8" x14ac:dyDescent="0.15">
      <c r="A11497" t="s">
        <v>17198</v>
      </c>
      <c r="B11497" t="s">
        <v>17199</v>
      </c>
      <c r="C11497" t="s">
        <v>9082</v>
      </c>
      <c r="D11497">
        <v>102</v>
      </c>
      <c r="E11497" t="s">
        <v>4449</v>
      </c>
      <c r="F11497" t="s">
        <v>4450</v>
      </c>
      <c r="H11497" t="str">
        <f t="shared" si="179"/>
        <v>有BOM表可用</v>
      </c>
    </row>
    <row r="11498" spans="1:8" x14ac:dyDescent="0.15">
      <c r="A11498" t="s">
        <v>17200</v>
      </c>
      <c r="B11498" t="s">
        <v>11567</v>
      </c>
      <c r="C11498" t="s">
        <v>9082</v>
      </c>
      <c r="D11498">
        <v>102</v>
      </c>
      <c r="E11498" t="s">
        <v>4449</v>
      </c>
      <c r="F11498" t="s">
        <v>4450</v>
      </c>
      <c r="H11498" t="str">
        <f t="shared" si="179"/>
        <v>有BOM表可用</v>
      </c>
    </row>
    <row r="11499" spans="1:8" x14ac:dyDescent="0.15">
      <c r="A11499" t="s">
        <v>17201</v>
      </c>
      <c r="B11499" t="s">
        <v>17202</v>
      </c>
      <c r="C11499" t="s">
        <v>9082</v>
      </c>
      <c r="D11499">
        <v>102</v>
      </c>
      <c r="E11499" t="s">
        <v>4449</v>
      </c>
      <c r="F11499" t="s">
        <v>4450</v>
      </c>
      <c r="H11499" t="str">
        <f t="shared" si="179"/>
        <v>有BOM表可用</v>
      </c>
    </row>
    <row r="11500" spans="1:8" x14ac:dyDescent="0.15">
      <c r="A11500" t="s">
        <v>18291</v>
      </c>
      <c r="B11500" t="s">
        <v>11904</v>
      </c>
      <c r="C11500" t="s">
        <v>9603</v>
      </c>
      <c r="D11500">
        <v>102</v>
      </c>
      <c r="E11500" t="s">
        <v>4449</v>
      </c>
      <c r="F11500" t="s">
        <v>4450</v>
      </c>
      <c r="H11500" t="str">
        <f t="shared" si="179"/>
        <v>有BOM表可用</v>
      </c>
    </row>
    <row r="11501" spans="1:8" x14ac:dyDescent="0.15">
      <c r="A11501" t="s">
        <v>18292</v>
      </c>
      <c r="B11501" t="s">
        <v>8056</v>
      </c>
      <c r="C11501" t="s">
        <v>11728</v>
      </c>
      <c r="D11501">
        <v>102</v>
      </c>
      <c r="E11501" t="s">
        <v>4449</v>
      </c>
      <c r="F11501" t="s">
        <v>4450</v>
      </c>
      <c r="H11501" t="str">
        <f t="shared" si="179"/>
        <v>有BOM表可用</v>
      </c>
    </row>
    <row r="11502" spans="1:8" x14ac:dyDescent="0.15">
      <c r="A11502" t="s">
        <v>15153</v>
      </c>
      <c r="B11502" t="s">
        <v>8062</v>
      </c>
      <c r="C11502" t="s">
        <v>11374</v>
      </c>
      <c r="D11502">
        <v>102</v>
      </c>
      <c r="E11502" t="s">
        <v>4449</v>
      </c>
      <c r="F11502" t="s">
        <v>4450</v>
      </c>
      <c r="H11502" t="str">
        <f t="shared" si="179"/>
        <v>有BOM表可用</v>
      </c>
    </row>
    <row r="11503" spans="1:8" x14ac:dyDescent="0.15">
      <c r="A11503" t="s">
        <v>15154</v>
      </c>
      <c r="B11503" t="s">
        <v>1762</v>
      </c>
      <c r="C11503" t="s">
        <v>15155</v>
      </c>
      <c r="D11503">
        <v>102</v>
      </c>
      <c r="E11503" t="s">
        <v>4449</v>
      </c>
      <c r="F11503" t="s">
        <v>4450</v>
      </c>
      <c r="H11503" t="str">
        <f t="shared" si="179"/>
        <v>有BOM表可用</v>
      </c>
    </row>
    <row r="11504" spans="1:8" x14ac:dyDescent="0.15">
      <c r="A11504" t="s">
        <v>15156</v>
      </c>
      <c r="B11504" t="s">
        <v>7852</v>
      </c>
      <c r="C11504" t="s">
        <v>15157</v>
      </c>
      <c r="D11504">
        <v>102</v>
      </c>
      <c r="E11504" t="s">
        <v>4449</v>
      </c>
      <c r="F11504" t="s">
        <v>4450</v>
      </c>
      <c r="H11504" t="str">
        <f t="shared" si="179"/>
        <v>有BOM表可用</v>
      </c>
    </row>
    <row r="11505" spans="1:8" x14ac:dyDescent="0.15">
      <c r="A11505" t="s">
        <v>18673</v>
      </c>
      <c r="B11505" t="s">
        <v>17113</v>
      </c>
      <c r="C11505" t="s">
        <v>17113</v>
      </c>
      <c r="D11505">
        <v>103</v>
      </c>
      <c r="E11505" t="s">
        <v>4453</v>
      </c>
      <c r="F11505" t="s">
        <v>4450</v>
      </c>
      <c r="H11505" t="str">
        <f t="shared" si="179"/>
        <v>无BOM表可用</v>
      </c>
    </row>
    <row r="11506" spans="1:8" x14ac:dyDescent="0.15">
      <c r="A11506" t="s">
        <v>18674</v>
      </c>
      <c r="B11506" t="s">
        <v>14481</v>
      </c>
      <c r="C11506" t="s">
        <v>14481</v>
      </c>
      <c r="D11506">
        <v>103</v>
      </c>
      <c r="E11506" t="s">
        <v>4453</v>
      </c>
      <c r="F11506" t="s">
        <v>4450</v>
      </c>
      <c r="H11506" t="str">
        <f t="shared" si="179"/>
        <v>无BOM表可用</v>
      </c>
    </row>
    <row r="11507" spans="1:8" x14ac:dyDescent="0.15">
      <c r="A11507" t="s">
        <v>18675</v>
      </c>
      <c r="B11507" t="s">
        <v>14485</v>
      </c>
      <c r="C11507" t="s">
        <v>14485</v>
      </c>
      <c r="D11507">
        <v>103</v>
      </c>
      <c r="E11507" t="s">
        <v>4453</v>
      </c>
      <c r="F11507" t="s">
        <v>4450</v>
      </c>
      <c r="H11507" t="str">
        <f t="shared" si="179"/>
        <v>无BOM表可用</v>
      </c>
    </row>
    <row r="11508" spans="1:8" x14ac:dyDescent="0.15">
      <c r="A11508" t="s">
        <v>14043</v>
      </c>
      <c r="B11508" t="s">
        <v>3828</v>
      </c>
      <c r="C11508" t="s">
        <v>730</v>
      </c>
      <c r="D11508">
        <v>102</v>
      </c>
      <c r="E11508" t="s">
        <v>4449</v>
      </c>
      <c r="F11508" t="s">
        <v>4450</v>
      </c>
      <c r="H11508" t="str">
        <f t="shared" si="179"/>
        <v>有BOM表可用</v>
      </c>
    </row>
    <row r="11509" spans="1:8" x14ac:dyDescent="0.15">
      <c r="A11509" t="s">
        <v>14044</v>
      </c>
      <c r="B11509" t="s">
        <v>6264</v>
      </c>
      <c r="C11509" t="s">
        <v>6265</v>
      </c>
      <c r="D11509">
        <v>102</v>
      </c>
      <c r="E11509" t="s">
        <v>4453</v>
      </c>
      <c r="F11509" t="s">
        <v>4450</v>
      </c>
      <c r="H11509" t="str">
        <f t="shared" si="179"/>
        <v>无BOM表可用</v>
      </c>
    </row>
    <row r="11510" spans="1:8" x14ac:dyDescent="0.15">
      <c r="A11510" t="s">
        <v>14045</v>
      </c>
      <c r="B11510" t="s">
        <v>5405</v>
      </c>
      <c r="C11510" t="s">
        <v>5405</v>
      </c>
      <c r="D11510">
        <v>102</v>
      </c>
      <c r="E11510" t="s">
        <v>4453</v>
      </c>
      <c r="F11510" t="s">
        <v>4450</v>
      </c>
      <c r="H11510" t="str">
        <f t="shared" si="179"/>
        <v>无BOM表可用</v>
      </c>
    </row>
    <row r="11511" spans="1:8" x14ac:dyDescent="0.15">
      <c r="A11511" t="s">
        <v>14046</v>
      </c>
      <c r="B11511" t="s">
        <v>754</v>
      </c>
      <c r="C11511" t="s">
        <v>754</v>
      </c>
      <c r="D11511">
        <v>102</v>
      </c>
      <c r="E11511" t="s">
        <v>4453</v>
      </c>
      <c r="F11511" t="s">
        <v>4450</v>
      </c>
      <c r="H11511" t="str">
        <f t="shared" si="179"/>
        <v>无BOM表可用</v>
      </c>
    </row>
    <row r="11512" spans="1:8" x14ac:dyDescent="0.15">
      <c r="A11512" t="s">
        <v>14002</v>
      </c>
      <c r="B11512" t="s">
        <v>7655</v>
      </c>
      <c r="C11512" t="s">
        <v>7656</v>
      </c>
      <c r="D11512">
        <v>103</v>
      </c>
      <c r="E11512" t="s">
        <v>4453</v>
      </c>
      <c r="F11512" t="s">
        <v>4450</v>
      </c>
      <c r="H11512" t="str">
        <f t="shared" si="179"/>
        <v>无BOM表可用</v>
      </c>
    </row>
    <row r="11513" spans="1:8" x14ac:dyDescent="0.15">
      <c r="A11513" t="s">
        <v>2401</v>
      </c>
      <c r="B11513" t="s">
        <v>2371</v>
      </c>
      <c r="C11513" t="s">
        <v>76</v>
      </c>
      <c r="D11513">
        <v>103</v>
      </c>
      <c r="E11513" t="s">
        <v>4449</v>
      </c>
      <c r="F11513" t="s">
        <v>4450</v>
      </c>
      <c r="H11513" t="str">
        <f t="shared" si="179"/>
        <v>有BOM表可用</v>
      </c>
    </row>
    <row r="11514" spans="1:8" x14ac:dyDescent="0.15">
      <c r="A11514" t="s">
        <v>2414</v>
      </c>
      <c r="B11514" t="s">
        <v>2415</v>
      </c>
      <c r="C11514" t="s">
        <v>77</v>
      </c>
      <c r="D11514">
        <v>103</v>
      </c>
      <c r="E11514" t="s">
        <v>4449</v>
      </c>
      <c r="F11514" t="s">
        <v>4450</v>
      </c>
      <c r="H11514" t="str">
        <f t="shared" si="179"/>
        <v>有BOM表可用</v>
      </c>
    </row>
    <row r="11515" spans="1:8" x14ac:dyDescent="0.15">
      <c r="A11515" t="s">
        <v>2902</v>
      </c>
      <c r="B11515" t="s">
        <v>2903</v>
      </c>
      <c r="C11515" t="s">
        <v>2748</v>
      </c>
      <c r="D11515">
        <v>103</v>
      </c>
      <c r="E11515" t="s">
        <v>4449</v>
      </c>
      <c r="F11515" t="s">
        <v>4457</v>
      </c>
      <c r="H11515" t="str">
        <f t="shared" si="179"/>
        <v>有BOM表不可用</v>
      </c>
    </row>
    <row r="11516" spans="1:8" x14ac:dyDescent="0.15">
      <c r="A11516" t="s">
        <v>3113</v>
      </c>
      <c r="B11516" t="s">
        <v>3114</v>
      </c>
      <c r="C11516" t="s">
        <v>51</v>
      </c>
      <c r="D11516">
        <v>103</v>
      </c>
      <c r="E11516" t="s">
        <v>4453</v>
      </c>
      <c r="F11516" t="s">
        <v>4450</v>
      </c>
      <c r="H11516" t="str">
        <f t="shared" si="179"/>
        <v>无BOM表可用</v>
      </c>
    </row>
    <row r="11517" spans="1:8" x14ac:dyDescent="0.15">
      <c r="A11517" t="s">
        <v>18660</v>
      </c>
      <c r="B11517" t="s">
        <v>657</v>
      </c>
      <c r="C11517" t="s">
        <v>656</v>
      </c>
      <c r="D11517">
        <v>103</v>
      </c>
      <c r="E11517" t="s">
        <v>4453</v>
      </c>
      <c r="F11517" t="s">
        <v>4457</v>
      </c>
      <c r="H11517" t="str">
        <f t="shared" si="179"/>
        <v>无BOM表不可用</v>
      </c>
    </row>
    <row r="11518" spans="1:8" x14ac:dyDescent="0.15">
      <c r="A11518" t="s">
        <v>18661</v>
      </c>
      <c r="B11518" t="s">
        <v>2783</v>
      </c>
      <c r="C11518" t="s">
        <v>2782</v>
      </c>
      <c r="D11518">
        <v>103</v>
      </c>
      <c r="E11518" t="s">
        <v>4453</v>
      </c>
      <c r="F11518" t="s">
        <v>4450</v>
      </c>
      <c r="H11518" t="str">
        <f t="shared" si="179"/>
        <v>无BOM表可用</v>
      </c>
    </row>
    <row r="11519" spans="1:8" x14ac:dyDescent="0.15">
      <c r="A11519" t="s">
        <v>18662</v>
      </c>
      <c r="B11519" t="s">
        <v>2786</v>
      </c>
      <c r="C11519" t="s">
        <v>2785</v>
      </c>
      <c r="D11519">
        <v>103</v>
      </c>
      <c r="E11519" t="s">
        <v>4453</v>
      </c>
      <c r="F11519" t="s">
        <v>4450</v>
      </c>
      <c r="H11519" t="str">
        <f t="shared" si="179"/>
        <v>无BOM表可用</v>
      </c>
    </row>
    <row r="11520" spans="1:8" x14ac:dyDescent="0.15">
      <c r="A11520" t="s">
        <v>2784</v>
      </c>
      <c r="B11520" t="s">
        <v>2786</v>
      </c>
      <c r="C11520" t="s">
        <v>2785</v>
      </c>
      <c r="D11520">
        <v>103</v>
      </c>
      <c r="E11520" t="s">
        <v>4449</v>
      </c>
      <c r="F11520" t="s">
        <v>4450</v>
      </c>
      <c r="H11520" t="str">
        <f t="shared" si="179"/>
        <v>有BOM表可用</v>
      </c>
    </row>
    <row r="11521" spans="1:8" x14ac:dyDescent="0.15">
      <c r="A11521" t="s">
        <v>18663</v>
      </c>
      <c r="B11521" t="s">
        <v>655</v>
      </c>
      <c r="C11521" t="s">
        <v>654</v>
      </c>
      <c r="D11521">
        <v>103</v>
      </c>
      <c r="E11521" t="s">
        <v>4449</v>
      </c>
      <c r="F11521" t="s">
        <v>4450</v>
      </c>
      <c r="H11521" t="str">
        <f t="shared" si="179"/>
        <v>有BOM表可用</v>
      </c>
    </row>
    <row r="11522" spans="1:8" x14ac:dyDescent="0.15">
      <c r="A11522" t="s">
        <v>15205</v>
      </c>
      <c r="B11522" t="s">
        <v>10155</v>
      </c>
      <c r="C11522" t="s">
        <v>15206</v>
      </c>
      <c r="D11522">
        <v>102</v>
      </c>
      <c r="E11522" t="s">
        <v>4449</v>
      </c>
      <c r="F11522" t="s">
        <v>4450</v>
      </c>
      <c r="H11522" t="str">
        <f t="shared" si="179"/>
        <v>有BOM表可用</v>
      </c>
    </row>
    <row r="11523" spans="1:8" x14ac:dyDescent="0.15">
      <c r="A11523" t="s">
        <v>15207</v>
      </c>
      <c r="B11523" t="s">
        <v>14964</v>
      </c>
      <c r="C11523" t="s">
        <v>4959</v>
      </c>
      <c r="D11523">
        <v>102</v>
      </c>
      <c r="E11523" t="s">
        <v>4449</v>
      </c>
      <c r="F11523" t="s">
        <v>4450</v>
      </c>
      <c r="H11523" t="str">
        <f t="shared" si="179"/>
        <v>有BOM表可用</v>
      </c>
    </row>
    <row r="11524" spans="1:8" x14ac:dyDescent="0.15">
      <c r="A11524" t="s">
        <v>15208</v>
      </c>
      <c r="B11524" t="s">
        <v>14964</v>
      </c>
      <c r="C11524" t="s">
        <v>13362</v>
      </c>
      <c r="D11524">
        <v>102</v>
      </c>
      <c r="E11524" t="s">
        <v>4449</v>
      </c>
      <c r="F11524" t="s">
        <v>4450</v>
      </c>
      <c r="H11524" t="str">
        <f t="shared" ref="H11524:H11587" si="180">E11524&amp;F11524</f>
        <v>有BOM表可用</v>
      </c>
    </row>
    <row r="11525" spans="1:8" x14ac:dyDescent="0.15">
      <c r="A11525" t="s">
        <v>16402</v>
      </c>
      <c r="B11525" t="s">
        <v>11080</v>
      </c>
      <c r="C11525" t="s">
        <v>11081</v>
      </c>
      <c r="D11525">
        <v>102</v>
      </c>
      <c r="E11525" t="s">
        <v>4449</v>
      </c>
      <c r="F11525" t="s">
        <v>4450</v>
      </c>
      <c r="H11525" t="str">
        <f t="shared" si="180"/>
        <v>有BOM表可用</v>
      </c>
    </row>
    <row r="11526" spans="1:8" x14ac:dyDescent="0.15">
      <c r="A11526" t="s">
        <v>16403</v>
      </c>
      <c r="B11526" t="s">
        <v>11086</v>
      </c>
      <c r="C11526" t="s">
        <v>16404</v>
      </c>
      <c r="D11526">
        <v>102</v>
      </c>
      <c r="E11526" t="s">
        <v>4449</v>
      </c>
      <c r="F11526" t="s">
        <v>4450</v>
      </c>
      <c r="H11526" t="str">
        <f t="shared" si="180"/>
        <v>有BOM表可用</v>
      </c>
    </row>
    <row r="11527" spans="1:8" x14ac:dyDescent="0.15">
      <c r="A11527" t="s">
        <v>16405</v>
      </c>
      <c r="B11527" t="s">
        <v>12360</v>
      </c>
      <c r="C11527" t="s">
        <v>12361</v>
      </c>
      <c r="D11527">
        <v>102</v>
      </c>
      <c r="E11527" t="s">
        <v>4449</v>
      </c>
      <c r="F11527" t="s">
        <v>4450</v>
      </c>
      <c r="H11527" t="str">
        <f t="shared" si="180"/>
        <v>有BOM表可用</v>
      </c>
    </row>
    <row r="11528" spans="1:8" x14ac:dyDescent="0.15">
      <c r="A11528" t="s">
        <v>16406</v>
      </c>
      <c r="B11528" t="s">
        <v>12360</v>
      </c>
      <c r="C11528" t="s">
        <v>13012</v>
      </c>
      <c r="D11528">
        <v>102</v>
      </c>
      <c r="E11528" t="s">
        <v>4453</v>
      </c>
      <c r="F11528" t="s">
        <v>4450</v>
      </c>
      <c r="H11528" t="str">
        <f t="shared" si="180"/>
        <v>无BOM表可用</v>
      </c>
    </row>
    <row r="11529" spans="1:8" x14ac:dyDescent="0.15">
      <c r="A11529" t="s">
        <v>16407</v>
      </c>
      <c r="B11529" t="s">
        <v>10253</v>
      </c>
      <c r="C11529" t="s">
        <v>9312</v>
      </c>
      <c r="D11529">
        <v>102</v>
      </c>
      <c r="E11529" t="s">
        <v>4449</v>
      </c>
      <c r="F11529" t="s">
        <v>4450</v>
      </c>
      <c r="H11529" t="str">
        <f t="shared" si="180"/>
        <v>有BOM表可用</v>
      </c>
    </row>
    <row r="11530" spans="1:8" x14ac:dyDescent="0.15">
      <c r="A11530" t="s">
        <v>16408</v>
      </c>
      <c r="B11530" t="s">
        <v>13113</v>
      </c>
      <c r="C11530" t="s">
        <v>13114</v>
      </c>
      <c r="D11530">
        <v>102</v>
      </c>
      <c r="E11530" t="s">
        <v>4449</v>
      </c>
      <c r="F11530" t="s">
        <v>4450</v>
      </c>
      <c r="H11530" t="str">
        <f t="shared" si="180"/>
        <v>有BOM表可用</v>
      </c>
    </row>
    <row r="11531" spans="1:8" x14ac:dyDescent="0.15">
      <c r="A11531" t="s">
        <v>16409</v>
      </c>
      <c r="B11531" t="s">
        <v>9321</v>
      </c>
      <c r="C11531" t="s">
        <v>9094</v>
      </c>
      <c r="D11531">
        <v>102</v>
      </c>
      <c r="E11531" t="s">
        <v>4449</v>
      </c>
      <c r="F11531" t="s">
        <v>4450</v>
      </c>
      <c r="H11531" t="str">
        <f t="shared" si="180"/>
        <v>有BOM表可用</v>
      </c>
    </row>
    <row r="11532" spans="1:8" x14ac:dyDescent="0.15">
      <c r="A11532" t="s">
        <v>18696</v>
      </c>
      <c r="B11532" t="s">
        <v>18653</v>
      </c>
      <c r="C11532" t="s">
        <v>18653</v>
      </c>
      <c r="D11532">
        <v>103</v>
      </c>
      <c r="E11532" t="s">
        <v>4453</v>
      </c>
      <c r="F11532" t="s">
        <v>4450</v>
      </c>
      <c r="H11532" t="str">
        <f t="shared" si="180"/>
        <v>无BOM表可用</v>
      </c>
    </row>
    <row r="11533" spans="1:8" x14ac:dyDescent="0.15">
      <c r="A11533" t="s">
        <v>18697</v>
      </c>
      <c r="B11533" t="s">
        <v>18698</v>
      </c>
      <c r="C11533" t="s">
        <v>8350</v>
      </c>
      <c r="D11533">
        <v>103</v>
      </c>
      <c r="E11533" t="s">
        <v>4453</v>
      </c>
      <c r="F11533" t="s">
        <v>4450</v>
      </c>
      <c r="H11533" t="str">
        <f t="shared" si="180"/>
        <v>无BOM表可用</v>
      </c>
    </row>
    <row r="11534" spans="1:8" x14ac:dyDescent="0.15">
      <c r="A11534" t="s">
        <v>18699</v>
      </c>
      <c r="B11534" t="s">
        <v>8350</v>
      </c>
      <c r="C11534" t="s">
        <v>8350</v>
      </c>
      <c r="D11534">
        <v>103</v>
      </c>
      <c r="E11534" t="s">
        <v>4453</v>
      </c>
      <c r="F11534" t="s">
        <v>4450</v>
      </c>
      <c r="H11534" t="str">
        <f t="shared" si="180"/>
        <v>无BOM表可用</v>
      </c>
    </row>
    <row r="11535" spans="1:8" x14ac:dyDescent="0.15">
      <c r="A11535" t="s">
        <v>18700</v>
      </c>
      <c r="B11535" t="s">
        <v>8657</v>
      </c>
      <c r="C11535" t="s">
        <v>8657</v>
      </c>
      <c r="D11535">
        <v>103</v>
      </c>
      <c r="E11535" t="s">
        <v>4449</v>
      </c>
      <c r="F11535" t="s">
        <v>4450</v>
      </c>
      <c r="H11535" t="str">
        <f t="shared" si="180"/>
        <v>有BOM表可用</v>
      </c>
    </row>
    <row r="11536" spans="1:8" x14ac:dyDescent="0.15">
      <c r="A11536" t="s">
        <v>18701</v>
      </c>
      <c r="B11536" t="s">
        <v>13666</v>
      </c>
      <c r="C11536" t="s">
        <v>8582</v>
      </c>
      <c r="D11536">
        <v>103</v>
      </c>
      <c r="E11536" t="s">
        <v>4453</v>
      </c>
      <c r="F11536" t="s">
        <v>4450</v>
      </c>
      <c r="H11536" t="str">
        <f t="shared" si="180"/>
        <v>无BOM表可用</v>
      </c>
    </row>
    <row r="11537" spans="1:8" x14ac:dyDescent="0.15">
      <c r="A11537" t="s">
        <v>18702</v>
      </c>
      <c r="B11537" t="s">
        <v>16676</v>
      </c>
      <c r="C11537" t="s">
        <v>16676</v>
      </c>
      <c r="D11537">
        <v>103</v>
      </c>
      <c r="E11537" t="s">
        <v>4453</v>
      </c>
      <c r="F11537" t="s">
        <v>4450</v>
      </c>
      <c r="H11537" t="str">
        <f t="shared" si="180"/>
        <v>无BOM表可用</v>
      </c>
    </row>
    <row r="11538" spans="1:8" x14ac:dyDescent="0.15">
      <c r="A11538" t="s">
        <v>7775</v>
      </c>
      <c r="B11538" t="s">
        <v>7593</v>
      </c>
      <c r="C11538" t="s">
        <v>7594</v>
      </c>
      <c r="D11538">
        <v>102</v>
      </c>
      <c r="E11538" t="s">
        <v>4449</v>
      </c>
      <c r="F11538" t="s">
        <v>4450</v>
      </c>
      <c r="H11538" t="str">
        <f t="shared" si="180"/>
        <v>有BOM表可用</v>
      </c>
    </row>
    <row r="11539" spans="1:8" x14ac:dyDescent="0.15">
      <c r="A11539" t="s">
        <v>7776</v>
      </c>
      <c r="B11539" t="s">
        <v>7777</v>
      </c>
      <c r="C11539" t="s">
        <v>7778</v>
      </c>
      <c r="D11539">
        <v>102</v>
      </c>
      <c r="E11539" t="s">
        <v>4449</v>
      </c>
      <c r="F11539" t="s">
        <v>4450</v>
      </c>
      <c r="H11539" t="str">
        <f t="shared" si="180"/>
        <v>有BOM表可用</v>
      </c>
    </row>
    <row r="11540" spans="1:8" x14ac:dyDescent="0.15">
      <c r="A11540" t="s">
        <v>7779</v>
      </c>
      <c r="B11540" t="s">
        <v>6807</v>
      </c>
      <c r="C11540" t="s">
        <v>4928</v>
      </c>
      <c r="D11540">
        <v>102</v>
      </c>
      <c r="E11540" t="s">
        <v>4449</v>
      </c>
      <c r="F11540" t="s">
        <v>4450</v>
      </c>
      <c r="H11540" t="str">
        <f t="shared" si="180"/>
        <v>有BOM表可用</v>
      </c>
    </row>
    <row r="11541" spans="1:8" x14ac:dyDescent="0.15">
      <c r="A11541" t="s">
        <v>7780</v>
      </c>
      <c r="B11541" t="s">
        <v>7122</v>
      </c>
      <c r="C11541" t="s">
        <v>5327</v>
      </c>
      <c r="D11541">
        <v>102</v>
      </c>
      <c r="E11541" t="s">
        <v>4449</v>
      </c>
      <c r="F11541" t="s">
        <v>4450</v>
      </c>
      <c r="H11541" t="str">
        <f t="shared" si="180"/>
        <v>有BOM表可用</v>
      </c>
    </row>
    <row r="11542" spans="1:8" x14ac:dyDescent="0.15">
      <c r="A11542" t="s">
        <v>12750</v>
      </c>
      <c r="B11542" t="s">
        <v>9703</v>
      </c>
      <c r="C11542" t="s">
        <v>9704</v>
      </c>
      <c r="D11542">
        <v>102</v>
      </c>
      <c r="E11542" t="s">
        <v>4449</v>
      </c>
      <c r="F11542" t="s">
        <v>4450</v>
      </c>
      <c r="H11542" t="str">
        <f t="shared" si="180"/>
        <v>有BOM表可用</v>
      </c>
    </row>
    <row r="11543" spans="1:8" x14ac:dyDescent="0.15">
      <c r="A11543" t="s">
        <v>12751</v>
      </c>
      <c r="B11543" t="s">
        <v>8323</v>
      </c>
      <c r="C11543" t="s">
        <v>8324</v>
      </c>
      <c r="D11543">
        <v>102</v>
      </c>
      <c r="E11543" t="s">
        <v>4449</v>
      </c>
      <c r="F11543" t="s">
        <v>4450</v>
      </c>
      <c r="H11543" t="str">
        <f t="shared" si="180"/>
        <v>有BOM表可用</v>
      </c>
    </row>
    <row r="11544" spans="1:8" x14ac:dyDescent="0.15">
      <c r="A11544" t="s">
        <v>12724</v>
      </c>
      <c r="B11544" t="s">
        <v>9873</v>
      </c>
      <c r="C11544" t="s">
        <v>9874</v>
      </c>
      <c r="D11544">
        <v>102</v>
      </c>
      <c r="E11544" t="s">
        <v>4449</v>
      </c>
      <c r="F11544" t="s">
        <v>4450</v>
      </c>
      <c r="H11544" t="str">
        <f t="shared" si="180"/>
        <v>有BOM表可用</v>
      </c>
    </row>
    <row r="11545" spans="1:8" x14ac:dyDescent="0.15">
      <c r="A11545" t="s">
        <v>12725</v>
      </c>
      <c r="B11545" t="s">
        <v>7291</v>
      </c>
      <c r="C11545" t="s">
        <v>7292</v>
      </c>
      <c r="D11545">
        <v>102</v>
      </c>
      <c r="E11545" t="s">
        <v>4449</v>
      </c>
      <c r="F11545" t="s">
        <v>4450</v>
      </c>
      <c r="H11545" t="str">
        <f t="shared" si="180"/>
        <v>有BOM表可用</v>
      </c>
    </row>
    <row r="11546" spans="1:8" x14ac:dyDescent="0.15">
      <c r="A11546" t="s">
        <v>12726</v>
      </c>
      <c r="B11546" t="s">
        <v>7214</v>
      </c>
      <c r="C11546" t="s">
        <v>7215</v>
      </c>
      <c r="D11546">
        <v>102</v>
      </c>
      <c r="E11546" t="s">
        <v>4449</v>
      </c>
      <c r="F11546" t="s">
        <v>4450</v>
      </c>
      <c r="H11546" t="str">
        <f t="shared" si="180"/>
        <v>有BOM表可用</v>
      </c>
    </row>
    <row r="11547" spans="1:8" x14ac:dyDescent="0.15">
      <c r="A11547" t="s">
        <v>12727</v>
      </c>
      <c r="B11547" t="s">
        <v>12439</v>
      </c>
      <c r="C11547" t="s">
        <v>12440</v>
      </c>
      <c r="D11547">
        <v>102</v>
      </c>
      <c r="E11547" t="s">
        <v>4449</v>
      </c>
      <c r="F11547" t="s">
        <v>4450</v>
      </c>
      <c r="H11547" t="str">
        <f t="shared" si="180"/>
        <v>有BOM表可用</v>
      </c>
    </row>
    <row r="11548" spans="1:8" x14ac:dyDescent="0.15">
      <c r="A11548" t="s">
        <v>12728</v>
      </c>
      <c r="B11548" t="s">
        <v>9878</v>
      </c>
      <c r="C11548" t="s">
        <v>9879</v>
      </c>
      <c r="D11548">
        <v>102</v>
      </c>
      <c r="E11548" t="s">
        <v>4449</v>
      </c>
      <c r="F11548" t="s">
        <v>4450</v>
      </c>
      <c r="H11548" t="str">
        <f t="shared" si="180"/>
        <v>有BOM表可用</v>
      </c>
    </row>
    <row r="11549" spans="1:8" x14ac:dyDescent="0.15">
      <c r="A11549" t="s">
        <v>16715</v>
      </c>
      <c r="B11549" t="s">
        <v>16716</v>
      </c>
      <c r="C11549" t="s">
        <v>16717</v>
      </c>
      <c r="D11549">
        <v>107</v>
      </c>
      <c r="E11549" t="s">
        <v>4453</v>
      </c>
      <c r="F11549" t="s">
        <v>4450</v>
      </c>
      <c r="H11549" t="str">
        <f t="shared" si="180"/>
        <v>无BOM表可用</v>
      </c>
    </row>
    <row r="11550" spans="1:8" x14ac:dyDescent="0.15">
      <c r="A11550" t="s">
        <v>16718</v>
      </c>
      <c r="B11550" t="s">
        <v>14254</v>
      </c>
      <c r="C11550" t="s">
        <v>14254</v>
      </c>
      <c r="D11550">
        <v>107</v>
      </c>
      <c r="E11550" t="s">
        <v>4453</v>
      </c>
      <c r="F11550" t="s">
        <v>4450</v>
      </c>
      <c r="H11550" t="str">
        <f t="shared" si="180"/>
        <v>无BOM表可用</v>
      </c>
    </row>
    <row r="11551" spans="1:8" x14ac:dyDescent="0.15">
      <c r="A11551" t="s">
        <v>7795</v>
      </c>
      <c r="B11551" t="s">
        <v>2064</v>
      </c>
      <c r="C11551" t="s">
        <v>2064</v>
      </c>
      <c r="D11551">
        <v>102</v>
      </c>
      <c r="E11551" t="s">
        <v>4453</v>
      </c>
      <c r="F11551" t="s">
        <v>4450</v>
      </c>
      <c r="H11551" t="str">
        <f t="shared" si="180"/>
        <v>无BOM表可用</v>
      </c>
    </row>
    <row r="11552" spans="1:8" x14ac:dyDescent="0.15">
      <c r="A11552" t="s">
        <v>7796</v>
      </c>
      <c r="B11552" t="s">
        <v>2208</v>
      </c>
      <c r="C11552" t="s">
        <v>69</v>
      </c>
      <c r="D11552">
        <v>102</v>
      </c>
      <c r="E11552" t="s">
        <v>4453</v>
      </c>
      <c r="F11552" t="s">
        <v>4450</v>
      </c>
      <c r="H11552" t="str">
        <f t="shared" si="180"/>
        <v>无BOM表可用</v>
      </c>
    </row>
    <row r="11553" spans="1:8" x14ac:dyDescent="0.15">
      <c r="A11553" t="s">
        <v>7797</v>
      </c>
      <c r="B11553" t="s">
        <v>2903</v>
      </c>
      <c r="C11553" t="s">
        <v>69</v>
      </c>
      <c r="D11553">
        <v>102</v>
      </c>
      <c r="E11553" t="s">
        <v>4449</v>
      </c>
      <c r="F11553" t="s">
        <v>4450</v>
      </c>
      <c r="H11553" t="str">
        <f t="shared" si="180"/>
        <v>有BOM表可用</v>
      </c>
    </row>
    <row r="11554" spans="1:8" x14ac:dyDescent="0.15">
      <c r="A11554" t="s">
        <v>7798</v>
      </c>
      <c r="B11554" t="s">
        <v>69</v>
      </c>
      <c r="C11554" t="s">
        <v>69</v>
      </c>
      <c r="D11554">
        <v>102</v>
      </c>
      <c r="E11554" t="s">
        <v>4453</v>
      </c>
      <c r="F11554" t="s">
        <v>4450</v>
      </c>
      <c r="H11554" t="str">
        <f t="shared" si="180"/>
        <v>无BOM表可用</v>
      </c>
    </row>
    <row r="11555" spans="1:8" x14ac:dyDescent="0.15">
      <c r="A11555" t="s">
        <v>16701</v>
      </c>
      <c r="B11555" t="s">
        <v>4175</v>
      </c>
      <c r="C11555" t="s">
        <v>7</v>
      </c>
      <c r="D11555">
        <v>103</v>
      </c>
      <c r="E11555" t="s">
        <v>4449</v>
      </c>
      <c r="F11555" t="s">
        <v>4450</v>
      </c>
      <c r="H11555" t="str">
        <f t="shared" si="180"/>
        <v>有BOM表可用</v>
      </c>
    </row>
    <row r="11556" spans="1:8" x14ac:dyDescent="0.15">
      <c r="A11556" t="s">
        <v>16702</v>
      </c>
      <c r="B11556" t="s">
        <v>11532</v>
      </c>
      <c r="C11556" t="s">
        <v>7</v>
      </c>
      <c r="D11556">
        <v>103</v>
      </c>
      <c r="E11556" t="s">
        <v>4449</v>
      </c>
      <c r="F11556" t="s">
        <v>4450</v>
      </c>
      <c r="H11556" t="str">
        <f t="shared" si="180"/>
        <v>有BOM表可用</v>
      </c>
    </row>
    <row r="11557" spans="1:8" x14ac:dyDescent="0.15">
      <c r="A11557" t="s">
        <v>2950</v>
      </c>
      <c r="B11557" t="s">
        <v>2951</v>
      </c>
      <c r="C11557" t="s">
        <v>7</v>
      </c>
      <c r="D11557">
        <v>103</v>
      </c>
      <c r="E11557" t="s">
        <v>4449</v>
      </c>
      <c r="F11557" t="s">
        <v>4450</v>
      </c>
      <c r="H11557" t="str">
        <f t="shared" si="180"/>
        <v>有BOM表可用</v>
      </c>
    </row>
    <row r="11558" spans="1:8" x14ac:dyDescent="0.15">
      <c r="A11558" t="s">
        <v>16703</v>
      </c>
      <c r="B11558" t="s">
        <v>6517</v>
      </c>
      <c r="C11558" t="s">
        <v>7</v>
      </c>
      <c r="D11558">
        <v>103</v>
      </c>
      <c r="E11558" t="s">
        <v>4449</v>
      </c>
      <c r="F11558" t="s">
        <v>4450</v>
      </c>
      <c r="H11558" t="str">
        <f t="shared" si="180"/>
        <v>有BOM表可用</v>
      </c>
    </row>
    <row r="11559" spans="1:8" x14ac:dyDescent="0.15">
      <c r="A11559" t="s">
        <v>1142</v>
      </c>
      <c r="B11559" t="s">
        <v>1143</v>
      </c>
      <c r="C11559" t="s">
        <v>7</v>
      </c>
      <c r="D11559">
        <v>103</v>
      </c>
      <c r="E11559" t="s">
        <v>4449</v>
      </c>
      <c r="F11559" t="s">
        <v>4450</v>
      </c>
      <c r="H11559" t="str">
        <f t="shared" si="180"/>
        <v>有BOM表可用</v>
      </c>
    </row>
    <row r="11560" spans="1:8" x14ac:dyDescent="0.15">
      <c r="A11560" t="s">
        <v>13658</v>
      </c>
      <c r="B11560" t="s">
        <v>12891</v>
      </c>
      <c r="C11560" t="s">
        <v>2922</v>
      </c>
      <c r="D11560">
        <v>102</v>
      </c>
      <c r="E11560" t="s">
        <v>4449</v>
      </c>
      <c r="F11560" t="s">
        <v>4450</v>
      </c>
      <c r="H11560" t="str">
        <f t="shared" si="180"/>
        <v>有BOM表可用</v>
      </c>
    </row>
    <row r="11561" spans="1:8" x14ac:dyDescent="0.15">
      <c r="A11561" t="s">
        <v>13659</v>
      </c>
      <c r="B11561" t="s">
        <v>7662</v>
      </c>
      <c r="C11561" t="s">
        <v>7662</v>
      </c>
      <c r="D11561">
        <v>102</v>
      </c>
      <c r="E11561" t="s">
        <v>4453</v>
      </c>
      <c r="F11561" t="s">
        <v>4450</v>
      </c>
      <c r="H11561" t="str">
        <f t="shared" si="180"/>
        <v>无BOM表可用</v>
      </c>
    </row>
    <row r="11562" spans="1:8" x14ac:dyDescent="0.15">
      <c r="A11562" t="s">
        <v>13660</v>
      </c>
      <c r="B11562" t="s">
        <v>13661</v>
      </c>
      <c r="C11562" t="s">
        <v>4131</v>
      </c>
      <c r="D11562">
        <v>102</v>
      </c>
      <c r="E11562" t="s">
        <v>4453</v>
      </c>
      <c r="F11562" t="s">
        <v>4457</v>
      </c>
      <c r="H11562" t="str">
        <f t="shared" si="180"/>
        <v>无BOM表不可用</v>
      </c>
    </row>
    <row r="11563" spans="1:8" x14ac:dyDescent="0.15">
      <c r="A11563" t="s">
        <v>13662</v>
      </c>
      <c r="B11563" t="s">
        <v>925</v>
      </c>
      <c r="C11563" t="s">
        <v>7666</v>
      </c>
      <c r="D11563">
        <v>102</v>
      </c>
      <c r="E11563" t="s">
        <v>4453</v>
      </c>
      <c r="F11563" t="s">
        <v>4450</v>
      </c>
      <c r="H11563" t="str">
        <f t="shared" si="180"/>
        <v>无BOM表可用</v>
      </c>
    </row>
    <row r="11564" spans="1:8" x14ac:dyDescent="0.15">
      <c r="A11564" t="s">
        <v>13663</v>
      </c>
      <c r="B11564" t="s">
        <v>13664</v>
      </c>
      <c r="C11564" t="s">
        <v>8657</v>
      </c>
      <c r="D11564">
        <v>102</v>
      </c>
      <c r="E11564" t="s">
        <v>4453</v>
      </c>
      <c r="F11564" t="s">
        <v>4450</v>
      </c>
      <c r="H11564" t="str">
        <f t="shared" si="180"/>
        <v>无BOM表可用</v>
      </c>
    </row>
    <row r="11565" spans="1:8" x14ac:dyDescent="0.15">
      <c r="A11565" t="s">
        <v>13665</v>
      </c>
      <c r="B11565" t="s">
        <v>13666</v>
      </c>
      <c r="C11565" t="s">
        <v>8582</v>
      </c>
      <c r="D11565">
        <v>102</v>
      </c>
      <c r="E11565" t="s">
        <v>4453</v>
      </c>
      <c r="F11565" t="s">
        <v>4450</v>
      </c>
      <c r="H11565" t="str">
        <f t="shared" si="180"/>
        <v>无BOM表可用</v>
      </c>
    </row>
    <row r="11566" spans="1:8" x14ac:dyDescent="0.15">
      <c r="A11566" t="s">
        <v>12748</v>
      </c>
      <c r="B11566" t="s">
        <v>7256</v>
      </c>
      <c r="C11566" t="s">
        <v>7257</v>
      </c>
      <c r="D11566">
        <v>102</v>
      </c>
      <c r="E11566" t="s">
        <v>4449</v>
      </c>
      <c r="F11566" t="s">
        <v>4450</v>
      </c>
      <c r="H11566" t="str">
        <f t="shared" si="180"/>
        <v>有BOM表可用</v>
      </c>
    </row>
    <row r="11567" spans="1:8" x14ac:dyDescent="0.15">
      <c r="A11567" t="s">
        <v>12749</v>
      </c>
      <c r="B11567" t="s">
        <v>7090</v>
      </c>
      <c r="C11567" t="s">
        <v>7512</v>
      </c>
      <c r="D11567">
        <v>102</v>
      </c>
      <c r="E11567" t="s">
        <v>4449</v>
      </c>
      <c r="F11567" t="s">
        <v>4450</v>
      </c>
      <c r="H11567" t="str">
        <f t="shared" si="180"/>
        <v>有BOM表可用</v>
      </c>
    </row>
    <row r="11568" spans="1:8" x14ac:dyDescent="0.15">
      <c r="A11568" t="s">
        <v>7781</v>
      </c>
      <c r="B11568" t="s">
        <v>4641</v>
      </c>
      <c r="C11568" t="s">
        <v>4642</v>
      </c>
      <c r="D11568">
        <v>102</v>
      </c>
      <c r="E11568" t="s">
        <v>4449</v>
      </c>
      <c r="F11568" t="s">
        <v>4450</v>
      </c>
      <c r="H11568" t="str">
        <f t="shared" si="180"/>
        <v>有BOM表可用</v>
      </c>
    </row>
    <row r="11569" spans="1:8" x14ac:dyDescent="0.15">
      <c r="A11569" t="s">
        <v>7782</v>
      </c>
      <c r="B11569" t="s">
        <v>5230</v>
      </c>
      <c r="C11569" t="s">
        <v>7783</v>
      </c>
      <c r="D11569">
        <v>102</v>
      </c>
      <c r="E11569" t="s">
        <v>4449</v>
      </c>
      <c r="F11569" t="s">
        <v>4450</v>
      </c>
      <c r="H11569" t="str">
        <f t="shared" si="180"/>
        <v>有BOM表可用</v>
      </c>
    </row>
    <row r="11570" spans="1:8" x14ac:dyDescent="0.15">
      <c r="A11570" t="s">
        <v>7784</v>
      </c>
      <c r="B11570" t="s">
        <v>4653</v>
      </c>
      <c r="C11570" t="s">
        <v>6471</v>
      </c>
      <c r="D11570">
        <v>102</v>
      </c>
      <c r="E11570" t="s">
        <v>4449</v>
      </c>
      <c r="F11570" t="s">
        <v>4450</v>
      </c>
      <c r="H11570" t="str">
        <f t="shared" si="180"/>
        <v>有BOM表可用</v>
      </c>
    </row>
    <row r="11571" spans="1:8" x14ac:dyDescent="0.15">
      <c r="A11571" t="s">
        <v>18157</v>
      </c>
      <c r="B11571" t="s">
        <v>15954</v>
      </c>
      <c r="C11571" t="s">
        <v>15955</v>
      </c>
      <c r="D11571">
        <v>102</v>
      </c>
      <c r="E11571" t="s">
        <v>4449</v>
      </c>
      <c r="F11571" t="s">
        <v>4450</v>
      </c>
      <c r="H11571" t="str">
        <f t="shared" si="180"/>
        <v>有BOM表可用</v>
      </c>
    </row>
    <row r="11572" spans="1:8" x14ac:dyDescent="0.15">
      <c r="A11572" t="s">
        <v>18158</v>
      </c>
      <c r="B11572" t="s">
        <v>17055</v>
      </c>
      <c r="C11572" t="s">
        <v>17056</v>
      </c>
      <c r="D11572">
        <v>102</v>
      </c>
      <c r="E11572" t="s">
        <v>4449</v>
      </c>
      <c r="F11572" t="s">
        <v>4450</v>
      </c>
      <c r="H11572" t="str">
        <f t="shared" si="180"/>
        <v>有BOM表可用</v>
      </c>
    </row>
    <row r="11573" spans="1:8" x14ac:dyDescent="0.15">
      <c r="A11573" t="s">
        <v>18159</v>
      </c>
      <c r="B11573" t="s">
        <v>17346</v>
      </c>
      <c r="C11573" t="s">
        <v>17346</v>
      </c>
      <c r="D11573">
        <v>103</v>
      </c>
      <c r="E11573" t="s">
        <v>4453</v>
      </c>
      <c r="F11573" t="s">
        <v>4450</v>
      </c>
      <c r="H11573" t="str">
        <f t="shared" si="180"/>
        <v>无BOM表可用</v>
      </c>
    </row>
    <row r="11574" spans="1:8" x14ac:dyDescent="0.15">
      <c r="A11574" t="s">
        <v>3402</v>
      </c>
      <c r="B11574" t="s">
        <v>3403</v>
      </c>
      <c r="C11574" t="s">
        <v>2872</v>
      </c>
      <c r="D11574">
        <v>103</v>
      </c>
      <c r="E11574" t="s">
        <v>4449</v>
      </c>
      <c r="F11574" t="s">
        <v>4450</v>
      </c>
      <c r="H11574" t="str">
        <f t="shared" si="180"/>
        <v>有BOM表可用</v>
      </c>
    </row>
    <row r="11575" spans="1:8" x14ac:dyDescent="0.15">
      <c r="A11575" t="s">
        <v>17505</v>
      </c>
      <c r="B11575" t="s">
        <v>2920</v>
      </c>
      <c r="C11575" t="s">
        <v>2920</v>
      </c>
      <c r="D11575">
        <v>103</v>
      </c>
      <c r="E11575" t="s">
        <v>4453</v>
      </c>
      <c r="F11575" t="s">
        <v>4450</v>
      </c>
      <c r="H11575" t="str">
        <f t="shared" si="180"/>
        <v>无BOM表可用</v>
      </c>
    </row>
    <row r="11576" spans="1:8" x14ac:dyDescent="0.15">
      <c r="A11576" t="s">
        <v>17506</v>
      </c>
      <c r="B11576" t="s">
        <v>2932</v>
      </c>
      <c r="C11576" t="s">
        <v>2932</v>
      </c>
      <c r="D11576">
        <v>103</v>
      </c>
      <c r="E11576" t="s">
        <v>4453</v>
      </c>
      <c r="F11576" t="s">
        <v>4450</v>
      </c>
      <c r="H11576" t="str">
        <f t="shared" si="180"/>
        <v>无BOM表可用</v>
      </c>
    </row>
    <row r="11577" spans="1:8" x14ac:dyDescent="0.15">
      <c r="A11577" t="s">
        <v>17507</v>
      </c>
      <c r="B11577" t="s">
        <v>13397</v>
      </c>
      <c r="C11577" t="s">
        <v>13397</v>
      </c>
      <c r="D11577">
        <v>103</v>
      </c>
      <c r="E11577" t="s">
        <v>4453</v>
      </c>
      <c r="F11577" t="s">
        <v>4450</v>
      </c>
      <c r="H11577" t="str">
        <f t="shared" si="180"/>
        <v>无BOM表可用</v>
      </c>
    </row>
    <row r="11578" spans="1:8" x14ac:dyDescent="0.15">
      <c r="A11578" t="s">
        <v>17508</v>
      </c>
      <c r="B11578" t="s">
        <v>15230</v>
      </c>
      <c r="C11578" t="s">
        <v>12123</v>
      </c>
      <c r="D11578">
        <v>103</v>
      </c>
      <c r="E11578" t="s">
        <v>4449</v>
      </c>
      <c r="F11578" t="s">
        <v>4450</v>
      </c>
      <c r="H11578" t="str">
        <f t="shared" si="180"/>
        <v>有BOM表可用</v>
      </c>
    </row>
    <row r="11579" spans="1:8" x14ac:dyDescent="0.15">
      <c r="A11579" t="s">
        <v>10876</v>
      </c>
      <c r="B11579" t="s">
        <v>5173</v>
      </c>
      <c r="C11579" t="s">
        <v>202</v>
      </c>
      <c r="D11579">
        <v>102</v>
      </c>
      <c r="E11579" t="s">
        <v>4449</v>
      </c>
      <c r="F11579" t="s">
        <v>4450</v>
      </c>
      <c r="H11579" t="str">
        <f t="shared" si="180"/>
        <v>有BOM表可用</v>
      </c>
    </row>
    <row r="11580" spans="1:8" x14ac:dyDescent="0.15">
      <c r="A11580" t="s">
        <v>14657</v>
      </c>
      <c r="B11580" t="s">
        <v>10512</v>
      </c>
      <c r="C11580" t="s">
        <v>1170</v>
      </c>
      <c r="D11580">
        <v>103</v>
      </c>
      <c r="E11580" t="s">
        <v>4449</v>
      </c>
      <c r="F11580" t="s">
        <v>4450</v>
      </c>
      <c r="H11580" t="str">
        <f t="shared" si="180"/>
        <v>有BOM表可用</v>
      </c>
    </row>
    <row r="11581" spans="1:8" x14ac:dyDescent="0.15">
      <c r="A11581" t="s">
        <v>14658</v>
      </c>
      <c r="B11581" t="s">
        <v>5614</v>
      </c>
      <c r="C11581" t="s">
        <v>5614</v>
      </c>
      <c r="D11581">
        <v>103</v>
      </c>
      <c r="E11581" t="s">
        <v>4453</v>
      </c>
      <c r="F11581" t="s">
        <v>4450</v>
      </c>
      <c r="H11581" t="str">
        <f t="shared" si="180"/>
        <v>无BOM表可用</v>
      </c>
    </row>
    <row r="11582" spans="1:8" x14ac:dyDescent="0.15">
      <c r="A11582" t="s">
        <v>14659</v>
      </c>
      <c r="B11582" t="s">
        <v>6574</v>
      </c>
      <c r="C11582" t="s">
        <v>6574</v>
      </c>
      <c r="D11582">
        <v>103</v>
      </c>
      <c r="E11582" t="s">
        <v>4453</v>
      </c>
      <c r="F11582" t="s">
        <v>4450</v>
      </c>
      <c r="H11582" t="str">
        <f t="shared" si="180"/>
        <v>无BOM表可用</v>
      </c>
    </row>
    <row r="11583" spans="1:8" x14ac:dyDescent="0.15">
      <c r="A11583" t="s">
        <v>14660</v>
      </c>
      <c r="B11583" t="s">
        <v>14661</v>
      </c>
      <c r="C11583" t="s">
        <v>8891</v>
      </c>
      <c r="D11583">
        <v>103</v>
      </c>
      <c r="E11583" t="s">
        <v>4453</v>
      </c>
      <c r="F11583" t="s">
        <v>4450</v>
      </c>
      <c r="H11583" t="str">
        <f t="shared" si="180"/>
        <v>无BOM表可用</v>
      </c>
    </row>
    <row r="11584" spans="1:8" x14ac:dyDescent="0.15">
      <c r="A11584" t="s">
        <v>14662</v>
      </c>
      <c r="B11584" t="s">
        <v>3598</v>
      </c>
      <c r="C11584" t="s">
        <v>3598</v>
      </c>
      <c r="D11584">
        <v>103</v>
      </c>
      <c r="E11584" t="s">
        <v>4449</v>
      </c>
      <c r="F11584" t="s">
        <v>4450</v>
      </c>
      <c r="H11584" t="str">
        <f t="shared" si="180"/>
        <v>有BOM表可用</v>
      </c>
    </row>
    <row r="11585" spans="1:8" x14ac:dyDescent="0.15">
      <c r="A11585" t="s">
        <v>2149</v>
      </c>
      <c r="B11585" t="s">
        <v>160</v>
      </c>
      <c r="C11585" t="s">
        <v>160</v>
      </c>
      <c r="D11585">
        <v>103</v>
      </c>
      <c r="E11585" t="s">
        <v>4449</v>
      </c>
      <c r="F11585" t="s">
        <v>4450</v>
      </c>
      <c r="H11585" t="str">
        <f t="shared" si="180"/>
        <v>有BOM表可用</v>
      </c>
    </row>
    <row r="11586" spans="1:8" x14ac:dyDescent="0.15">
      <c r="A11586" t="s">
        <v>14663</v>
      </c>
      <c r="B11586" t="s">
        <v>9375</v>
      </c>
      <c r="C11586" t="s">
        <v>9375</v>
      </c>
      <c r="D11586">
        <v>103</v>
      </c>
      <c r="E11586" t="s">
        <v>4453</v>
      </c>
      <c r="F11586" t="s">
        <v>4450</v>
      </c>
      <c r="H11586" t="str">
        <f t="shared" si="180"/>
        <v>无BOM表可用</v>
      </c>
    </row>
    <row r="11587" spans="1:8" x14ac:dyDescent="0.15">
      <c r="A11587" t="s">
        <v>14664</v>
      </c>
      <c r="B11587" t="s">
        <v>11833</v>
      </c>
      <c r="C11587" t="s">
        <v>741</v>
      </c>
      <c r="D11587">
        <v>103</v>
      </c>
      <c r="E11587" t="s">
        <v>4453</v>
      </c>
      <c r="F11587" t="s">
        <v>4450</v>
      </c>
      <c r="H11587" t="str">
        <f t="shared" si="180"/>
        <v>无BOM表可用</v>
      </c>
    </row>
    <row r="11588" spans="1:8" x14ac:dyDescent="0.15">
      <c r="A11588" t="s">
        <v>2164</v>
      </c>
      <c r="B11588" t="s">
        <v>2165</v>
      </c>
      <c r="C11588" t="s">
        <v>2160</v>
      </c>
      <c r="D11588">
        <v>103</v>
      </c>
      <c r="E11588" t="s">
        <v>4449</v>
      </c>
      <c r="F11588" t="s">
        <v>4450</v>
      </c>
      <c r="H11588" t="str">
        <f t="shared" ref="H11588:H11651" si="181">E11588&amp;F11588</f>
        <v>有BOM表可用</v>
      </c>
    </row>
    <row r="11589" spans="1:8" x14ac:dyDescent="0.15">
      <c r="A11589" t="s">
        <v>1072</v>
      </c>
      <c r="B11589" t="s">
        <v>1073</v>
      </c>
      <c r="C11589" t="s">
        <v>1073</v>
      </c>
      <c r="D11589">
        <v>103</v>
      </c>
      <c r="E11589" t="s">
        <v>4449</v>
      </c>
      <c r="F11589" t="s">
        <v>4450</v>
      </c>
      <c r="H11589" t="str">
        <f t="shared" si="181"/>
        <v>有BOM表可用</v>
      </c>
    </row>
    <row r="11590" spans="1:8" x14ac:dyDescent="0.15">
      <c r="A11590" t="s">
        <v>2268</v>
      </c>
      <c r="B11590" t="s">
        <v>10735</v>
      </c>
      <c r="C11590" t="s">
        <v>80</v>
      </c>
      <c r="D11590">
        <v>103</v>
      </c>
      <c r="E11590" t="s">
        <v>4449</v>
      </c>
      <c r="F11590" t="s">
        <v>4450</v>
      </c>
      <c r="H11590" t="str">
        <f t="shared" si="181"/>
        <v>有BOM表可用</v>
      </c>
    </row>
    <row r="11591" spans="1:8" x14ac:dyDescent="0.15">
      <c r="A11591" t="s">
        <v>666</v>
      </c>
      <c r="B11591" t="s">
        <v>667</v>
      </c>
      <c r="C11591" t="s">
        <v>50</v>
      </c>
      <c r="D11591">
        <v>103</v>
      </c>
      <c r="E11591" t="s">
        <v>4449</v>
      </c>
      <c r="F11591" t="s">
        <v>4450</v>
      </c>
      <c r="H11591" t="str">
        <f t="shared" si="181"/>
        <v>有BOM表可用</v>
      </c>
    </row>
    <row r="11592" spans="1:8" x14ac:dyDescent="0.15">
      <c r="A11592" t="s">
        <v>16034</v>
      </c>
      <c r="B11592" t="s">
        <v>5800</v>
      </c>
      <c r="C11592" t="s">
        <v>5800</v>
      </c>
      <c r="D11592">
        <v>103</v>
      </c>
      <c r="E11592" t="s">
        <v>4453</v>
      </c>
      <c r="F11592" t="s">
        <v>4450</v>
      </c>
      <c r="H11592" t="str">
        <f t="shared" si="181"/>
        <v>无BOM表可用</v>
      </c>
    </row>
    <row r="11593" spans="1:8" x14ac:dyDescent="0.15">
      <c r="A11593" t="s">
        <v>13667</v>
      </c>
      <c r="B11593" t="s">
        <v>2970</v>
      </c>
      <c r="C11593" t="s">
        <v>12312</v>
      </c>
      <c r="D11593">
        <v>103</v>
      </c>
      <c r="E11593" t="s">
        <v>4453</v>
      </c>
      <c r="F11593" t="s">
        <v>4457</v>
      </c>
      <c r="H11593" t="str">
        <f t="shared" si="181"/>
        <v>无BOM表不可用</v>
      </c>
    </row>
    <row r="11594" spans="1:8" x14ac:dyDescent="0.15">
      <c r="A11594" t="s">
        <v>13668</v>
      </c>
      <c r="B11594" t="s">
        <v>6726</v>
      </c>
      <c r="C11594" t="s">
        <v>3224</v>
      </c>
      <c r="D11594">
        <v>103</v>
      </c>
      <c r="E11594" t="s">
        <v>4449</v>
      </c>
      <c r="F11594" t="s">
        <v>4450</v>
      </c>
      <c r="H11594" t="str">
        <f t="shared" si="181"/>
        <v>有BOM表可用</v>
      </c>
    </row>
    <row r="11595" spans="1:8" x14ac:dyDescent="0.15">
      <c r="A11595" t="s">
        <v>13669</v>
      </c>
      <c r="B11595" t="s">
        <v>5047</v>
      </c>
      <c r="C11595" t="s">
        <v>5048</v>
      </c>
      <c r="D11595">
        <v>103</v>
      </c>
      <c r="E11595" t="s">
        <v>4449</v>
      </c>
      <c r="F11595" t="s">
        <v>4450</v>
      </c>
      <c r="H11595" t="str">
        <f t="shared" si="181"/>
        <v>有BOM表可用</v>
      </c>
    </row>
    <row r="11596" spans="1:8" x14ac:dyDescent="0.15">
      <c r="A11596" t="s">
        <v>13670</v>
      </c>
      <c r="B11596" t="s">
        <v>5047</v>
      </c>
      <c r="C11596" t="s">
        <v>5048</v>
      </c>
      <c r="D11596">
        <v>103</v>
      </c>
      <c r="E11596" t="s">
        <v>4453</v>
      </c>
      <c r="F11596" t="s">
        <v>4457</v>
      </c>
      <c r="H11596" t="str">
        <f t="shared" si="181"/>
        <v>无BOM表不可用</v>
      </c>
    </row>
    <row r="11597" spans="1:8" x14ac:dyDescent="0.15">
      <c r="A11597" t="s">
        <v>13671</v>
      </c>
      <c r="B11597" t="s">
        <v>5048</v>
      </c>
      <c r="C11597" t="s">
        <v>5048</v>
      </c>
      <c r="D11597">
        <v>103</v>
      </c>
      <c r="E11597" t="s">
        <v>4453</v>
      </c>
      <c r="F11597" t="s">
        <v>4457</v>
      </c>
      <c r="H11597" t="str">
        <f t="shared" si="181"/>
        <v>无BOM表不可用</v>
      </c>
    </row>
    <row r="11598" spans="1:8" x14ac:dyDescent="0.15">
      <c r="A11598" t="s">
        <v>13672</v>
      </c>
      <c r="B11598" t="s">
        <v>5341</v>
      </c>
      <c r="C11598" t="s">
        <v>4951</v>
      </c>
      <c r="D11598">
        <v>103</v>
      </c>
      <c r="E11598" t="s">
        <v>4449</v>
      </c>
      <c r="F11598" t="s">
        <v>4450</v>
      </c>
      <c r="H11598" t="str">
        <f t="shared" si="181"/>
        <v>有BOM表可用</v>
      </c>
    </row>
    <row r="11599" spans="1:8" x14ac:dyDescent="0.15">
      <c r="A11599" t="s">
        <v>3162</v>
      </c>
      <c r="B11599" t="s">
        <v>3136</v>
      </c>
      <c r="C11599" t="s">
        <v>3135</v>
      </c>
      <c r="D11599">
        <v>103</v>
      </c>
      <c r="E11599" t="s">
        <v>4449</v>
      </c>
      <c r="F11599" t="s">
        <v>4450</v>
      </c>
      <c r="H11599" t="str">
        <f t="shared" si="181"/>
        <v>有BOM表可用</v>
      </c>
    </row>
    <row r="11600" spans="1:8" x14ac:dyDescent="0.15">
      <c r="A11600" t="s">
        <v>13673</v>
      </c>
      <c r="B11600" t="s">
        <v>3135</v>
      </c>
      <c r="C11600" t="s">
        <v>3135</v>
      </c>
      <c r="D11600">
        <v>103</v>
      </c>
      <c r="E11600" t="s">
        <v>4449</v>
      </c>
      <c r="F11600" t="s">
        <v>4450</v>
      </c>
      <c r="H11600" t="str">
        <f t="shared" si="181"/>
        <v>有BOM表可用</v>
      </c>
    </row>
    <row r="11601" spans="1:8" x14ac:dyDescent="0.15">
      <c r="A11601" t="s">
        <v>13701</v>
      </c>
      <c r="B11601" t="s">
        <v>9008</v>
      </c>
      <c r="C11601" t="s">
        <v>8754</v>
      </c>
      <c r="D11601">
        <v>102</v>
      </c>
      <c r="E11601" t="s">
        <v>4449</v>
      </c>
      <c r="F11601" t="s">
        <v>4450</v>
      </c>
      <c r="H11601" t="str">
        <f t="shared" si="181"/>
        <v>有BOM表可用</v>
      </c>
    </row>
    <row r="11602" spans="1:8" x14ac:dyDescent="0.15">
      <c r="A11602" t="s">
        <v>13702</v>
      </c>
      <c r="B11602" t="s">
        <v>5122</v>
      </c>
      <c r="C11602" t="s">
        <v>8491</v>
      </c>
      <c r="D11602">
        <v>102</v>
      </c>
      <c r="E11602" t="s">
        <v>4449</v>
      </c>
      <c r="F11602" t="s">
        <v>4450</v>
      </c>
      <c r="H11602" t="str">
        <f t="shared" si="181"/>
        <v>有BOM表可用</v>
      </c>
    </row>
    <row r="11603" spans="1:8" x14ac:dyDescent="0.15">
      <c r="A11603" t="s">
        <v>13703</v>
      </c>
      <c r="B11603" t="s">
        <v>5122</v>
      </c>
      <c r="C11603" t="s">
        <v>12032</v>
      </c>
      <c r="D11603">
        <v>102</v>
      </c>
      <c r="E11603" t="s">
        <v>4449</v>
      </c>
      <c r="F11603" t="s">
        <v>4450</v>
      </c>
      <c r="H11603" t="str">
        <f t="shared" si="181"/>
        <v>有BOM表可用</v>
      </c>
    </row>
    <row r="11604" spans="1:8" x14ac:dyDescent="0.15">
      <c r="A11604" t="s">
        <v>13676</v>
      </c>
      <c r="B11604" t="s">
        <v>7689</v>
      </c>
      <c r="C11604" t="s">
        <v>8838</v>
      </c>
      <c r="D11604">
        <v>102</v>
      </c>
      <c r="E11604" t="s">
        <v>4449</v>
      </c>
      <c r="F11604" t="s">
        <v>4450</v>
      </c>
      <c r="H11604" t="str">
        <f t="shared" si="181"/>
        <v>有BOM表可用</v>
      </c>
    </row>
    <row r="11605" spans="1:8" x14ac:dyDescent="0.15">
      <c r="A11605" t="s">
        <v>13677</v>
      </c>
      <c r="B11605" t="s">
        <v>13678</v>
      </c>
      <c r="C11605" t="s">
        <v>13679</v>
      </c>
      <c r="D11605">
        <v>102</v>
      </c>
      <c r="E11605" t="s">
        <v>4449</v>
      </c>
      <c r="F11605" t="s">
        <v>4450</v>
      </c>
      <c r="H11605" t="str">
        <f t="shared" si="181"/>
        <v>有BOM表可用</v>
      </c>
    </row>
    <row r="11606" spans="1:8" x14ac:dyDescent="0.15">
      <c r="A11606" t="s">
        <v>13680</v>
      </c>
      <c r="B11606" t="s">
        <v>7896</v>
      </c>
      <c r="C11606" t="s">
        <v>7897</v>
      </c>
      <c r="D11606">
        <v>102</v>
      </c>
      <c r="E11606" t="s">
        <v>4449</v>
      </c>
      <c r="F11606" t="s">
        <v>4450</v>
      </c>
      <c r="H11606" t="str">
        <f t="shared" si="181"/>
        <v>有BOM表可用</v>
      </c>
    </row>
    <row r="11607" spans="1:8" x14ac:dyDescent="0.15">
      <c r="A11607" t="s">
        <v>13681</v>
      </c>
      <c r="B11607" t="s">
        <v>8453</v>
      </c>
      <c r="C11607" t="s">
        <v>8845</v>
      </c>
      <c r="D11607">
        <v>102</v>
      </c>
      <c r="E11607" t="s">
        <v>4449</v>
      </c>
      <c r="F11607" t="s">
        <v>4450</v>
      </c>
      <c r="H11607" t="str">
        <f t="shared" si="181"/>
        <v>有BOM表可用</v>
      </c>
    </row>
    <row r="11608" spans="1:8" x14ac:dyDescent="0.15">
      <c r="A11608" t="s">
        <v>17499</v>
      </c>
      <c r="B11608" t="s">
        <v>15861</v>
      </c>
      <c r="C11608" t="s">
        <v>15861</v>
      </c>
      <c r="D11608">
        <v>103</v>
      </c>
      <c r="E11608" t="s">
        <v>4453</v>
      </c>
      <c r="F11608" t="s">
        <v>4450</v>
      </c>
      <c r="H11608" t="str">
        <f t="shared" si="181"/>
        <v>无BOM表可用</v>
      </c>
    </row>
    <row r="11609" spans="1:8" x14ac:dyDescent="0.15">
      <c r="A11609" t="s">
        <v>17500</v>
      </c>
      <c r="B11609" t="s">
        <v>13387</v>
      </c>
      <c r="C11609" t="s">
        <v>13387</v>
      </c>
      <c r="D11609">
        <v>103</v>
      </c>
      <c r="E11609" t="s">
        <v>4453</v>
      </c>
      <c r="F11609" t="s">
        <v>4450</v>
      </c>
      <c r="H11609" t="str">
        <f t="shared" si="181"/>
        <v>无BOM表可用</v>
      </c>
    </row>
    <row r="11610" spans="1:8" x14ac:dyDescent="0.15">
      <c r="A11610" t="s">
        <v>17501</v>
      </c>
      <c r="B11610" t="s">
        <v>15280</v>
      </c>
      <c r="C11610" t="s">
        <v>15280</v>
      </c>
      <c r="D11610">
        <v>103</v>
      </c>
      <c r="E11610" t="s">
        <v>4453</v>
      </c>
      <c r="F11610" t="s">
        <v>4450</v>
      </c>
      <c r="H11610" t="str">
        <f t="shared" si="181"/>
        <v>无BOM表可用</v>
      </c>
    </row>
    <row r="11611" spans="1:8" x14ac:dyDescent="0.15">
      <c r="A11611" t="s">
        <v>17502</v>
      </c>
      <c r="B11611" t="s">
        <v>17503</v>
      </c>
      <c r="C11611" t="s">
        <v>17503</v>
      </c>
      <c r="D11611">
        <v>103</v>
      </c>
      <c r="E11611" t="s">
        <v>4453</v>
      </c>
      <c r="F11611" t="s">
        <v>4450</v>
      </c>
      <c r="H11611" t="str">
        <f t="shared" si="181"/>
        <v>无BOM表可用</v>
      </c>
    </row>
    <row r="11612" spans="1:8" x14ac:dyDescent="0.15">
      <c r="A11612" t="s">
        <v>17504</v>
      </c>
      <c r="B11612" t="s">
        <v>17503</v>
      </c>
      <c r="C11612" t="s">
        <v>17503</v>
      </c>
      <c r="D11612">
        <v>103</v>
      </c>
      <c r="E11612" t="s">
        <v>4453</v>
      </c>
      <c r="F11612" t="s">
        <v>4450</v>
      </c>
      <c r="H11612" t="str">
        <f t="shared" si="181"/>
        <v>无BOM表可用</v>
      </c>
    </row>
    <row r="11613" spans="1:8" x14ac:dyDescent="0.15">
      <c r="A11613" t="s">
        <v>17536</v>
      </c>
      <c r="B11613" t="s">
        <v>2925</v>
      </c>
      <c r="C11613" t="s">
        <v>2925</v>
      </c>
      <c r="D11613">
        <v>103</v>
      </c>
      <c r="E11613" t="s">
        <v>4453</v>
      </c>
      <c r="F11613" t="s">
        <v>4450</v>
      </c>
      <c r="H11613" t="str">
        <f t="shared" si="181"/>
        <v>无BOM表可用</v>
      </c>
    </row>
    <row r="11614" spans="1:8" x14ac:dyDescent="0.15">
      <c r="A11614" t="s">
        <v>17537</v>
      </c>
      <c r="B11614" t="s">
        <v>14154</v>
      </c>
      <c r="C11614" t="s">
        <v>2925</v>
      </c>
      <c r="D11614">
        <v>103</v>
      </c>
      <c r="E11614" t="s">
        <v>4449</v>
      </c>
      <c r="F11614" t="s">
        <v>4450</v>
      </c>
      <c r="H11614" t="str">
        <f t="shared" si="181"/>
        <v>有BOM表可用</v>
      </c>
    </row>
    <row r="11615" spans="1:8" x14ac:dyDescent="0.15">
      <c r="A11615" t="s">
        <v>17538</v>
      </c>
      <c r="B11615" t="s">
        <v>7991</v>
      </c>
      <c r="C11615" t="s">
        <v>7858</v>
      </c>
      <c r="D11615">
        <v>103</v>
      </c>
      <c r="E11615" t="s">
        <v>4449</v>
      </c>
      <c r="F11615" t="s">
        <v>4450</v>
      </c>
      <c r="H11615" t="str">
        <f t="shared" si="181"/>
        <v>有BOM表可用</v>
      </c>
    </row>
    <row r="11616" spans="1:8" x14ac:dyDescent="0.15">
      <c r="A11616" t="s">
        <v>17539</v>
      </c>
      <c r="B11616" t="s">
        <v>8659</v>
      </c>
      <c r="C11616" t="s">
        <v>7858</v>
      </c>
      <c r="D11616">
        <v>103</v>
      </c>
      <c r="E11616" t="s">
        <v>4453</v>
      </c>
      <c r="F11616" t="s">
        <v>4457</v>
      </c>
      <c r="H11616" t="str">
        <f t="shared" si="181"/>
        <v>无BOM表不可用</v>
      </c>
    </row>
    <row r="11617" spans="1:8" x14ac:dyDescent="0.15">
      <c r="A11617" t="s">
        <v>17540</v>
      </c>
      <c r="B11617" t="s">
        <v>12606</v>
      </c>
      <c r="C11617" t="s">
        <v>12606</v>
      </c>
      <c r="D11617">
        <v>103</v>
      </c>
      <c r="E11617" t="s">
        <v>4449</v>
      </c>
      <c r="F11617" t="s">
        <v>4450</v>
      </c>
      <c r="H11617" t="str">
        <f t="shared" si="181"/>
        <v>有BOM表可用</v>
      </c>
    </row>
    <row r="11618" spans="1:8" x14ac:dyDescent="0.15">
      <c r="A11618" t="s">
        <v>17541</v>
      </c>
      <c r="B11618" t="s">
        <v>16549</v>
      </c>
      <c r="C11618" t="s">
        <v>16549</v>
      </c>
      <c r="D11618">
        <v>103</v>
      </c>
      <c r="E11618" t="s">
        <v>4453</v>
      </c>
      <c r="F11618" t="s">
        <v>4450</v>
      </c>
      <c r="H11618" t="str">
        <f t="shared" si="181"/>
        <v>无BOM表可用</v>
      </c>
    </row>
    <row r="11619" spans="1:8" x14ac:dyDescent="0.15">
      <c r="A11619" t="s">
        <v>17542</v>
      </c>
      <c r="B11619" t="s">
        <v>14235</v>
      </c>
      <c r="C11619" t="s">
        <v>14235</v>
      </c>
      <c r="D11619">
        <v>103</v>
      </c>
      <c r="E11619" t="s">
        <v>4453</v>
      </c>
      <c r="F11619" t="s">
        <v>4450</v>
      </c>
      <c r="H11619" t="str">
        <f t="shared" si="181"/>
        <v>无BOM表可用</v>
      </c>
    </row>
    <row r="11620" spans="1:8" x14ac:dyDescent="0.15">
      <c r="A11620" t="s">
        <v>10897</v>
      </c>
      <c r="B11620" t="s">
        <v>2514</v>
      </c>
      <c r="C11620" t="s">
        <v>2510</v>
      </c>
      <c r="D11620">
        <v>102</v>
      </c>
      <c r="E11620" t="s">
        <v>4449</v>
      </c>
      <c r="F11620" t="s">
        <v>4450</v>
      </c>
      <c r="H11620" t="str">
        <f t="shared" si="181"/>
        <v>有BOM表可用</v>
      </c>
    </row>
    <row r="11621" spans="1:8" x14ac:dyDescent="0.15">
      <c r="A11621" t="s">
        <v>10898</v>
      </c>
      <c r="B11621" t="s">
        <v>1590</v>
      </c>
      <c r="C11621" t="s">
        <v>11</v>
      </c>
      <c r="D11621">
        <v>102</v>
      </c>
      <c r="E11621" t="s">
        <v>4449</v>
      </c>
      <c r="F11621" t="s">
        <v>4450</v>
      </c>
      <c r="H11621" t="str">
        <f t="shared" si="181"/>
        <v>有BOM表可用</v>
      </c>
    </row>
    <row r="11622" spans="1:8" x14ac:dyDescent="0.15">
      <c r="A11622" t="s">
        <v>10899</v>
      </c>
      <c r="B11622" t="s">
        <v>10374</v>
      </c>
      <c r="C11622" t="s">
        <v>11</v>
      </c>
      <c r="D11622">
        <v>102</v>
      </c>
      <c r="E11622" t="s">
        <v>4449</v>
      </c>
      <c r="F11622" t="s">
        <v>4450</v>
      </c>
      <c r="H11622" t="str">
        <f t="shared" si="181"/>
        <v>有BOM表可用</v>
      </c>
    </row>
    <row r="11623" spans="1:8" x14ac:dyDescent="0.15">
      <c r="A11623" t="s">
        <v>10900</v>
      </c>
      <c r="B11623" t="s">
        <v>2510</v>
      </c>
      <c r="C11623" t="s">
        <v>8</v>
      </c>
      <c r="D11623">
        <v>102</v>
      </c>
      <c r="E11623" t="s">
        <v>4449</v>
      </c>
      <c r="F11623" t="s">
        <v>4450</v>
      </c>
      <c r="H11623" t="str">
        <f t="shared" si="181"/>
        <v>有BOM表可用</v>
      </c>
    </row>
    <row r="11624" spans="1:8" x14ac:dyDescent="0.15">
      <c r="A11624" t="s">
        <v>10901</v>
      </c>
      <c r="B11624" t="s">
        <v>10902</v>
      </c>
      <c r="C11624" t="s">
        <v>6566</v>
      </c>
      <c r="D11624">
        <v>102</v>
      </c>
      <c r="E11624" t="s">
        <v>4449</v>
      </c>
      <c r="F11624" t="s">
        <v>4450</v>
      </c>
      <c r="H11624" t="str">
        <f t="shared" si="181"/>
        <v>有BOM表可用</v>
      </c>
    </row>
    <row r="11625" spans="1:8" x14ac:dyDescent="0.15">
      <c r="A11625" t="s">
        <v>10903</v>
      </c>
      <c r="B11625" t="s">
        <v>925</v>
      </c>
      <c r="C11625" t="s">
        <v>5604</v>
      </c>
      <c r="D11625">
        <v>102</v>
      </c>
      <c r="E11625" t="s">
        <v>4453</v>
      </c>
      <c r="F11625" t="s">
        <v>4450</v>
      </c>
      <c r="H11625" t="str">
        <f t="shared" si="181"/>
        <v>无BOM表可用</v>
      </c>
    </row>
    <row r="11626" spans="1:8" x14ac:dyDescent="0.15">
      <c r="A11626" t="s">
        <v>10904</v>
      </c>
      <c r="B11626" t="s">
        <v>925</v>
      </c>
      <c r="C11626" t="s">
        <v>460</v>
      </c>
      <c r="D11626">
        <v>102</v>
      </c>
      <c r="E11626" t="s">
        <v>4453</v>
      </c>
      <c r="F11626" t="s">
        <v>4450</v>
      </c>
      <c r="H11626" t="str">
        <f t="shared" si="181"/>
        <v>无BOM表可用</v>
      </c>
    </row>
    <row r="11627" spans="1:8" x14ac:dyDescent="0.15">
      <c r="A11627" t="s">
        <v>18588</v>
      </c>
      <c r="B11627" t="s">
        <v>1671</v>
      </c>
      <c r="C11627" t="s">
        <v>1671</v>
      </c>
      <c r="D11627">
        <v>102</v>
      </c>
      <c r="E11627" t="s">
        <v>4453</v>
      </c>
      <c r="F11627" t="s">
        <v>4450</v>
      </c>
      <c r="H11627" t="str">
        <f t="shared" si="181"/>
        <v>无BOM表可用</v>
      </c>
    </row>
    <row r="11628" spans="1:8" x14ac:dyDescent="0.15">
      <c r="A11628" t="s">
        <v>18589</v>
      </c>
      <c r="B11628" t="s">
        <v>14304</v>
      </c>
      <c r="C11628" t="s">
        <v>2322</v>
      </c>
      <c r="D11628">
        <v>102</v>
      </c>
      <c r="E11628" t="s">
        <v>4453</v>
      </c>
      <c r="F11628" t="s">
        <v>4450</v>
      </c>
      <c r="H11628" t="str">
        <f t="shared" si="181"/>
        <v>无BOM表可用</v>
      </c>
    </row>
    <row r="11629" spans="1:8" x14ac:dyDescent="0.15">
      <c r="A11629" t="s">
        <v>18590</v>
      </c>
      <c r="B11629" t="s">
        <v>6597</v>
      </c>
      <c r="C11629" t="s">
        <v>2036</v>
      </c>
      <c r="D11629">
        <v>102</v>
      </c>
      <c r="E11629" t="s">
        <v>4453</v>
      </c>
      <c r="F11629" t="s">
        <v>4450</v>
      </c>
      <c r="H11629" t="str">
        <f t="shared" si="181"/>
        <v>无BOM表可用</v>
      </c>
    </row>
    <row r="11630" spans="1:8" x14ac:dyDescent="0.15">
      <c r="A11630" t="s">
        <v>3058</v>
      </c>
      <c r="B11630" t="s">
        <v>2760</v>
      </c>
      <c r="C11630" t="s">
        <v>590</v>
      </c>
      <c r="D11630">
        <v>103</v>
      </c>
      <c r="E11630" t="s">
        <v>4449</v>
      </c>
      <c r="F11630" t="s">
        <v>4450</v>
      </c>
      <c r="H11630" t="str">
        <f t="shared" si="181"/>
        <v>有BOM表可用</v>
      </c>
    </row>
    <row r="11631" spans="1:8" x14ac:dyDescent="0.15">
      <c r="A11631" t="s">
        <v>15998</v>
      </c>
      <c r="B11631" t="s">
        <v>5364</v>
      </c>
      <c r="C11631" t="s">
        <v>5364</v>
      </c>
      <c r="D11631">
        <v>103</v>
      </c>
      <c r="E11631" t="s">
        <v>4453</v>
      </c>
      <c r="F11631" t="s">
        <v>4450</v>
      </c>
      <c r="H11631" t="str">
        <f t="shared" si="181"/>
        <v>无BOM表可用</v>
      </c>
    </row>
    <row r="11632" spans="1:8" x14ac:dyDescent="0.15">
      <c r="A11632" t="s">
        <v>3935</v>
      </c>
      <c r="B11632" t="s">
        <v>3936</v>
      </c>
      <c r="C11632" t="s">
        <v>2883</v>
      </c>
      <c r="D11632">
        <v>103</v>
      </c>
      <c r="E11632" t="s">
        <v>4449</v>
      </c>
      <c r="F11632" t="s">
        <v>4450</v>
      </c>
      <c r="H11632" t="str">
        <f t="shared" si="181"/>
        <v>有BOM表可用</v>
      </c>
    </row>
    <row r="11633" spans="1:8" x14ac:dyDescent="0.15">
      <c r="A11633" t="s">
        <v>15999</v>
      </c>
      <c r="B11633" t="s">
        <v>688</v>
      </c>
      <c r="C11633" t="s">
        <v>4189</v>
      </c>
      <c r="D11633">
        <v>103</v>
      </c>
      <c r="E11633" t="s">
        <v>4449</v>
      </c>
      <c r="F11633" t="s">
        <v>4450</v>
      </c>
      <c r="H11633" t="str">
        <f t="shared" si="181"/>
        <v>有BOM表可用</v>
      </c>
    </row>
    <row r="11634" spans="1:8" x14ac:dyDescent="0.15">
      <c r="A11634" t="s">
        <v>16000</v>
      </c>
      <c r="B11634" t="s">
        <v>8438</v>
      </c>
      <c r="C11634" t="s">
        <v>4189</v>
      </c>
      <c r="D11634">
        <v>103</v>
      </c>
      <c r="E11634" t="s">
        <v>4453</v>
      </c>
      <c r="F11634" t="s">
        <v>4450</v>
      </c>
      <c r="H11634" t="str">
        <f t="shared" si="181"/>
        <v>无BOM表可用</v>
      </c>
    </row>
    <row r="11635" spans="1:8" x14ac:dyDescent="0.15">
      <c r="A11635" t="s">
        <v>2651</v>
      </c>
      <c r="B11635" t="s">
        <v>2652</v>
      </c>
      <c r="C11635" t="s">
        <v>2646</v>
      </c>
      <c r="D11635">
        <v>103</v>
      </c>
      <c r="E11635" t="s">
        <v>4449</v>
      </c>
      <c r="F11635" t="s">
        <v>4450</v>
      </c>
      <c r="H11635" t="str">
        <f t="shared" si="181"/>
        <v>有BOM表可用</v>
      </c>
    </row>
    <row r="11636" spans="1:8" x14ac:dyDescent="0.15">
      <c r="A11636" t="s">
        <v>16001</v>
      </c>
      <c r="B11636" t="s">
        <v>16002</v>
      </c>
      <c r="C11636" t="s">
        <v>4189</v>
      </c>
      <c r="D11636">
        <v>103</v>
      </c>
      <c r="E11636" t="s">
        <v>4449</v>
      </c>
      <c r="F11636" t="s">
        <v>4450</v>
      </c>
      <c r="H11636" t="str">
        <f t="shared" si="181"/>
        <v>有BOM表可用</v>
      </c>
    </row>
    <row r="11637" spans="1:8" x14ac:dyDescent="0.15">
      <c r="A11637" t="s">
        <v>16003</v>
      </c>
      <c r="B11637" t="s">
        <v>3451</v>
      </c>
      <c r="C11637" t="s">
        <v>3450</v>
      </c>
      <c r="D11637">
        <v>103</v>
      </c>
      <c r="E11637" t="s">
        <v>4453</v>
      </c>
      <c r="F11637" t="s">
        <v>4450</v>
      </c>
      <c r="H11637" t="str">
        <f t="shared" si="181"/>
        <v>无BOM表可用</v>
      </c>
    </row>
    <row r="11638" spans="1:8" x14ac:dyDescent="0.15">
      <c r="A11638" t="s">
        <v>763</v>
      </c>
      <c r="B11638" t="s">
        <v>764</v>
      </c>
      <c r="C11638" t="s">
        <v>754</v>
      </c>
      <c r="D11638">
        <v>103</v>
      </c>
      <c r="E11638" t="s">
        <v>4449</v>
      </c>
      <c r="F11638" t="s">
        <v>4450</v>
      </c>
      <c r="H11638" t="str">
        <f t="shared" si="181"/>
        <v>有BOM表可用</v>
      </c>
    </row>
    <row r="11639" spans="1:8" x14ac:dyDescent="0.15">
      <c r="A11639" t="s">
        <v>985</v>
      </c>
      <c r="B11639" t="s">
        <v>986</v>
      </c>
      <c r="C11639" t="s">
        <v>983</v>
      </c>
      <c r="D11639">
        <v>103</v>
      </c>
      <c r="E11639" t="s">
        <v>4449</v>
      </c>
      <c r="F11639" t="s">
        <v>4450</v>
      </c>
      <c r="H11639" t="str">
        <f t="shared" si="181"/>
        <v>有BOM表可用</v>
      </c>
    </row>
    <row r="11640" spans="1:8" x14ac:dyDescent="0.15">
      <c r="A11640" t="s">
        <v>13696</v>
      </c>
      <c r="B11640" t="s">
        <v>5203</v>
      </c>
      <c r="C11640" t="s">
        <v>5203</v>
      </c>
      <c r="D11640">
        <v>103</v>
      </c>
      <c r="E11640" t="s">
        <v>4449</v>
      </c>
      <c r="F11640" t="s">
        <v>4450</v>
      </c>
      <c r="H11640" t="str">
        <f t="shared" si="181"/>
        <v>有BOM表可用</v>
      </c>
    </row>
    <row r="11641" spans="1:8" x14ac:dyDescent="0.15">
      <c r="A11641" t="s">
        <v>13697</v>
      </c>
      <c r="B11641" t="s">
        <v>8905</v>
      </c>
      <c r="C11641" t="s">
        <v>8905</v>
      </c>
      <c r="D11641">
        <v>103</v>
      </c>
      <c r="E11641" t="s">
        <v>4449</v>
      </c>
      <c r="F11641" t="s">
        <v>4450</v>
      </c>
      <c r="H11641" t="str">
        <f t="shared" si="181"/>
        <v>有BOM表可用</v>
      </c>
    </row>
    <row r="11642" spans="1:8" x14ac:dyDescent="0.15">
      <c r="A11642" t="s">
        <v>1009</v>
      </c>
      <c r="B11642" t="s">
        <v>635</v>
      </c>
      <c r="C11642" t="s">
        <v>64</v>
      </c>
      <c r="D11642">
        <v>103</v>
      </c>
      <c r="E11642" t="s">
        <v>4449</v>
      </c>
      <c r="F11642" t="s">
        <v>4450</v>
      </c>
      <c r="H11642" t="str">
        <f t="shared" si="181"/>
        <v>有BOM表可用</v>
      </c>
    </row>
    <row r="11643" spans="1:8" x14ac:dyDescent="0.15">
      <c r="A11643" t="s">
        <v>17520</v>
      </c>
      <c r="B11643" t="s">
        <v>15595</v>
      </c>
      <c r="C11643" t="s">
        <v>15596</v>
      </c>
      <c r="D11643">
        <v>103</v>
      </c>
      <c r="E11643" t="s">
        <v>4449</v>
      </c>
      <c r="F11643" t="s">
        <v>4450</v>
      </c>
      <c r="H11643" t="str">
        <f t="shared" si="181"/>
        <v>有BOM表可用</v>
      </c>
    </row>
    <row r="11644" spans="1:8" x14ac:dyDescent="0.15">
      <c r="A11644" t="s">
        <v>4056</v>
      </c>
      <c r="B11644" t="s">
        <v>653</v>
      </c>
      <c r="C11644" t="s">
        <v>173</v>
      </c>
      <c r="D11644">
        <v>103</v>
      </c>
      <c r="E11644" t="s">
        <v>4449</v>
      </c>
      <c r="F11644" t="s">
        <v>4450</v>
      </c>
      <c r="H11644" t="str">
        <f t="shared" si="181"/>
        <v>有BOM表可用</v>
      </c>
    </row>
    <row r="11645" spans="1:8" x14ac:dyDescent="0.15">
      <c r="A11645" t="s">
        <v>17521</v>
      </c>
      <c r="B11645" t="s">
        <v>2852</v>
      </c>
      <c r="C11645" t="s">
        <v>277</v>
      </c>
      <c r="D11645">
        <v>103</v>
      </c>
      <c r="E11645" t="s">
        <v>4449</v>
      </c>
      <c r="F11645" t="s">
        <v>4450</v>
      </c>
      <c r="H11645" t="str">
        <f t="shared" si="181"/>
        <v>有BOM表可用</v>
      </c>
    </row>
    <row r="11646" spans="1:8" x14ac:dyDescent="0.15">
      <c r="A11646" t="s">
        <v>17522</v>
      </c>
      <c r="B11646" t="s">
        <v>13330</v>
      </c>
      <c r="C11646" t="s">
        <v>17523</v>
      </c>
      <c r="D11646">
        <v>103</v>
      </c>
      <c r="E11646" t="s">
        <v>4449</v>
      </c>
      <c r="F11646" t="s">
        <v>4450</v>
      </c>
      <c r="H11646" t="str">
        <f t="shared" si="181"/>
        <v>有BOM表可用</v>
      </c>
    </row>
    <row r="11647" spans="1:8" x14ac:dyDescent="0.15">
      <c r="A11647" t="s">
        <v>17524</v>
      </c>
      <c r="B11647" t="s">
        <v>3496</v>
      </c>
      <c r="C11647" t="s">
        <v>3496</v>
      </c>
      <c r="D11647">
        <v>103</v>
      </c>
      <c r="E11647" t="s">
        <v>4453</v>
      </c>
      <c r="F11647" t="s">
        <v>4457</v>
      </c>
      <c r="H11647" t="str">
        <f t="shared" si="181"/>
        <v>无BOM表不可用</v>
      </c>
    </row>
    <row r="11648" spans="1:8" x14ac:dyDescent="0.15">
      <c r="A11648" t="s">
        <v>16042</v>
      </c>
      <c r="B11648" t="s">
        <v>8043</v>
      </c>
      <c r="C11648" t="s">
        <v>16043</v>
      </c>
      <c r="D11648">
        <v>102</v>
      </c>
      <c r="E11648" t="s">
        <v>4453</v>
      </c>
      <c r="F11648" t="s">
        <v>4450</v>
      </c>
      <c r="H11648" t="str">
        <f t="shared" si="181"/>
        <v>无BOM表可用</v>
      </c>
    </row>
    <row r="11649" spans="1:8" x14ac:dyDescent="0.15">
      <c r="A11649" t="s">
        <v>16044</v>
      </c>
      <c r="B11649" t="s">
        <v>8043</v>
      </c>
      <c r="C11649" t="s">
        <v>13185</v>
      </c>
      <c r="D11649">
        <v>102</v>
      </c>
      <c r="E11649" t="s">
        <v>4449</v>
      </c>
      <c r="F11649" t="s">
        <v>4450</v>
      </c>
      <c r="H11649" t="str">
        <f t="shared" si="181"/>
        <v>有BOM表可用</v>
      </c>
    </row>
    <row r="11650" spans="1:8" x14ac:dyDescent="0.15">
      <c r="A11650" t="s">
        <v>16045</v>
      </c>
      <c r="B11650" t="s">
        <v>11258</v>
      </c>
      <c r="C11650" t="s">
        <v>11259</v>
      </c>
      <c r="D11650">
        <v>102</v>
      </c>
      <c r="E11650" t="s">
        <v>4449</v>
      </c>
      <c r="F11650" t="s">
        <v>4450</v>
      </c>
      <c r="H11650" t="str">
        <f t="shared" si="181"/>
        <v>有BOM表可用</v>
      </c>
    </row>
    <row r="11651" spans="1:8" x14ac:dyDescent="0.15">
      <c r="A11651" t="s">
        <v>16046</v>
      </c>
      <c r="B11651" t="s">
        <v>10972</v>
      </c>
      <c r="C11651" t="s">
        <v>16047</v>
      </c>
      <c r="D11651">
        <v>102</v>
      </c>
      <c r="E11651" t="s">
        <v>4449</v>
      </c>
      <c r="F11651" t="s">
        <v>4450</v>
      </c>
      <c r="H11651" t="str">
        <f t="shared" si="181"/>
        <v>有BOM表可用</v>
      </c>
    </row>
    <row r="11652" spans="1:8" x14ac:dyDescent="0.15">
      <c r="A11652" t="s">
        <v>16048</v>
      </c>
      <c r="B11652" t="s">
        <v>67</v>
      </c>
      <c r="C11652" t="s">
        <v>4697</v>
      </c>
      <c r="D11652">
        <v>102</v>
      </c>
      <c r="E11652" t="s">
        <v>4449</v>
      </c>
      <c r="F11652" t="s">
        <v>4450</v>
      </c>
      <c r="H11652" t="str">
        <f t="shared" ref="H11652:H11715" si="182">E11652&amp;F11652</f>
        <v>有BOM表可用</v>
      </c>
    </row>
    <row r="11653" spans="1:8" x14ac:dyDescent="0.15">
      <c r="A11653" t="s">
        <v>18160</v>
      </c>
      <c r="B11653" t="s">
        <v>13925</v>
      </c>
      <c r="C11653" t="s">
        <v>13925</v>
      </c>
      <c r="D11653">
        <v>107</v>
      </c>
      <c r="E11653" t="s">
        <v>4453</v>
      </c>
      <c r="F11653" t="s">
        <v>4450</v>
      </c>
      <c r="H11653" t="str">
        <f t="shared" si="182"/>
        <v>无BOM表可用</v>
      </c>
    </row>
    <row r="11654" spans="1:8" x14ac:dyDescent="0.15">
      <c r="A11654" t="s">
        <v>18161</v>
      </c>
      <c r="B11654" t="s">
        <v>14443</v>
      </c>
      <c r="C11654" t="s">
        <v>14443</v>
      </c>
      <c r="D11654">
        <v>107</v>
      </c>
      <c r="E11654" t="s">
        <v>4449</v>
      </c>
      <c r="F11654" t="s">
        <v>4450</v>
      </c>
      <c r="H11654" t="str">
        <f t="shared" si="182"/>
        <v>有BOM表可用</v>
      </c>
    </row>
    <row r="11655" spans="1:8" x14ac:dyDescent="0.15">
      <c r="A11655" t="s">
        <v>3032</v>
      </c>
      <c r="B11655" t="s">
        <v>3033</v>
      </c>
      <c r="C11655" t="s">
        <v>16984</v>
      </c>
      <c r="D11655">
        <v>107</v>
      </c>
      <c r="E11655" t="s">
        <v>4453</v>
      </c>
      <c r="F11655" t="s">
        <v>4450</v>
      </c>
      <c r="H11655" t="str">
        <f t="shared" si="182"/>
        <v>无BOM表可用</v>
      </c>
    </row>
    <row r="11656" spans="1:8" x14ac:dyDescent="0.15">
      <c r="A11656" t="s">
        <v>18162</v>
      </c>
      <c r="B11656" t="s">
        <v>3200</v>
      </c>
      <c r="C11656" t="s">
        <v>3200</v>
      </c>
      <c r="D11656">
        <v>107</v>
      </c>
      <c r="E11656" t="s">
        <v>4453</v>
      </c>
      <c r="F11656" t="s">
        <v>4450</v>
      </c>
      <c r="H11656" t="str">
        <f t="shared" si="182"/>
        <v>无BOM表可用</v>
      </c>
    </row>
    <row r="11657" spans="1:8" x14ac:dyDescent="0.15">
      <c r="A11657" t="s">
        <v>18163</v>
      </c>
      <c r="B11657" t="s">
        <v>18164</v>
      </c>
      <c r="C11657" t="s">
        <v>18165</v>
      </c>
      <c r="D11657">
        <v>107</v>
      </c>
      <c r="E11657" t="s">
        <v>4453</v>
      </c>
      <c r="F11657" t="s">
        <v>4450</v>
      </c>
      <c r="H11657" t="str">
        <f t="shared" si="182"/>
        <v>无BOM表可用</v>
      </c>
    </row>
    <row r="11658" spans="1:8" x14ac:dyDescent="0.15">
      <c r="A11658" t="s">
        <v>18166</v>
      </c>
      <c r="B11658" t="s">
        <v>18167</v>
      </c>
      <c r="C11658" t="s">
        <v>16987</v>
      </c>
      <c r="D11658">
        <v>107</v>
      </c>
      <c r="E11658" t="s">
        <v>4453</v>
      </c>
      <c r="F11658" t="s">
        <v>4450</v>
      </c>
      <c r="H11658" t="str">
        <f t="shared" si="182"/>
        <v>无BOM表可用</v>
      </c>
    </row>
    <row r="11659" spans="1:8" x14ac:dyDescent="0.15">
      <c r="A11659" t="s">
        <v>803</v>
      </c>
      <c r="B11659" t="s">
        <v>804</v>
      </c>
      <c r="C11659" t="s">
        <v>498</v>
      </c>
      <c r="D11659">
        <v>103</v>
      </c>
      <c r="E11659" t="s">
        <v>4449</v>
      </c>
      <c r="F11659" t="s">
        <v>4450</v>
      </c>
      <c r="H11659" t="str">
        <f t="shared" si="182"/>
        <v>有BOM表可用</v>
      </c>
    </row>
    <row r="11660" spans="1:8" x14ac:dyDescent="0.15">
      <c r="A11660" t="s">
        <v>695</v>
      </c>
      <c r="B11660" t="s">
        <v>697</v>
      </c>
      <c r="C11660" t="s">
        <v>696</v>
      </c>
      <c r="D11660">
        <v>103</v>
      </c>
      <c r="E11660" t="s">
        <v>4449</v>
      </c>
      <c r="F11660" t="s">
        <v>4450</v>
      </c>
      <c r="H11660" t="str">
        <f t="shared" si="182"/>
        <v>有BOM表可用</v>
      </c>
    </row>
    <row r="11661" spans="1:8" x14ac:dyDescent="0.15">
      <c r="A11661" t="s">
        <v>12729</v>
      </c>
      <c r="B11661" t="s">
        <v>3902</v>
      </c>
      <c r="C11661" t="s">
        <v>3902</v>
      </c>
      <c r="D11661">
        <v>103</v>
      </c>
      <c r="E11661" t="s">
        <v>4449</v>
      </c>
      <c r="F11661" t="s">
        <v>4450</v>
      </c>
      <c r="H11661" t="str">
        <f t="shared" si="182"/>
        <v>有BOM表可用</v>
      </c>
    </row>
    <row r="11662" spans="1:8" x14ac:dyDescent="0.15">
      <c r="A11662" t="s">
        <v>12730</v>
      </c>
      <c r="B11662" t="s">
        <v>6109</v>
      </c>
      <c r="C11662" t="s">
        <v>13</v>
      </c>
      <c r="D11662">
        <v>102</v>
      </c>
      <c r="E11662" t="s">
        <v>4449</v>
      </c>
      <c r="F11662" t="s">
        <v>4450</v>
      </c>
      <c r="H11662" t="str">
        <f t="shared" si="182"/>
        <v>有BOM表可用</v>
      </c>
    </row>
    <row r="11663" spans="1:8" x14ac:dyDescent="0.15">
      <c r="A11663" t="s">
        <v>12731</v>
      </c>
      <c r="B11663" t="s">
        <v>12708</v>
      </c>
      <c r="C11663" t="s">
        <v>336</v>
      </c>
      <c r="D11663">
        <v>102</v>
      </c>
      <c r="E11663" t="s">
        <v>4453</v>
      </c>
      <c r="F11663" t="s">
        <v>4450</v>
      </c>
      <c r="H11663" t="str">
        <f t="shared" si="182"/>
        <v>无BOM表可用</v>
      </c>
    </row>
    <row r="11664" spans="1:8" x14ac:dyDescent="0.15">
      <c r="A11664" t="s">
        <v>12732</v>
      </c>
      <c r="B11664" t="s">
        <v>1172</v>
      </c>
      <c r="C11664" t="s">
        <v>1170</v>
      </c>
      <c r="D11664">
        <v>102</v>
      </c>
      <c r="E11664" t="s">
        <v>4449</v>
      </c>
      <c r="F11664" t="s">
        <v>4450</v>
      </c>
      <c r="H11664" t="str">
        <f t="shared" si="182"/>
        <v>有BOM表可用</v>
      </c>
    </row>
    <row r="11665" spans="1:8" x14ac:dyDescent="0.15">
      <c r="A11665" t="s">
        <v>12733</v>
      </c>
      <c r="B11665" t="s">
        <v>3757</v>
      </c>
      <c r="C11665" t="s">
        <v>3757</v>
      </c>
      <c r="D11665">
        <v>102</v>
      </c>
      <c r="E11665" t="s">
        <v>4453</v>
      </c>
      <c r="F11665" t="s">
        <v>4450</v>
      </c>
      <c r="H11665" t="str">
        <f t="shared" si="182"/>
        <v>无BOM表可用</v>
      </c>
    </row>
    <row r="11666" spans="1:8" x14ac:dyDescent="0.15">
      <c r="A11666" t="s">
        <v>12734</v>
      </c>
      <c r="B11666" t="s">
        <v>1917</v>
      </c>
      <c r="C11666" t="s">
        <v>3757</v>
      </c>
      <c r="D11666">
        <v>102</v>
      </c>
      <c r="E11666" t="s">
        <v>4449</v>
      </c>
      <c r="F11666" t="s">
        <v>4450</v>
      </c>
      <c r="H11666" t="str">
        <f t="shared" si="182"/>
        <v>有BOM表可用</v>
      </c>
    </row>
    <row r="11667" spans="1:8" x14ac:dyDescent="0.15">
      <c r="A11667" t="s">
        <v>10905</v>
      </c>
      <c r="B11667" t="s">
        <v>30</v>
      </c>
      <c r="C11667" t="s">
        <v>30</v>
      </c>
      <c r="D11667">
        <v>102</v>
      </c>
      <c r="E11667" t="s">
        <v>4453</v>
      </c>
      <c r="F11667" t="s">
        <v>4450</v>
      </c>
      <c r="H11667" t="str">
        <f t="shared" si="182"/>
        <v>无BOM表可用</v>
      </c>
    </row>
    <row r="11668" spans="1:8" x14ac:dyDescent="0.15">
      <c r="A11668" t="s">
        <v>10906</v>
      </c>
      <c r="B11668" t="s">
        <v>2897</v>
      </c>
      <c r="C11668" t="s">
        <v>1109</v>
      </c>
      <c r="D11668">
        <v>102</v>
      </c>
      <c r="E11668" t="s">
        <v>4449</v>
      </c>
      <c r="F11668" t="s">
        <v>4450</v>
      </c>
      <c r="H11668" t="str">
        <f t="shared" si="182"/>
        <v>有BOM表可用</v>
      </c>
    </row>
    <row r="11669" spans="1:8" x14ac:dyDescent="0.15">
      <c r="A11669" t="s">
        <v>10907</v>
      </c>
      <c r="B11669" t="s">
        <v>4254</v>
      </c>
      <c r="C11669" t="s">
        <v>3699</v>
      </c>
      <c r="D11669">
        <v>102</v>
      </c>
      <c r="E11669" t="s">
        <v>4453</v>
      </c>
      <c r="F11669" t="s">
        <v>4457</v>
      </c>
      <c r="H11669" t="str">
        <f t="shared" si="182"/>
        <v>无BOM表不可用</v>
      </c>
    </row>
    <row r="11670" spans="1:8" x14ac:dyDescent="0.15">
      <c r="A11670" t="s">
        <v>10908</v>
      </c>
      <c r="B11670" t="s">
        <v>2761</v>
      </c>
      <c r="C11670" t="s">
        <v>1091</v>
      </c>
      <c r="D11670">
        <v>102</v>
      </c>
      <c r="E11670" t="s">
        <v>4449</v>
      </c>
      <c r="F11670" t="s">
        <v>4450</v>
      </c>
      <c r="H11670" t="str">
        <f t="shared" si="182"/>
        <v>有BOM表可用</v>
      </c>
    </row>
    <row r="11671" spans="1:8" x14ac:dyDescent="0.15">
      <c r="A11671" t="s">
        <v>12740</v>
      </c>
      <c r="B11671" t="s">
        <v>12741</v>
      </c>
      <c r="C11671" t="s">
        <v>63</v>
      </c>
      <c r="D11671">
        <v>103</v>
      </c>
      <c r="E11671" t="s">
        <v>4453</v>
      </c>
      <c r="F11671" t="s">
        <v>4450</v>
      </c>
      <c r="H11671" t="str">
        <f t="shared" si="182"/>
        <v>无BOM表可用</v>
      </c>
    </row>
    <row r="11672" spans="1:8" x14ac:dyDescent="0.15">
      <c r="A11672" t="s">
        <v>1237</v>
      </c>
      <c r="B11672" t="s">
        <v>1234</v>
      </c>
      <c r="C11672" t="s">
        <v>1234</v>
      </c>
      <c r="D11672">
        <v>103</v>
      </c>
      <c r="E11672" t="s">
        <v>4449</v>
      </c>
      <c r="F11672" t="s">
        <v>4450</v>
      </c>
      <c r="H11672" t="str">
        <f t="shared" si="182"/>
        <v>有BOM表可用</v>
      </c>
    </row>
    <row r="11673" spans="1:8" x14ac:dyDescent="0.15">
      <c r="A11673" t="s">
        <v>849</v>
      </c>
      <c r="B11673" t="s">
        <v>850</v>
      </c>
      <c r="C11673" t="s">
        <v>847</v>
      </c>
      <c r="D11673">
        <v>103</v>
      </c>
      <c r="E11673" t="s">
        <v>4449</v>
      </c>
      <c r="F11673" t="s">
        <v>4450</v>
      </c>
      <c r="H11673" t="str">
        <f t="shared" si="182"/>
        <v>有BOM表可用</v>
      </c>
    </row>
    <row r="11674" spans="1:8" x14ac:dyDescent="0.15">
      <c r="A11674" t="s">
        <v>1715</v>
      </c>
      <c r="B11674" t="s">
        <v>1716</v>
      </c>
      <c r="C11674" t="s">
        <v>1691</v>
      </c>
      <c r="D11674">
        <v>103</v>
      </c>
      <c r="E11674" t="s">
        <v>4449</v>
      </c>
      <c r="F11674" t="s">
        <v>4450</v>
      </c>
      <c r="H11674" t="str">
        <f t="shared" si="182"/>
        <v>有BOM表可用</v>
      </c>
    </row>
    <row r="11675" spans="1:8" x14ac:dyDescent="0.15">
      <c r="A11675" t="s">
        <v>16004</v>
      </c>
      <c r="B11675" t="s">
        <v>2695</v>
      </c>
      <c r="C11675" t="s">
        <v>74</v>
      </c>
      <c r="D11675">
        <v>103</v>
      </c>
      <c r="E11675" t="s">
        <v>4453</v>
      </c>
      <c r="F11675" t="s">
        <v>4450</v>
      </c>
      <c r="H11675" t="str">
        <f t="shared" si="182"/>
        <v>无BOM表可用</v>
      </c>
    </row>
    <row r="11676" spans="1:8" x14ac:dyDescent="0.15">
      <c r="A11676" t="s">
        <v>2681</v>
      </c>
      <c r="B11676" t="s">
        <v>2682</v>
      </c>
      <c r="C11676" t="s">
        <v>74</v>
      </c>
      <c r="D11676">
        <v>103</v>
      </c>
      <c r="E11676" t="s">
        <v>4449</v>
      </c>
      <c r="F11676" t="s">
        <v>4450</v>
      </c>
      <c r="H11676" t="str">
        <f t="shared" si="182"/>
        <v>有BOM表可用</v>
      </c>
    </row>
    <row r="11677" spans="1:8" x14ac:dyDescent="0.15">
      <c r="A11677" t="s">
        <v>16005</v>
      </c>
      <c r="B11677" t="s">
        <v>32</v>
      </c>
      <c r="C11677" t="s">
        <v>31</v>
      </c>
      <c r="D11677">
        <v>103</v>
      </c>
      <c r="E11677" t="s">
        <v>4453</v>
      </c>
      <c r="F11677" t="s">
        <v>4450</v>
      </c>
      <c r="H11677" t="str">
        <f t="shared" si="182"/>
        <v>无BOM表可用</v>
      </c>
    </row>
    <row r="11678" spans="1:8" x14ac:dyDescent="0.15">
      <c r="A11678" t="s">
        <v>595</v>
      </c>
      <c r="B11678" t="s">
        <v>596</v>
      </c>
      <c r="C11678" t="s">
        <v>49</v>
      </c>
      <c r="D11678">
        <v>103</v>
      </c>
      <c r="E11678" t="s">
        <v>4449</v>
      </c>
      <c r="F11678" t="s">
        <v>4450</v>
      </c>
      <c r="H11678" t="str">
        <f t="shared" si="182"/>
        <v>有BOM表可用</v>
      </c>
    </row>
    <row r="11679" spans="1:8" x14ac:dyDescent="0.15">
      <c r="A11679" t="s">
        <v>16006</v>
      </c>
      <c r="B11679" t="s">
        <v>49</v>
      </c>
      <c r="C11679" t="s">
        <v>49</v>
      </c>
      <c r="D11679">
        <v>103</v>
      </c>
      <c r="E11679" t="s">
        <v>4453</v>
      </c>
      <c r="F11679" t="s">
        <v>4450</v>
      </c>
      <c r="H11679" t="str">
        <f t="shared" si="182"/>
        <v>无BOM表可用</v>
      </c>
    </row>
    <row r="11680" spans="1:8" x14ac:dyDescent="0.15">
      <c r="A11680" t="s">
        <v>2116</v>
      </c>
      <c r="B11680" t="s">
        <v>2115</v>
      </c>
      <c r="C11680" t="s">
        <v>2115</v>
      </c>
      <c r="D11680">
        <v>103</v>
      </c>
      <c r="E11680" t="s">
        <v>4449</v>
      </c>
      <c r="F11680" t="s">
        <v>4450</v>
      </c>
      <c r="H11680" t="str">
        <f t="shared" si="182"/>
        <v>有BOM表可用</v>
      </c>
    </row>
    <row r="11681" spans="1:8" x14ac:dyDescent="0.15">
      <c r="A11681" t="s">
        <v>16007</v>
      </c>
      <c r="B11681" t="s">
        <v>16008</v>
      </c>
      <c r="C11681" t="s">
        <v>16008</v>
      </c>
      <c r="D11681">
        <v>103</v>
      </c>
      <c r="E11681" t="s">
        <v>4449</v>
      </c>
      <c r="F11681" t="s">
        <v>4450</v>
      </c>
      <c r="H11681" t="str">
        <f t="shared" si="182"/>
        <v>有BOM表可用</v>
      </c>
    </row>
    <row r="11682" spans="1:8" x14ac:dyDescent="0.15">
      <c r="A11682" t="s">
        <v>16009</v>
      </c>
      <c r="B11682" t="s">
        <v>9291</v>
      </c>
      <c r="C11682" t="s">
        <v>9291</v>
      </c>
      <c r="D11682">
        <v>103</v>
      </c>
      <c r="E11682" t="s">
        <v>4453</v>
      </c>
      <c r="F11682" t="s">
        <v>4450</v>
      </c>
      <c r="H11682" t="str">
        <f t="shared" si="182"/>
        <v>无BOM表可用</v>
      </c>
    </row>
    <row r="11683" spans="1:8" x14ac:dyDescent="0.15">
      <c r="A11683" t="s">
        <v>16725</v>
      </c>
      <c r="B11683" t="s">
        <v>16726</v>
      </c>
      <c r="C11683" t="s">
        <v>9079</v>
      </c>
      <c r="D11683">
        <v>102</v>
      </c>
      <c r="E11683" t="s">
        <v>4453</v>
      </c>
      <c r="F11683" t="s">
        <v>4450</v>
      </c>
      <c r="H11683" t="str">
        <f t="shared" si="182"/>
        <v>无BOM表可用</v>
      </c>
    </row>
    <row r="11684" spans="1:8" x14ac:dyDescent="0.15">
      <c r="A11684" t="s">
        <v>16727</v>
      </c>
      <c r="B11684" t="s">
        <v>11840</v>
      </c>
      <c r="C11684" t="s">
        <v>9079</v>
      </c>
      <c r="D11684">
        <v>102</v>
      </c>
      <c r="E11684" t="s">
        <v>4453</v>
      </c>
      <c r="F11684" t="s">
        <v>4450</v>
      </c>
      <c r="H11684" t="str">
        <f t="shared" si="182"/>
        <v>无BOM表可用</v>
      </c>
    </row>
    <row r="11685" spans="1:8" x14ac:dyDescent="0.15">
      <c r="A11685" t="s">
        <v>16728</v>
      </c>
      <c r="B11685" t="s">
        <v>11563</v>
      </c>
      <c r="C11685" t="s">
        <v>9300</v>
      </c>
      <c r="D11685">
        <v>102</v>
      </c>
      <c r="E11685" t="s">
        <v>4449</v>
      </c>
      <c r="F11685" t="s">
        <v>4450</v>
      </c>
      <c r="H11685" t="str">
        <f t="shared" si="182"/>
        <v>有BOM表可用</v>
      </c>
    </row>
    <row r="11686" spans="1:8" x14ac:dyDescent="0.15">
      <c r="A11686" t="s">
        <v>16729</v>
      </c>
      <c r="B11686" t="s">
        <v>14084</v>
      </c>
      <c r="C11686" t="s">
        <v>9300</v>
      </c>
      <c r="D11686">
        <v>102</v>
      </c>
      <c r="E11686" t="s">
        <v>4449</v>
      </c>
      <c r="F11686" t="s">
        <v>4450</v>
      </c>
      <c r="H11686" t="str">
        <f t="shared" si="182"/>
        <v>有BOM表可用</v>
      </c>
    </row>
    <row r="11687" spans="1:8" x14ac:dyDescent="0.15">
      <c r="A11687" t="s">
        <v>17525</v>
      </c>
      <c r="B11687" t="s">
        <v>8545</v>
      </c>
      <c r="C11687" t="s">
        <v>17526</v>
      </c>
      <c r="D11687">
        <v>102</v>
      </c>
      <c r="E11687" t="s">
        <v>4449</v>
      </c>
      <c r="F11687" t="s">
        <v>4450</v>
      </c>
      <c r="H11687" t="str">
        <f t="shared" si="182"/>
        <v>有BOM表可用</v>
      </c>
    </row>
    <row r="11688" spans="1:8" x14ac:dyDescent="0.15">
      <c r="A11688" t="s">
        <v>17527</v>
      </c>
      <c r="B11688" t="s">
        <v>12251</v>
      </c>
      <c r="C11688" t="s">
        <v>10530</v>
      </c>
      <c r="D11688">
        <v>102</v>
      </c>
      <c r="E11688" t="s">
        <v>4449</v>
      </c>
      <c r="F11688" t="s">
        <v>4450</v>
      </c>
      <c r="H11688" t="str">
        <f t="shared" si="182"/>
        <v>有BOM表可用</v>
      </c>
    </row>
    <row r="11689" spans="1:8" x14ac:dyDescent="0.15">
      <c r="A11689" t="s">
        <v>17528</v>
      </c>
      <c r="B11689" t="s">
        <v>16530</v>
      </c>
      <c r="C11689" t="s">
        <v>5728</v>
      </c>
      <c r="D11689">
        <v>102</v>
      </c>
      <c r="E11689" t="s">
        <v>4449</v>
      </c>
      <c r="F11689" t="s">
        <v>4450</v>
      </c>
      <c r="H11689" t="str">
        <f t="shared" si="182"/>
        <v>有BOM表可用</v>
      </c>
    </row>
    <row r="11690" spans="1:8" x14ac:dyDescent="0.15">
      <c r="A11690" t="s">
        <v>17529</v>
      </c>
      <c r="B11690" t="s">
        <v>14217</v>
      </c>
      <c r="C11690" t="s">
        <v>14218</v>
      </c>
      <c r="D11690">
        <v>102</v>
      </c>
      <c r="E11690" t="s">
        <v>4449</v>
      </c>
      <c r="F11690" t="s">
        <v>4450</v>
      </c>
      <c r="H11690" t="str">
        <f t="shared" si="182"/>
        <v>有BOM表可用</v>
      </c>
    </row>
    <row r="11691" spans="1:8" x14ac:dyDescent="0.15">
      <c r="A11691" t="s">
        <v>14673</v>
      </c>
      <c r="B11691" t="s">
        <v>8062</v>
      </c>
      <c r="C11691" t="s">
        <v>11374</v>
      </c>
      <c r="D11691">
        <v>102</v>
      </c>
      <c r="E11691" t="s">
        <v>4449</v>
      </c>
      <c r="F11691" t="s">
        <v>4450</v>
      </c>
      <c r="H11691" t="str">
        <f t="shared" si="182"/>
        <v>有BOM表可用</v>
      </c>
    </row>
    <row r="11692" spans="1:8" x14ac:dyDescent="0.15">
      <c r="A11692" t="s">
        <v>14674</v>
      </c>
      <c r="B11692" t="s">
        <v>889</v>
      </c>
      <c r="C11692" t="s">
        <v>8762</v>
      </c>
      <c r="D11692">
        <v>102</v>
      </c>
      <c r="E11692" t="s">
        <v>4449</v>
      </c>
      <c r="F11692" t="s">
        <v>4450</v>
      </c>
      <c r="H11692" t="str">
        <f t="shared" si="182"/>
        <v>有BOM表可用</v>
      </c>
    </row>
    <row r="11693" spans="1:8" x14ac:dyDescent="0.15">
      <c r="A11693" t="s">
        <v>14675</v>
      </c>
      <c r="B11693" t="s">
        <v>11019</v>
      </c>
      <c r="C11693" t="s">
        <v>11022</v>
      </c>
      <c r="D11693">
        <v>102</v>
      </c>
      <c r="E11693" t="s">
        <v>4449</v>
      </c>
      <c r="F11693" t="s">
        <v>4450</v>
      </c>
      <c r="H11693" t="str">
        <f t="shared" si="182"/>
        <v>有BOM表可用</v>
      </c>
    </row>
    <row r="11694" spans="1:8" x14ac:dyDescent="0.15">
      <c r="A11694" t="s">
        <v>14676</v>
      </c>
      <c r="B11694" t="s">
        <v>869</v>
      </c>
      <c r="C11694" t="s">
        <v>9788</v>
      </c>
      <c r="D11694">
        <v>102</v>
      </c>
      <c r="E11694" t="s">
        <v>4449</v>
      </c>
      <c r="F11694" t="s">
        <v>4450</v>
      </c>
      <c r="H11694" t="str">
        <f t="shared" si="182"/>
        <v>有BOM表可用</v>
      </c>
    </row>
    <row r="11695" spans="1:8" x14ac:dyDescent="0.15">
      <c r="A11695" t="s">
        <v>18574</v>
      </c>
      <c r="B11695" t="s">
        <v>13397</v>
      </c>
      <c r="C11695" t="s">
        <v>13397</v>
      </c>
      <c r="D11695">
        <v>103</v>
      </c>
      <c r="E11695" t="s">
        <v>4449</v>
      </c>
      <c r="F11695" t="s">
        <v>4450</v>
      </c>
      <c r="H11695" t="str">
        <f t="shared" si="182"/>
        <v>有BOM表可用</v>
      </c>
    </row>
    <row r="11696" spans="1:8" x14ac:dyDescent="0.15">
      <c r="A11696" t="s">
        <v>18575</v>
      </c>
      <c r="B11696" t="s">
        <v>17372</v>
      </c>
      <c r="C11696" t="s">
        <v>17372</v>
      </c>
      <c r="D11696">
        <v>103</v>
      </c>
      <c r="E11696" t="s">
        <v>4453</v>
      </c>
      <c r="F11696" t="s">
        <v>4450</v>
      </c>
      <c r="H11696" t="str">
        <f t="shared" si="182"/>
        <v>无BOM表可用</v>
      </c>
    </row>
    <row r="11697" spans="1:8" x14ac:dyDescent="0.15">
      <c r="A11697" t="s">
        <v>18576</v>
      </c>
      <c r="B11697" t="s">
        <v>14479</v>
      </c>
      <c r="C11697" t="s">
        <v>14479</v>
      </c>
      <c r="D11697">
        <v>103</v>
      </c>
      <c r="E11697" t="s">
        <v>4449</v>
      </c>
      <c r="F11697" t="s">
        <v>4450</v>
      </c>
      <c r="H11697" t="str">
        <f t="shared" si="182"/>
        <v>有BOM表可用</v>
      </c>
    </row>
    <row r="11698" spans="1:8" x14ac:dyDescent="0.15">
      <c r="A11698" t="s">
        <v>18577</v>
      </c>
      <c r="B11698" t="s">
        <v>18456</v>
      </c>
      <c r="C11698" t="s">
        <v>18456</v>
      </c>
      <c r="D11698">
        <v>103</v>
      </c>
      <c r="E11698" t="s">
        <v>4449</v>
      </c>
      <c r="F11698" t="s">
        <v>4450</v>
      </c>
      <c r="H11698" t="str">
        <f t="shared" si="182"/>
        <v>有BOM表可用</v>
      </c>
    </row>
    <row r="11699" spans="1:8" x14ac:dyDescent="0.15">
      <c r="A11699" t="s">
        <v>18578</v>
      </c>
      <c r="B11699" t="s">
        <v>7662</v>
      </c>
      <c r="C11699" t="s">
        <v>7662</v>
      </c>
      <c r="D11699">
        <v>103</v>
      </c>
      <c r="E11699" t="s">
        <v>4453</v>
      </c>
      <c r="F11699" t="s">
        <v>4457</v>
      </c>
      <c r="H11699" t="str">
        <f t="shared" si="182"/>
        <v>无BOM表不可用</v>
      </c>
    </row>
    <row r="11700" spans="1:8" x14ac:dyDescent="0.15">
      <c r="A11700" t="s">
        <v>18579</v>
      </c>
      <c r="B11700" t="s">
        <v>15620</v>
      </c>
      <c r="C11700" t="s">
        <v>15620</v>
      </c>
      <c r="D11700">
        <v>103</v>
      </c>
      <c r="E11700" t="s">
        <v>4453</v>
      </c>
      <c r="F11700" t="s">
        <v>4450</v>
      </c>
      <c r="H11700" t="str">
        <f t="shared" si="182"/>
        <v>无BOM表可用</v>
      </c>
    </row>
    <row r="11701" spans="1:8" x14ac:dyDescent="0.15">
      <c r="A11701" t="s">
        <v>18580</v>
      </c>
      <c r="B11701" t="s">
        <v>14487</v>
      </c>
      <c r="C11701" t="s">
        <v>14487</v>
      </c>
      <c r="D11701">
        <v>103</v>
      </c>
      <c r="E11701" t="s">
        <v>4453</v>
      </c>
      <c r="F11701" t="s">
        <v>4450</v>
      </c>
      <c r="H11701" t="str">
        <f t="shared" si="182"/>
        <v>无BOM表可用</v>
      </c>
    </row>
    <row r="11702" spans="1:8" x14ac:dyDescent="0.15">
      <c r="A11702" t="s">
        <v>18581</v>
      </c>
      <c r="B11702" t="s">
        <v>14487</v>
      </c>
      <c r="C11702" t="s">
        <v>14487</v>
      </c>
      <c r="D11702">
        <v>103</v>
      </c>
      <c r="E11702" t="s">
        <v>4453</v>
      </c>
      <c r="F11702" t="s">
        <v>4450</v>
      </c>
      <c r="H11702" t="str">
        <f t="shared" si="182"/>
        <v>无BOM表可用</v>
      </c>
    </row>
    <row r="11703" spans="1:8" x14ac:dyDescent="0.15">
      <c r="A11703" t="s">
        <v>14653</v>
      </c>
      <c r="B11703" t="s">
        <v>10418</v>
      </c>
      <c r="C11703" t="s">
        <v>38</v>
      </c>
      <c r="D11703">
        <v>102</v>
      </c>
      <c r="E11703" t="s">
        <v>4453</v>
      </c>
      <c r="F11703" t="s">
        <v>4450</v>
      </c>
      <c r="H11703" t="str">
        <f t="shared" si="182"/>
        <v>无BOM表可用</v>
      </c>
    </row>
    <row r="11704" spans="1:8" x14ac:dyDescent="0.15">
      <c r="A11704" t="s">
        <v>14654</v>
      </c>
      <c r="B11704" t="s">
        <v>3745</v>
      </c>
      <c r="C11704" t="s">
        <v>3417</v>
      </c>
      <c r="D11704">
        <v>102</v>
      </c>
      <c r="E11704" t="s">
        <v>4449</v>
      </c>
      <c r="F11704" t="s">
        <v>4450</v>
      </c>
      <c r="H11704" t="str">
        <f t="shared" si="182"/>
        <v>有BOM表可用</v>
      </c>
    </row>
    <row r="11705" spans="1:8" x14ac:dyDescent="0.15">
      <c r="A11705" t="s">
        <v>14655</v>
      </c>
      <c r="B11705" t="s">
        <v>3417</v>
      </c>
      <c r="C11705" t="s">
        <v>3417</v>
      </c>
      <c r="D11705">
        <v>102</v>
      </c>
      <c r="E11705" t="s">
        <v>4449</v>
      </c>
      <c r="F11705" t="s">
        <v>4450</v>
      </c>
      <c r="H11705" t="str">
        <f t="shared" si="182"/>
        <v>有BOM表可用</v>
      </c>
    </row>
    <row r="11706" spans="1:8" x14ac:dyDescent="0.15">
      <c r="A11706" t="s">
        <v>14656</v>
      </c>
      <c r="B11706" t="s">
        <v>5084</v>
      </c>
      <c r="C11706" t="s">
        <v>5085</v>
      </c>
      <c r="D11706">
        <v>102</v>
      </c>
      <c r="E11706" t="s">
        <v>4453</v>
      </c>
      <c r="F11706" t="s">
        <v>4450</v>
      </c>
      <c r="H11706" t="str">
        <f t="shared" si="182"/>
        <v>无BOM表可用</v>
      </c>
    </row>
    <row r="11707" spans="1:8" x14ac:dyDescent="0.15">
      <c r="A11707" t="s">
        <v>1168</v>
      </c>
      <c r="B11707" t="s">
        <v>1169</v>
      </c>
      <c r="C11707" t="s">
        <v>1170</v>
      </c>
      <c r="D11707">
        <v>103</v>
      </c>
      <c r="E11707" t="s">
        <v>4449</v>
      </c>
      <c r="F11707" t="s">
        <v>4450</v>
      </c>
      <c r="H11707" t="str">
        <f t="shared" si="182"/>
        <v>有BOM表可用</v>
      </c>
    </row>
    <row r="11708" spans="1:8" x14ac:dyDescent="0.15">
      <c r="A11708" t="s">
        <v>13656</v>
      </c>
      <c r="B11708" t="s">
        <v>6663</v>
      </c>
      <c r="C11708" t="s">
        <v>7848</v>
      </c>
      <c r="D11708">
        <v>103</v>
      </c>
      <c r="E11708" t="s">
        <v>4449</v>
      </c>
      <c r="F11708" t="s">
        <v>4450</v>
      </c>
      <c r="H11708" t="str">
        <f t="shared" si="182"/>
        <v>有BOM表可用</v>
      </c>
    </row>
    <row r="11709" spans="1:8" x14ac:dyDescent="0.15">
      <c r="A11709" t="s">
        <v>13657</v>
      </c>
      <c r="B11709" t="s">
        <v>7364</v>
      </c>
      <c r="C11709" t="s">
        <v>7364</v>
      </c>
      <c r="D11709">
        <v>103</v>
      </c>
      <c r="E11709" t="s">
        <v>4453</v>
      </c>
      <c r="F11709" t="s">
        <v>4450</v>
      </c>
      <c r="H11709" t="str">
        <f t="shared" si="182"/>
        <v>无BOM表可用</v>
      </c>
    </row>
    <row r="11710" spans="1:8" x14ac:dyDescent="0.15">
      <c r="A11710" t="s">
        <v>2397</v>
      </c>
      <c r="B11710" t="s">
        <v>2369</v>
      </c>
      <c r="C11710" t="s">
        <v>76</v>
      </c>
      <c r="D11710">
        <v>103</v>
      </c>
      <c r="E11710" t="s">
        <v>4449</v>
      </c>
      <c r="F11710" t="s">
        <v>4450</v>
      </c>
      <c r="H11710" t="str">
        <f t="shared" si="182"/>
        <v>有BOM表可用</v>
      </c>
    </row>
    <row r="11711" spans="1:8" x14ac:dyDescent="0.15">
      <c r="A11711" t="s">
        <v>2406</v>
      </c>
      <c r="B11711" t="s">
        <v>2407</v>
      </c>
      <c r="C11711" t="s">
        <v>77</v>
      </c>
      <c r="D11711">
        <v>103</v>
      </c>
      <c r="E11711" t="s">
        <v>4449</v>
      </c>
      <c r="F11711" t="s">
        <v>4450</v>
      </c>
      <c r="H11711" t="str">
        <f t="shared" si="182"/>
        <v>有BOM表可用</v>
      </c>
    </row>
    <row r="11712" spans="1:8" x14ac:dyDescent="0.15">
      <c r="A11712" t="s">
        <v>3111</v>
      </c>
      <c r="B11712" t="s">
        <v>3112</v>
      </c>
      <c r="C11712" t="s">
        <v>38</v>
      </c>
      <c r="D11712">
        <v>103</v>
      </c>
      <c r="E11712" t="s">
        <v>4453</v>
      </c>
      <c r="F11712" t="s">
        <v>4450</v>
      </c>
      <c r="H11712" t="str">
        <f t="shared" si="182"/>
        <v>无BOM表可用</v>
      </c>
    </row>
    <row r="11713" spans="1:8" x14ac:dyDescent="0.15">
      <c r="A11713" t="s">
        <v>18173</v>
      </c>
      <c r="B11713" t="s">
        <v>7736</v>
      </c>
      <c r="C11713" t="s">
        <v>7737</v>
      </c>
      <c r="D11713">
        <v>103</v>
      </c>
      <c r="E11713" t="s">
        <v>4449</v>
      </c>
      <c r="F11713" t="s">
        <v>4450</v>
      </c>
      <c r="H11713" t="str">
        <f t="shared" si="182"/>
        <v>有BOM表可用</v>
      </c>
    </row>
    <row r="11714" spans="1:8" x14ac:dyDescent="0.15">
      <c r="A11714" t="s">
        <v>16014</v>
      </c>
      <c r="B11714" t="s">
        <v>7024</v>
      </c>
      <c r="C11714" t="s">
        <v>6842</v>
      </c>
      <c r="D11714">
        <v>102</v>
      </c>
      <c r="E11714" t="s">
        <v>4449</v>
      </c>
      <c r="F11714" t="s">
        <v>4450</v>
      </c>
      <c r="H11714" t="str">
        <f t="shared" si="182"/>
        <v>有BOM表可用</v>
      </c>
    </row>
    <row r="11715" spans="1:8" x14ac:dyDescent="0.15">
      <c r="A11715" t="s">
        <v>16015</v>
      </c>
      <c r="B11715" t="s">
        <v>13155</v>
      </c>
      <c r="C11715" t="s">
        <v>13156</v>
      </c>
      <c r="D11715">
        <v>102</v>
      </c>
      <c r="E11715" t="s">
        <v>4449</v>
      </c>
      <c r="F11715" t="s">
        <v>4450</v>
      </c>
      <c r="H11715" t="str">
        <f t="shared" si="182"/>
        <v>有BOM表可用</v>
      </c>
    </row>
    <row r="11716" spans="1:8" x14ac:dyDescent="0.15">
      <c r="A11716" t="s">
        <v>16016</v>
      </c>
      <c r="B11716" t="s">
        <v>13007</v>
      </c>
      <c r="C11716" t="s">
        <v>13008</v>
      </c>
      <c r="D11716">
        <v>102</v>
      </c>
      <c r="E11716" t="s">
        <v>4449</v>
      </c>
      <c r="F11716" t="s">
        <v>4450</v>
      </c>
      <c r="H11716" t="str">
        <f t="shared" ref="H11716:H11779" si="183">E11716&amp;F11716</f>
        <v>有BOM表可用</v>
      </c>
    </row>
    <row r="11717" spans="1:8" x14ac:dyDescent="0.15">
      <c r="A11717" t="s">
        <v>16017</v>
      </c>
      <c r="B11717" t="s">
        <v>11086</v>
      </c>
      <c r="C11717" t="s">
        <v>13010</v>
      </c>
      <c r="D11717">
        <v>102</v>
      </c>
      <c r="E11717" t="s">
        <v>4449</v>
      </c>
      <c r="F11717" t="s">
        <v>4450</v>
      </c>
      <c r="H11717" t="str">
        <f t="shared" si="183"/>
        <v>有BOM表可用</v>
      </c>
    </row>
    <row r="11718" spans="1:8" x14ac:dyDescent="0.15">
      <c r="A11718" t="s">
        <v>16018</v>
      </c>
      <c r="B11718" t="s">
        <v>10304</v>
      </c>
      <c r="C11718" t="s">
        <v>11756</v>
      </c>
      <c r="D11718">
        <v>102</v>
      </c>
      <c r="E11718" t="s">
        <v>4449</v>
      </c>
      <c r="F11718" t="s">
        <v>4450</v>
      </c>
      <c r="H11718" t="str">
        <f t="shared" si="183"/>
        <v>有BOM表可用</v>
      </c>
    </row>
    <row r="11719" spans="1:8" x14ac:dyDescent="0.15">
      <c r="A11719" t="s">
        <v>16019</v>
      </c>
      <c r="B11719" t="s">
        <v>12366</v>
      </c>
      <c r="C11719" t="s">
        <v>12367</v>
      </c>
      <c r="D11719">
        <v>102</v>
      </c>
      <c r="E11719" t="s">
        <v>4449</v>
      </c>
      <c r="F11719" t="s">
        <v>4450</v>
      </c>
      <c r="H11719" t="str">
        <f t="shared" si="183"/>
        <v>有BOM表可用</v>
      </c>
    </row>
    <row r="11720" spans="1:8" x14ac:dyDescent="0.15">
      <c r="A11720" t="s">
        <v>16020</v>
      </c>
      <c r="B11720" t="s">
        <v>13161</v>
      </c>
      <c r="C11720" t="s">
        <v>10983</v>
      </c>
      <c r="D11720">
        <v>102</v>
      </c>
      <c r="E11720" t="s">
        <v>4449</v>
      </c>
      <c r="F11720" t="s">
        <v>4450</v>
      </c>
      <c r="H11720" t="str">
        <f t="shared" si="183"/>
        <v>有BOM表可用</v>
      </c>
    </row>
    <row r="11721" spans="1:8" x14ac:dyDescent="0.15">
      <c r="A11721" t="s">
        <v>16021</v>
      </c>
      <c r="B11721" t="s">
        <v>11249</v>
      </c>
      <c r="C11721" t="s">
        <v>11250</v>
      </c>
      <c r="D11721">
        <v>102</v>
      </c>
      <c r="E11721" t="s">
        <v>4449</v>
      </c>
      <c r="F11721" t="s">
        <v>4450</v>
      </c>
      <c r="H11721" t="str">
        <f t="shared" si="183"/>
        <v>有BOM表可用</v>
      </c>
    </row>
    <row r="11722" spans="1:8" x14ac:dyDescent="0.15">
      <c r="A11722" t="s">
        <v>18628</v>
      </c>
      <c r="B11722" t="s">
        <v>17236</v>
      </c>
      <c r="C11722" t="s">
        <v>17236</v>
      </c>
      <c r="D11722">
        <v>103</v>
      </c>
      <c r="E11722" t="s">
        <v>4453</v>
      </c>
      <c r="F11722" t="s">
        <v>4450</v>
      </c>
      <c r="H11722" t="str">
        <f t="shared" si="183"/>
        <v>无BOM表可用</v>
      </c>
    </row>
    <row r="11723" spans="1:8" x14ac:dyDescent="0.15">
      <c r="A11723" t="s">
        <v>18629</v>
      </c>
      <c r="B11723" t="s">
        <v>7864</v>
      </c>
      <c r="C11723" t="s">
        <v>7864</v>
      </c>
      <c r="D11723">
        <v>103</v>
      </c>
      <c r="E11723" t="s">
        <v>4449</v>
      </c>
      <c r="F11723" t="s">
        <v>4450</v>
      </c>
      <c r="H11723" t="str">
        <f t="shared" si="183"/>
        <v>有BOM表可用</v>
      </c>
    </row>
    <row r="11724" spans="1:8" x14ac:dyDescent="0.15">
      <c r="A11724" t="s">
        <v>18630</v>
      </c>
      <c r="B11724" t="s">
        <v>15361</v>
      </c>
      <c r="C11724" t="s">
        <v>15361</v>
      </c>
      <c r="D11724">
        <v>103</v>
      </c>
      <c r="E11724" t="s">
        <v>4453</v>
      </c>
      <c r="F11724" t="s">
        <v>4450</v>
      </c>
      <c r="H11724" t="str">
        <f t="shared" si="183"/>
        <v>无BOM表可用</v>
      </c>
    </row>
    <row r="11725" spans="1:8" x14ac:dyDescent="0.15">
      <c r="A11725" t="s">
        <v>6372</v>
      </c>
      <c r="B11725" t="s">
        <v>6148</v>
      </c>
      <c r="C11725" t="s">
        <v>6148</v>
      </c>
      <c r="D11725">
        <v>103</v>
      </c>
      <c r="E11725" t="s">
        <v>4453</v>
      </c>
      <c r="F11725" t="s">
        <v>4450</v>
      </c>
      <c r="H11725" t="str">
        <f t="shared" si="183"/>
        <v>无BOM表可用</v>
      </c>
    </row>
    <row r="11726" spans="1:8" x14ac:dyDescent="0.15">
      <c r="A11726" t="s">
        <v>5337</v>
      </c>
      <c r="B11726" t="s">
        <v>5338</v>
      </c>
      <c r="C11726" t="s">
        <v>4765</v>
      </c>
      <c r="D11726">
        <v>103</v>
      </c>
      <c r="E11726" t="s">
        <v>4449</v>
      </c>
      <c r="F11726" t="s">
        <v>4450</v>
      </c>
      <c r="H11726" t="str">
        <f t="shared" si="183"/>
        <v>有BOM表可用</v>
      </c>
    </row>
    <row r="11727" spans="1:8" x14ac:dyDescent="0.15">
      <c r="A11727" t="s">
        <v>5339</v>
      </c>
      <c r="B11727" t="s">
        <v>3160</v>
      </c>
      <c r="C11727" t="s">
        <v>3159</v>
      </c>
      <c r="D11727">
        <v>103</v>
      </c>
      <c r="E11727" t="s">
        <v>4449</v>
      </c>
      <c r="F11727" t="s">
        <v>4450</v>
      </c>
      <c r="H11727" t="str">
        <f t="shared" si="183"/>
        <v>有BOM表可用</v>
      </c>
    </row>
    <row r="11728" spans="1:8" x14ac:dyDescent="0.15">
      <c r="A11728" t="s">
        <v>581</v>
      </c>
      <c r="B11728" t="s">
        <v>434</v>
      </c>
      <c r="C11728" t="s">
        <v>434</v>
      </c>
      <c r="D11728">
        <v>103</v>
      </c>
      <c r="E11728" t="s">
        <v>4449</v>
      </c>
      <c r="F11728" t="s">
        <v>4450</v>
      </c>
      <c r="H11728" t="str">
        <f t="shared" si="183"/>
        <v>有BOM表可用</v>
      </c>
    </row>
    <row r="11729" spans="1:8" x14ac:dyDescent="0.15">
      <c r="A11729" t="s">
        <v>1103</v>
      </c>
      <c r="B11729" t="s">
        <v>434</v>
      </c>
      <c r="C11729" t="s">
        <v>434</v>
      </c>
      <c r="D11729">
        <v>103</v>
      </c>
      <c r="E11729" t="s">
        <v>4449</v>
      </c>
      <c r="F11729" t="s">
        <v>4450</v>
      </c>
      <c r="H11729" t="str">
        <f t="shared" si="183"/>
        <v>有BOM表可用</v>
      </c>
    </row>
    <row r="11730" spans="1:8" x14ac:dyDescent="0.15">
      <c r="A11730" t="s">
        <v>12202</v>
      </c>
      <c r="B11730" t="s">
        <v>1034</v>
      </c>
      <c r="C11730" t="s">
        <v>434</v>
      </c>
      <c r="D11730">
        <v>103</v>
      </c>
      <c r="E11730" t="s">
        <v>4453</v>
      </c>
      <c r="F11730" t="s">
        <v>4450</v>
      </c>
      <c r="H11730" t="str">
        <f t="shared" si="183"/>
        <v>无BOM表可用</v>
      </c>
    </row>
    <row r="11731" spans="1:8" x14ac:dyDescent="0.15">
      <c r="A11731" t="s">
        <v>12203</v>
      </c>
      <c r="B11731" t="s">
        <v>7586</v>
      </c>
      <c r="C11731" t="s">
        <v>434</v>
      </c>
      <c r="D11731">
        <v>103</v>
      </c>
      <c r="E11731" t="s">
        <v>4453</v>
      </c>
      <c r="F11731" t="s">
        <v>4450</v>
      </c>
      <c r="H11731" t="str">
        <f t="shared" si="183"/>
        <v>无BOM表可用</v>
      </c>
    </row>
    <row r="11732" spans="1:8" x14ac:dyDescent="0.15">
      <c r="A11732" t="s">
        <v>12204</v>
      </c>
      <c r="B11732" t="s">
        <v>5216</v>
      </c>
      <c r="C11732" t="s">
        <v>74</v>
      </c>
      <c r="D11732">
        <v>103</v>
      </c>
      <c r="E11732" t="s">
        <v>4453</v>
      </c>
      <c r="F11732" t="s">
        <v>4450</v>
      </c>
      <c r="H11732" t="str">
        <f t="shared" si="183"/>
        <v>无BOM表可用</v>
      </c>
    </row>
    <row r="11733" spans="1:8" x14ac:dyDescent="0.15">
      <c r="A11733" t="s">
        <v>2713</v>
      </c>
      <c r="B11733" t="s">
        <v>2712</v>
      </c>
      <c r="C11733" t="s">
        <v>74</v>
      </c>
      <c r="D11733">
        <v>103</v>
      </c>
      <c r="E11733" t="s">
        <v>4449</v>
      </c>
      <c r="F11733" t="s">
        <v>4450</v>
      </c>
      <c r="H11733" t="str">
        <f t="shared" si="183"/>
        <v>有BOM表可用</v>
      </c>
    </row>
    <row r="11734" spans="1:8" x14ac:dyDescent="0.15">
      <c r="A11734" t="s">
        <v>1621</v>
      </c>
      <c r="B11734" t="s">
        <v>431</v>
      </c>
      <c r="C11734" t="s">
        <v>431</v>
      </c>
      <c r="D11734">
        <v>103</v>
      </c>
      <c r="E11734" t="s">
        <v>4449</v>
      </c>
      <c r="F11734" t="s">
        <v>4450</v>
      </c>
      <c r="H11734" t="str">
        <f t="shared" si="183"/>
        <v>有BOM表可用</v>
      </c>
    </row>
    <row r="11735" spans="1:8" x14ac:dyDescent="0.15">
      <c r="A11735" t="s">
        <v>14360</v>
      </c>
      <c r="B11735" t="s">
        <v>440</v>
      </c>
      <c r="C11735" t="s">
        <v>12920</v>
      </c>
      <c r="D11735">
        <v>102</v>
      </c>
      <c r="E11735" t="s">
        <v>4449</v>
      </c>
      <c r="F11735" t="s">
        <v>4450</v>
      </c>
      <c r="H11735" t="str">
        <f t="shared" si="183"/>
        <v>有BOM表可用</v>
      </c>
    </row>
    <row r="11736" spans="1:8" x14ac:dyDescent="0.15">
      <c r="A11736" t="s">
        <v>14361</v>
      </c>
      <c r="B11736" t="s">
        <v>1998</v>
      </c>
      <c r="C11736" t="s">
        <v>14362</v>
      </c>
      <c r="D11736">
        <v>102</v>
      </c>
      <c r="E11736" t="s">
        <v>4449</v>
      </c>
      <c r="F11736" t="s">
        <v>4450</v>
      </c>
      <c r="H11736" t="str">
        <f t="shared" si="183"/>
        <v>有BOM表可用</v>
      </c>
    </row>
    <row r="11737" spans="1:8" x14ac:dyDescent="0.15">
      <c r="A11737" t="s">
        <v>14363</v>
      </c>
      <c r="B11737" t="s">
        <v>2019</v>
      </c>
      <c r="C11737" t="s">
        <v>12918</v>
      </c>
      <c r="D11737">
        <v>102</v>
      </c>
      <c r="E11737" t="s">
        <v>4449</v>
      </c>
      <c r="F11737" t="s">
        <v>4450</v>
      </c>
      <c r="H11737" t="str">
        <f t="shared" si="183"/>
        <v>有BOM表可用</v>
      </c>
    </row>
    <row r="11738" spans="1:8" x14ac:dyDescent="0.15">
      <c r="A11738" t="s">
        <v>14364</v>
      </c>
      <c r="B11738" t="s">
        <v>2019</v>
      </c>
      <c r="C11738" t="s">
        <v>14365</v>
      </c>
      <c r="D11738">
        <v>102</v>
      </c>
      <c r="E11738" t="s">
        <v>4449</v>
      </c>
      <c r="F11738" t="s">
        <v>4450</v>
      </c>
      <c r="H11738" t="str">
        <f t="shared" si="183"/>
        <v>有BOM表可用</v>
      </c>
    </row>
    <row r="11739" spans="1:8" x14ac:dyDescent="0.15">
      <c r="A11739" t="s">
        <v>9606</v>
      </c>
      <c r="B11739" t="s">
        <v>9607</v>
      </c>
      <c r="C11739" t="s">
        <v>8845</v>
      </c>
      <c r="D11739">
        <v>102</v>
      </c>
      <c r="E11739" t="s">
        <v>4449</v>
      </c>
      <c r="F11739" t="s">
        <v>4450</v>
      </c>
      <c r="H11739" t="str">
        <f t="shared" si="183"/>
        <v>有BOM表可用</v>
      </c>
    </row>
    <row r="11740" spans="1:8" x14ac:dyDescent="0.15">
      <c r="A11740" t="s">
        <v>9608</v>
      </c>
      <c r="B11740" t="s">
        <v>8872</v>
      </c>
      <c r="C11740" t="s">
        <v>8873</v>
      </c>
      <c r="D11740">
        <v>102</v>
      </c>
      <c r="E11740" t="s">
        <v>4449</v>
      </c>
      <c r="F11740" t="s">
        <v>4450</v>
      </c>
      <c r="H11740" t="str">
        <f t="shared" si="183"/>
        <v>有BOM表可用</v>
      </c>
    </row>
    <row r="11741" spans="1:8" x14ac:dyDescent="0.15">
      <c r="A11741" t="s">
        <v>9609</v>
      </c>
      <c r="B11741" t="s">
        <v>8711</v>
      </c>
      <c r="C11741" t="s">
        <v>8712</v>
      </c>
      <c r="D11741">
        <v>102</v>
      </c>
      <c r="E11741" t="s">
        <v>4449</v>
      </c>
      <c r="F11741" t="s">
        <v>4450</v>
      </c>
      <c r="H11741" t="str">
        <f t="shared" si="183"/>
        <v>有BOM表可用</v>
      </c>
    </row>
    <row r="11742" spans="1:8" x14ac:dyDescent="0.15">
      <c r="A11742" t="s">
        <v>9610</v>
      </c>
      <c r="B11742" t="s">
        <v>8711</v>
      </c>
      <c r="C11742" t="s">
        <v>9611</v>
      </c>
      <c r="D11742">
        <v>102</v>
      </c>
      <c r="E11742" t="s">
        <v>4449</v>
      </c>
      <c r="F11742" t="s">
        <v>4450</v>
      </c>
      <c r="H11742" t="str">
        <f t="shared" si="183"/>
        <v>有BOM表可用</v>
      </c>
    </row>
    <row r="11743" spans="1:8" x14ac:dyDescent="0.15">
      <c r="A11743" t="s">
        <v>9612</v>
      </c>
      <c r="B11743" t="s">
        <v>8507</v>
      </c>
      <c r="C11743" t="s">
        <v>9491</v>
      </c>
      <c r="D11743">
        <v>102</v>
      </c>
      <c r="E11743" t="s">
        <v>4449</v>
      </c>
      <c r="F11743" t="s">
        <v>4450</v>
      </c>
      <c r="H11743" t="str">
        <f t="shared" si="183"/>
        <v>有BOM表可用</v>
      </c>
    </row>
    <row r="11744" spans="1:8" x14ac:dyDescent="0.15">
      <c r="A11744" t="s">
        <v>5308</v>
      </c>
      <c r="B11744" t="s">
        <v>5309</v>
      </c>
      <c r="C11744" t="s">
        <v>5309</v>
      </c>
      <c r="D11744">
        <v>103</v>
      </c>
      <c r="E11744" t="s">
        <v>4453</v>
      </c>
      <c r="F11744" t="s">
        <v>4450</v>
      </c>
      <c r="H11744" t="str">
        <f t="shared" si="183"/>
        <v>无BOM表可用</v>
      </c>
    </row>
    <row r="11745" spans="1:8" x14ac:dyDescent="0.15">
      <c r="A11745" t="s">
        <v>5310</v>
      </c>
      <c r="B11745" t="s">
        <v>5309</v>
      </c>
      <c r="C11745" t="s">
        <v>5309</v>
      </c>
      <c r="D11745">
        <v>103</v>
      </c>
      <c r="E11745" t="s">
        <v>4453</v>
      </c>
      <c r="F11745" t="s">
        <v>4450</v>
      </c>
      <c r="H11745" t="str">
        <f t="shared" si="183"/>
        <v>无BOM表可用</v>
      </c>
    </row>
    <row r="11746" spans="1:8" x14ac:dyDescent="0.15">
      <c r="A11746" t="s">
        <v>5311</v>
      </c>
      <c r="B11746" t="s">
        <v>5312</v>
      </c>
      <c r="C11746" t="s">
        <v>5312</v>
      </c>
      <c r="D11746">
        <v>103</v>
      </c>
      <c r="E11746" t="s">
        <v>4453</v>
      </c>
      <c r="F11746" t="s">
        <v>4450</v>
      </c>
      <c r="H11746" t="str">
        <f t="shared" si="183"/>
        <v>无BOM表可用</v>
      </c>
    </row>
    <row r="11747" spans="1:8" x14ac:dyDescent="0.15">
      <c r="A11747" t="s">
        <v>15751</v>
      </c>
      <c r="B11747" t="s">
        <v>6579</v>
      </c>
      <c r="C11747" t="s">
        <v>6579</v>
      </c>
      <c r="D11747">
        <v>102</v>
      </c>
      <c r="E11747" t="s">
        <v>4453</v>
      </c>
      <c r="F11747" t="s">
        <v>4450</v>
      </c>
      <c r="H11747" t="str">
        <f t="shared" si="183"/>
        <v>无BOM表可用</v>
      </c>
    </row>
    <row r="11748" spans="1:8" x14ac:dyDescent="0.15">
      <c r="A11748" t="s">
        <v>15752</v>
      </c>
      <c r="B11748" t="s">
        <v>5875</v>
      </c>
      <c r="C11748" t="s">
        <v>5618</v>
      </c>
      <c r="D11748">
        <v>102</v>
      </c>
      <c r="E11748" t="s">
        <v>4453</v>
      </c>
      <c r="F11748" t="s">
        <v>4450</v>
      </c>
      <c r="H11748" t="str">
        <f t="shared" si="183"/>
        <v>无BOM表可用</v>
      </c>
    </row>
    <row r="11749" spans="1:8" x14ac:dyDescent="0.15">
      <c r="A11749" t="s">
        <v>15753</v>
      </c>
      <c r="B11749" t="s">
        <v>5621</v>
      </c>
      <c r="C11749" t="s">
        <v>5621</v>
      </c>
      <c r="D11749">
        <v>102</v>
      </c>
      <c r="E11749" t="s">
        <v>4453</v>
      </c>
      <c r="F11749" t="s">
        <v>4450</v>
      </c>
      <c r="H11749" t="str">
        <f t="shared" si="183"/>
        <v>无BOM表可用</v>
      </c>
    </row>
    <row r="11750" spans="1:8" x14ac:dyDescent="0.15">
      <c r="A11750" t="s">
        <v>15754</v>
      </c>
      <c r="B11750" t="s">
        <v>6298</v>
      </c>
      <c r="C11750" t="s">
        <v>6298</v>
      </c>
      <c r="D11750">
        <v>103</v>
      </c>
      <c r="E11750" t="s">
        <v>4449</v>
      </c>
      <c r="F11750" t="s">
        <v>4450</v>
      </c>
      <c r="H11750" t="str">
        <f t="shared" si="183"/>
        <v>有BOM表可用</v>
      </c>
    </row>
    <row r="11751" spans="1:8" x14ac:dyDescent="0.15">
      <c r="A11751" t="s">
        <v>1430</v>
      </c>
      <c r="B11751" t="s">
        <v>1431</v>
      </c>
      <c r="C11751" t="s">
        <v>588</v>
      </c>
      <c r="D11751">
        <v>103</v>
      </c>
      <c r="E11751" t="s">
        <v>4449</v>
      </c>
      <c r="F11751" t="s">
        <v>4450</v>
      </c>
      <c r="H11751" t="str">
        <f t="shared" si="183"/>
        <v>有BOM表可用</v>
      </c>
    </row>
    <row r="11752" spans="1:8" x14ac:dyDescent="0.15">
      <c r="A11752" t="s">
        <v>1470</v>
      </c>
      <c r="B11752" t="s">
        <v>1268</v>
      </c>
      <c r="C11752" t="s">
        <v>56</v>
      </c>
      <c r="D11752">
        <v>103</v>
      </c>
      <c r="E11752" t="s">
        <v>4449</v>
      </c>
      <c r="F11752" t="s">
        <v>4450</v>
      </c>
      <c r="H11752" t="str">
        <f t="shared" si="183"/>
        <v>有BOM表可用</v>
      </c>
    </row>
    <row r="11753" spans="1:8" x14ac:dyDescent="0.15">
      <c r="A11753" t="s">
        <v>1497</v>
      </c>
      <c r="B11753" t="s">
        <v>1285</v>
      </c>
      <c r="C11753" t="s">
        <v>1281</v>
      </c>
      <c r="D11753">
        <v>103</v>
      </c>
      <c r="E11753" t="s">
        <v>4449</v>
      </c>
      <c r="F11753" t="s">
        <v>4450</v>
      </c>
      <c r="H11753" t="str">
        <f t="shared" si="183"/>
        <v>有BOM表可用</v>
      </c>
    </row>
    <row r="11754" spans="1:8" x14ac:dyDescent="0.15">
      <c r="A11754" t="s">
        <v>15728</v>
      </c>
      <c r="B11754" t="s">
        <v>11915</v>
      </c>
      <c r="C11754" t="s">
        <v>11915</v>
      </c>
      <c r="D11754">
        <v>103</v>
      </c>
      <c r="E11754" t="s">
        <v>4449</v>
      </c>
      <c r="F11754" t="s">
        <v>4450</v>
      </c>
      <c r="H11754" t="str">
        <f t="shared" si="183"/>
        <v>有BOM表可用</v>
      </c>
    </row>
    <row r="11755" spans="1:8" x14ac:dyDescent="0.15">
      <c r="A11755" t="s">
        <v>1926</v>
      </c>
      <c r="B11755" t="s">
        <v>1921</v>
      </c>
      <c r="C11755" t="s">
        <v>1921</v>
      </c>
      <c r="D11755">
        <v>103</v>
      </c>
      <c r="E11755" t="s">
        <v>4449</v>
      </c>
      <c r="F11755" t="s">
        <v>4450</v>
      </c>
      <c r="H11755" t="str">
        <f t="shared" si="183"/>
        <v>有BOM表可用</v>
      </c>
    </row>
    <row r="11756" spans="1:8" x14ac:dyDescent="0.15">
      <c r="A11756" t="s">
        <v>6373</v>
      </c>
      <c r="B11756" t="s">
        <v>6152</v>
      </c>
      <c r="C11756" t="s">
        <v>6152</v>
      </c>
      <c r="D11756">
        <v>103</v>
      </c>
      <c r="E11756" t="s">
        <v>4449</v>
      </c>
      <c r="F11756" t="s">
        <v>4450</v>
      </c>
      <c r="H11756" t="str">
        <f t="shared" si="183"/>
        <v>有BOM表可用</v>
      </c>
    </row>
    <row r="11757" spans="1:8" x14ac:dyDescent="0.15">
      <c r="A11757" t="s">
        <v>6374</v>
      </c>
      <c r="B11757" t="s">
        <v>6375</v>
      </c>
      <c r="C11757" t="s">
        <v>199</v>
      </c>
      <c r="D11757">
        <v>103</v>
      </c>
      <c r="E11757" t="s">
        <v>4449</v>
      </c>
      <c r="F11757" t="s">
        <v>4450</v>
      </c>
      <c r="H11757" t="str">
        <f t="shared" si="183"/>
        <v>有BOM表可用</v>
      </c>
    </row>
    <row r="11758" spans="1:8" x14ac:dyDescent="0.15">
      <c r="A11758" t="s">
        <v>6376</v>
      </c>
      <c r="B11758" t="s">
        <v>507</v>
      </c>
      <c r="C11758" t="s">
        <v>199</v>
      </c>
      <c r="D11758">
        <v>103</v>
      </c>
      <c r="E11758" t="s">
        <v>4449</v>
      </c>
      <c r="F11758" t="s">
        <v>4450</v>
      </c>
      <c r="H11758" t="str">
        <f t="shared" si="183"/>
        <v>有BOM表可用</v>
      </c>
    </row>
    <row r="11759" spans="1:8" x14ac:dyDescent="0.15">
      <c r="A11759" t="s">
        <v>6377</v>
      </c>
      <c r="B11759" t="s">
        <v>6378</v>
      </c>
      <c r="C11759" t="s">
        <v>5629</v>
      </c>
      <c r="D11759">
        <v>103</v>
      </c>
      <c r="E11759" t="s">
        <v>4453</v>
      </c>
      <c r="F11759" t="s">
        <v>4450</v>
      </c>
      <c r="H11759" t="str">
        <f t="shared" si="183"/>
        <v>无BOM表可用</v>
      </c>
    </row>
    <row r="11760" spans="1:8" x14ac:dyDescent="0.15">
      <c r="A11760" t="s">
        <v>6379</v>
      </c>
      <c r="B11760" t="s">
        <v>6380</v>
      </c>
      <c r="C11760" t="s">
        <v>85</v>
      </c>
      <c r="D11760">
        <v>103</v>
      </c>
      <c r="E11760" t="s">
        <v>4449</v>
      </c>
      <c r="F11760" t="s">
        <v>4450</v>
      </c>
      <c r="H11760" t="str">
        <f t="shared" si="183"/>
        <v>有BOM表可用</v>
      </c>
    </row>
    <row r="11761" spans="1:8" x14ac:dyDescent="0.15">
      <c r="A11761" t="s">
        <v>6381</v>
      </c>
      <c r="B11761" t="s">
        <v>6382</v>
      </c>
      <c r="C11761" t="s">
        <v>85</v>
      </c>
      <c r="D11761">
        <v>103</v>
      </c>
      <c r="E11761" t="s">
        <v>4449</v>
      </c>
      <c r="F11761" t="s">
        <v>4450</v>
      </c>
      <c r="H11761" t="str">
        <f t="shared" si="183"/>
        <v>有BOM表可用</v>
      </c>
    </row>
    <row r="11762" spans="1:8" x14ac:dyDescent="0.15">
      <c r="A11762" t="s">
        <v>6383</v>
      </c>
      <c r="B11762" t="s">
        <v>4402</v>
      </c>
      <c r="C11762" t="s">
        <v>47</v>
      </c>
      <c r="D11762">
        <v>103</v>
      </c>
      <c r="E11762" t="s">
        <v>4453</v>
      </c>
      <c r="F11762" t="s">
        <v>4457</v>
      </c>
      <c r="H11762" t="str">
        <f t="shared" si="183"/>
        <v>无BOM表不可用</v>
      </c>
    </row>
    <row r="11763" spans="1:8" x14ac:dyDescent="0.15">
      <c r="A11763" t="s">
        <v>2619</v>
      </c>
      <c r="B11763" t="s">
        <v>4380</v>
      </c>
      <c r="C11763" t="s">
        <v>2610</v>
      </c>
      <c r="D11763">
        <v>103</v>
      </c>
      <c r="E11763" t="s">
        <v>4449</v>
      </c>
      <c r="F11763" t="s">
        <v>4450</v>
      </c>
      <c r="H11763" t="str">
        <f t="shared" si="183"/>
        <v>有BOM表可用</v>
      </c>
    </row>
    <row r="11764" spans="1:8" x14ac:dyDescent="0.15">
      <c r="A11764" t="s">
        <v>2622</v>
      </c>
      <c r="B11764" t="s">
        <v>2623</v>
      </c>
      <c r="C11764" t="s">
        <v>47</v>
      </c>
      <c r="D11764">
        <v>103</v>
      </c>
      <c r="E11764" t="s">
        <v>4449</v>
      </c>
      <c r="F11764" t="s">
        <v>4450</v>
      </c>
      <c r="H11764" t="str">
        <f t="shared" si="183"/>
        <v>有BOM表可用</v>
      </c>
    </row>
    <row r="11765" spans="1:8" x14ac:dyDescent="0.15">
      <c r="A11765" t="s">
        <v>3774</v>
      </c>
      <c r="B11765" t="s">
        <v>4379</v>
      </c>
      <c r="C11765" t="s">
        <v>84</v>
      </c>
      <c r="D11765">
        <v>103</v>
      </c>
      <c r="E11765" t="s">
        <v>4449</v>
      </c>
      <c r="F11765" t="s">
        <v>4450</v>
      </c>
      <c r="H11765" t="str">
        <f t="shared" si="183"/>
        <v>有BOM表可用</v>
      </c>
    </row>
    <row r="11766" spans="1:8" x14ac:dyDescent="0.15">
      <c r="A11766" t="s">
        <v>2048</v>
      </c>
      <c r="B11766" t="s">
        <v>2049</v>
      </c>
      <c r="C11766" t="s">
        <v>748</v>
      </c>
      <c r="D11766">
        <v>103</v>
      </c>
      <c r="E11766" t="s">
        <v>4449</v>
      </c>
      <c r="F11766" t="s">
        <v>4450</v>
      </c>
      <c r="H11766" t="str">
        <f t="shared" si="183"/>
        <v>有BOM表可用</v>
      </c>
    </row>
    <row r="11767" spans="1:8" x14ac:dyDescent="0.15">
      <c r="A11767" t="s">
        <v>6384</v>
      </c>
      <c r="B11767" t="s">
        <v>748</v>
      </c>
      <c r="C11767" t="s">
        <v>748</v>
      </c>
      <c r="D11767">
        <v>103</v>
      </c>
      <c r="E11767" t="s">
        <v>4449</v>
      </c>
      <c r="F11767" t="s">
        <v>4450</v>
      </c>
      <c r="H11767" t="str">
        <f t="shared" si="183"/>
        <v>有BOM表可用</v>
      </c>
    </row>
    <row r="11768" spans="1:8" x14ac:dyDescent="0.15">
      <c r="A11768" t="s">
        <v>6385</v>
      </c>
      <c r="B11768" t="s">
        <v>5090</v>
      </c>
      <c r="C11768" t="s">
        <v>4636</v>
      </c>
      <c r="D11768">
        <v>102</v>
      </c>
      <c r="E11768" t="s">
        <v>4449</v>
      </c>
      <c r="F11768" t="s">
        <v>4450</v>
      </c>
      <c r="H11768" t="str">
        <f t="shared" si="183"/>
        <v>有BOM表可用</v>
      </c>
    </row>
    <row r="11769" spans="1:8" x14ac:dyDescent="0.15">
      <c r="A11769" t="s">
        <v>6386</v>
      </c>
      <c r="B11769" t="s">
        <v>6160</v>
      </c>
      <c r="C11769" t="s">
        <v>6161</v>
      </c>
      <c r="D11769">
        <v>102</v>
      </c>
      <c r="E11769" t="s">
        <v>4449</v>
      </c>
      <c r="F11769" t="s">
        <v>4450</v>
      </c>
      <c r="H11769" t="str">
        <f t="shared" si="183"/>
        <v>有BOM表可用</v>
      </c>
    </row>
    <row r="11770" spans="1:8" x14ac:dyDescent="0.15">
      <c r="A11770" t="s">
        <v>6387</v>
      </c>
      <c r="B11770" t="s">
        <v>6163</v>
      </c>
      <c r="C11770" t="s">
        <v>6164</v>
      </c>
      <c r="D11770">
        <v>102</v>
      </c>
      <c r="E11770" t="s">
        <v>4449</v>
      </c>
      <c r="F11770" t="s">
        <v>4450</v>
      </c>
      <c r="H11770" t="str">
        <f t="shared" si="183"/>
        <v>有BOM表可用</v>
      </c>
    </row>
    <row r="11771" spans="1:8" x14ac:dyDescent="0.15">
      <c r="A11771" t="s">
        <v>6388</v>
      </c>
      <c r="B11771" t="s">
        <v>6389</v>
      </c>
      <c r="C11771" t="s">
        <v>6390</v>
      </c>
      <c r="D11771">
        <v>102</v>
      </c>
      <c r="E11771" t="s">
        <v>4453</v>
      </c>
      <c r="F11771" t="s">
        <v>4450</v>
      </c>
      <c r="H11771" t="str">
        <f t="shared" si="183"/>
        <v>无BOM表可用</v>
      </c>
    </row>
    <row r="11772" spans="1:8" x14ac:dyDescent="0.15">
      <c r="A11772" t="s">
        <v>16660</v>
      </c>
      <c r="B11772" t="s">
        <v>7804</v>
      </c>
      <c r="C11772" t="s">
        <v>16661</v>
      </c>
      <c r="D11772">
        <v>102</v>
      </c>
      <c r="E11772" t="s">
        <v>4449</v>
      </c>
      <c r="F11772" t="s">
        <v>4450</v>
      </c>
      <c r="H11772" t="str">
        <f t="shared" si="183"/>
        <v>有BOM表可用</v>
      </c>
    </row>
    <row r="11773" spans="1:8" x14ac:dyDescent="0.15">
      <c r="A11773" t="s">
        <v>16662</v>
      </c>
      <c r="B11773" t="s">
        <v>15067</v>
      </c>
      <c r="C11773" t="s">
        <v>15800</v>
      </c>
      <c r="D11773">
        <v>102</v>
      </c>
      <c r="E11773" t="s">
        <v>4449</v>
      </c>
      <c r="F11773" t="s">
        <v>4450</v>
      </c>
      <c r="H11773" t="str">
        <f t="shared" si="183"/>
        <v>有BOM表可用</v>
      </c>
    </row>
    <row r="11774" spans="1:8" x14ac:dyDescent="0.15">
      <c r="A11774" t="s">
        <v>16663</v>
      </c>
      <c r="B11774" t="s">
        <v>16664</v>
      </c>
      <c r="C11774" t="s">
        <v>16664</v>
      </c>
      <c r="D11774">
        <v>103</v>
      </c>
      <c r="E11774" t="s">
        <v>4453</v>
      </c>
      <c r="F11774" t="s">
        <v>4450</v>
      </c>
      <c r="H11774" t="str">
        <f t="shared" si="183"/>
        <v>无BOM表可用</v>
      </c>
    </row>
    <row r="11775" spans="1:8" x14ac:dyDescent="0.15">
      <c r="A11775" t="s">
        <v>16665</v>
      </c>
      <c r="B11775" t="s">
        <v>16666</v>
      </c>
      <c r="C11775" t="s">
        <v>16666</v>
      </c>
      <c r="D11775">
        <v>103</v>
      </c>
      <c r="E11775" t="s">
        <v>4453</v>
      </c>
      <c r="F11775" t="s">
        <v>4450</v>
      </c>
      <c r="H11775" t="str">
        <f t="shared" si="183"/>
        <v>无BOM表可用</v>
      </c>
    </row>
    <row r="11776" spans="1:8" x14ac:dyDescent="0.15">
      <c r="A11776" t="s">
        <v>6397</v>
      </c>
      <c r="B11776" t="s">
        <v>1748</v>
      </c>
      <c r="C11776" t="s">
        <v>1749</v>
      </c>
      <c r="D11776">
        <v>102</v>
      </c>
      <c r="E11776" t="s">
        <v>4449</v>
      </c>
      <c r="F11776" t="s">
        <v>4450</v>
      </c>
      <c r="H11776" t="str">
        <f t="shared" si="183"/>
        <v>有BOM表可用</v>
      </c>
    </row>
    <row r="11777" spans="1:8" x14ac:dyDescent="0.15">
      <c r="A11777" t="s">
        <v>6398</v>
      </c>
      <c r="B11777" t="s">
        <v>925</v>
      </c>
      <c r="C11777" t="s">
        <v>6245</v>
      </c>
      <c r="D11777">
        <v>102</v>
      </c>
      <c r="E11777" t="s">
        <v>4453</v>
      </c>
      <c r="F11777" t="s">
        <v>4450</v>
      </c>
      <c r="H11777" t="str">
        <f t="shared" si="183"/>
        <v>无BOM表可用</v>
      </c>
    </row>
    <row r="11778" spans="1:8" x14ac:dyDescent="0.15">
      <c r="A11778" t="s">
        <v>6399</v>
      </c>
      <c r="B11778" t="s">
        <v>4175</v>
      </c>
      <c r="C11778" t="s">
        <v>7</v>
      </c>
      <c r="D11778">
        <v>102</v>
      </c>
      <c r="E11778" t="s">
        <v>4453</v>
      </c>
      <c r="F11778" t="s">
        <v>4450</v>
      </c>
      <c r="H11778" t="str">
        <f t="shared" si="183"/>
        <v>无BOM表可用</v>
      </c>
    </row>
    <row r="11779" spans="1:8" x14ac:dyDescent="0.15">
      <c r="A11779" t="s">
        <v>6400</v>
      </c>
      <c r="B11779" t="s">
        <v>6401</v>
      </c>
      <c r="C11779" t="s">
        <v>5736</v>
      </c>
      <c r="D11779">
        <v>102</v>
      </c>
      <c r="E11779" t="s">
        <v>4449</v>
      </c>
      <c r="F11779" t="s">
        <v>4450</v>
      </c>
      <c r="H11779" t="str">
        <f t="shared" si="183"/>
        <v>有BOM表可用</v>
      </c>
    </row>
    <row r="11780" spans="1:8" x14ac:dyDescent="0.15">
      <c r="A11780" t="s">
        <v>6402</v>
      </c>
      <c r="B11780" t="s">
        <v>7</v>
      </c>
      <c r="C11780" t="s">
        <v>7</v>
      </c>
      <c r="D11780">
        <v>102</v>
      </c>
      <c r="E11780" t="s">
        <v>4449</v>
      </c>
      <c r="F11780" t="s">
        <v>4450</v>
      </c>
      <c r="H11780" t="str">
        <f t="shared" ref="H11780:H11843" si="184">E11780&amp;F11780</f>
        <v>有BOM表可用</v>
      </c>
    </row>
    <row r="11781" spans="1:8" x14ac:dyDescent="0.15">
      <c r="A11781" t="s">
        <v>6403</v>
      </c>
      <c r="B11781" t="s">
        <v>1633</v>
      </c>
      <c r="C11781" t="s">
        <v>81</v>
      </c>
      <c r="D11781">
        <v>102</v>
      </c>
      <c r="E11781" t="s">
        <v>4449</v>
      </c>
      <c r="F11781" t="s">
        <v>4450</v>
      </c>
      <c r="H11781" t="str">
        <f t="shared" si="184"/>
        <v>有BOM表可用</v>
      </c>
    </row>
    <row r="11782" spans="1:8" x14ac:dyDescent="0.15">
      <c r="A11782" t="s">
        <v>6404</v>
      </c>
      <c r="B11782" t="s">
        <v>81</v>
      </c>
      <c r="C11782" t="s">
        <v>81</v>
      </c>
      <c r="D11782">
        <v>102</v>
      </c>
      <c r="E11782" t="s">
        <v>4449</v>
      </c>
      <c r="F11782" t="s">
        <v>4450</v>
      </c>
      <c r="H11782" t="str">
        <f t="shared" si="184"/>
        <v>有BOM表可用</v>
      </c>
    </row>
    <row r="11783" spans="1:8" x14ac:dyDescent="0.15">
      <c r="A11783" t="s">
        <v>6405</v>
      </c>
      <c r="B11783" t="s">
        <v>3481</v>
      </c>
      <c r="C11783" t="s">
        <v>332</v>
      </c>
      <c r="D11783">
        <v>102</v>
      </c>
      <c r="E11783" t="s">
        <v>4449</v>
      </c>
      <c r="F11783" t="s">
        <v>4450</v>
      </c>
      <c r="H11783" t="str">
        <f t="shared" si="184"/>
        <v>有BOM表可用</v>
      </c>
    </row>
    <row r="11784" spans="1:8" x14ac:dyDescent="0.15">
      <c r="A11784" t="s">
        <v>6406</v>
      </c>
      <c r="B11784" t="s">
        <v>6407</v>
      </c>
      <c r="C11784" t="s">
        <v>5909</v>
      </c>
      <c r="D11784">
        <v>102</v>
      </c>
      <c r="E11784" t="s">
        <v>4449</v>
      </c>
      <c r="F11784" t="s">
        <v>4450</v>
      </c>
      <c r="H11784" t="str">
        <f t="shared" si="184"/>
        <v>有BOM表可用</v>
      </c>
    </row>
    <row r="11785" spans="1:8" x14ac:dyDescent="0.15">
      <c r="A11785" t="s">
        <v>6408</v>
      </c>
      <c r="B11785" t="s">
        <v>671</v>
      </c>
      <c r="C11785" t="s">
        <v>671</v>
      </c>
      <c r="D11785">
        <v>102</v>
      </c>
      <c r="E11785" t="s">
        <v>4453</v>
      </c>
      <c r="F11785" t="s">
        <v>4450</v>
      </c>
      <c r="H11785" t="str">
        <f t="shared" si="184"/>
        <v>无BOM表可用</v>
      </c>
    </row>
    <row r="11786" spans="1:8" x14ac:dyDescent="0.15">
      <c r="A11786" t="s">
        <v>6409</v>
      </c>
      <c r="B11786" t="s">
        <v>1983</v>
      </c>
      <c r="C11786" t="s">
        <v>33</v>
      </c>
      <c r="D11786">
        <v>102</v>
      </c>
      <c r="E11786" t="s">
        <v>4449</v>
      </c>
      <c r="F11786" t="s">
        <v>4450</v>
      </c>
      <c r="H11786" t="str">
        <f t="shared" si="184"/>
        <v>有BOM表可用</v>
      </c>
    </row>
    <row r="11787" spans="1:8" x14ac:dyDescent="0.15">
      <c r="A11787" t="s">
        <v>6410</v>
      </c>
      <c r="B11787" t="s">
        <v>33</v>
      </c>
      <c r="C11787" t="s">
        <v>33</v>
      </c>
      <c r="D11787">
        <v>102</v>
      </c>
      <c r="E11787" t="s">
        <v>4453</v>
      </c>
      <c r="F11787" t="s">
        <v>4450</v>
      </c>
      <c r="H11787" t="str">
        <f t="shared" si="184"/>
        <v>无BOM表可用</v>
      </c>
    </row>
    <row r="11788" spans="1:8" x14ac:dyDescent="0.15">
      <c r="A11788" t="s">
        <v>6411</v>
      </c>
      <c r="B11788" t="s">
        <v>6412</v>
      </c>
      <c r="C11788" t="s">
        <v>6412</v>
      </c>
      <c r="D11788">
        <v>102</v>
      </c>
      <c r="E11788" t="s">
        <v>4453</v>
      </c>
      <c r="F11788" t="s">
        <v>4450</v>
      </c>
      <c r="H11788" t="str">
        <f t="shared" si="184"/>
        <v>无BOM表可用</v>
      </c>
    </row>
    <row r="11789" spans="1:8" x14ac:dyDescent="0.15">
      <c r="A11789" t="s">
        <v>2046</v>
      </c>
      <c r="B11789" t="s">
        <v>2047</v>
      </c>
      <c r="C11789" t="s">
        <v>738</v>
      </c>
      <c r="D11789">
        <v>103</v>
      </c>
      <c r="E11789" t="s">
        <v>4449</v>
      </c>
      <c r="F11789" t="s">
        <v>4450</v>
      </c>
      <c r="H11789" t="str">
        <f t="shared" si="184"/>
        <v>有BOM表可用</v>
      </c>
    </row>
    <row r="11790" spans="1:8" x14ac:dyDescent="0.15">
      <c r="A11790" t="s">
        <v>12175</v>
      </c>
      <c r="B11790" t="s">
        <v>4175</v>
      </c>
      <c r="C11790" t="s">
        <v>7</v>
      </c>
      <c r="D11790">
        <v>103</v>
      </c>
      <c r="E11790" t="s">
        <v>4449</v>
      </c>
      <c r="F11790" t="s">
        <v>4450</v>
      </c>
      <c r="H11790" t="str">
        <f t="shared" si="184"/>
        <v>有BOM表可用</v>
      </c>
    </row>
    <row r="11791" spans="1:8" x14ac:dyDescent="0.15">
      <c r="A11791" t="s">
        <v>12176</v>
      </c>
      <c r="B11791" t="s">
        <v>10537</v>
      </c>
      <c r="C11791" t="s">
        <v>7</v>
      </c>
      <c r="D11791">
        <v>103</v>
      </c>
      <c r="E11791" t="s">
        <v>4449</v>
      </c>
      <c r="F11791" t="s">
        <v>4450</v>
      </c>
      <c r="H11791" t="str">
        <f t="shared" si="184"/>
        <v>有BOM表可用</v>
      </c>
    </row>
    <row r="11792" spans="1:8" x14ac:dyDescent="0.15">
      <c r="A11792" t="s">
        <v>12177</v>
      </c>
      <c r="B11792" t="s">
        <v>12178</v>
      </c>
      <c r="C11792" t="s">
        <v>1146</v>
      </c>
      <c r="D11792">
        <v>103</v>
      </c>
      <c r="E11792" t="s">
        <v>4453</v>
      </c>
      <c r="F11792" t="s">
        <v>4450</v>
      </c>
      <c r="H11792" t="str">
        <f t="shared" si="184"/>
        <v>无BOM表可用</v>
      </c>
    </row>
    <row r="11793" spans="1:8" x14ac:dyDescent="0.15">
      <c r="A11793" t="s">
        <v>12179</v>
      </c>
      <c r="B11793" t="s">
        <v>12180</v>
      </c>
      <c r="C11793" t="s">
        <v>10837</v>
      </c>
      <c r="D11793">
        <v>102</v>
      </c>
      <c r="E11793" t="s">
        <v>4449</v>
      </c>
      <c r="F11793" t="s">
        <v>4450</v>
      </c>
      <c r="H11793" t="str">
        <f t="shared" si="184"/>
        <v>有BOM表可用</v>
      </c>
    </row>
    <row r="11794" spans="1:8" x14ac:dyDescent="0.15">
      <c r="A11794" t="s">
        <v>12181</v>
      </c>
      <c r="B11794" t="s">
        <v>9131</v>
      </c>
      <c r="C11794" t="s">
        <v>9132</v>
      </c>
      <c r="D11794">
        <v>102</v>
      </c>
      <c r="E11794" t="s">
        <v>4453</v>
      </c>
      <c r="F11794" t="s">
        <v>4450</v>
      </c>
      <c r="H11794" t="str">
        <f t="shared" si="184"/>
        <v>无BOM表可用</v>
      </c>
    </row>
    <row r="11795" spans="1:8" x14ac:dyDescent="0.15">
      <c r="A11795" t="s">
        <v>15759</v>
      </c>
      <c r="B11795" t="s">
        <v>14866</v>
      </c>
      <c r="C11795" t="s">
        <v>5899</v>
      </c>
      <c r="D11795">
        <v>102</v>
      </c>
      <c r="E11795" t="s">
        <v>4449</v>
      </c>
      <c r="F11795" t="s">
        <v>4450</v>
      </c>
      <c r="H11795" t="str">
        <f t="shared" si="184"/>
        <v>有BOM表可用</v>
      </c>
    </row>
    <row r="11796" spans="1:8" x14ac:dyDescent="0.15">
      <c r="A11796" t="s">
        <v>15760</v>
      </c>
      <c r="B11796" t="s">
        <v>15761</v>
      </c>
      <c r="C11796" t="s">
        <v>15762</v>
      </c>
      <c r="D11796">
        <v>102</v>
      </c>
      <c r="E11796" t="s">
        <v>4449</v>
      </c>
      <c r="F11796" t="s">
        <v>4450</v>
      </c>
      <c r="H11796" t="str">
        <f t="shared" si="184"/>
        <v>有BOM表可用</v>
      </c>
    </row>
    <row r="11797" spans="1:8" x14ac:dyDescent="0.15">
      <c r="A11797" t="s">
        <v>15763</v>
      </c>
      <c r="B11797" t="s">
        <v>10346</v>
      </c>
      <c r="C11797" t="s">
        <v>15764</v>
      </c>
      <c r="D11797">
        <v>102</v>
      </c>
      <c r="E11797" t="s">
        <v>4449</v>
      </c>
      <c r="F11797" t="s">
        <v>4450</v>
      </c>
      <c r="H11797" t="str">
        <f t="shared" si="184"/>
        <v>有BOM表可用</v>
      </c>
    </row>
    <row r="11798" spans="1:8" x14ac:dyDescent="0.15">
      <c r="A11798" t="s">
        <v>15765</v>
      </c>
      <c r="B11798" t="s">
        <v>10346</v>
      </c>
      <c r="C11798" t="s">
        <v>10347</v>
      </c>
      <c r="D11798">
        <v>102</v>
      </c>
      <c r="E11798" t="s">
        <v>4453</v>
      </c>
      <c r="F11798" t="s">
        <v>4450</v>
      </c>
      <c r="H11798" t="str">
        <f t="shared" si="184"/>
        <v>无BOM表可用</v>
      </c>
    </row>
    <row r="11799" spans="1:8" x14ac:dyDescent="0.15">
      <c r="A11799" t="s">
        <v>14334</v>
      </c>
      <c r="B11799" t="s">
        <v>14335</v>
      </c>
      <c r="C11799" t="s">
        <v>14335</v>
      </c>
      <c r="D11799">
        <v>103</v>
      </c>
      <c r="E11799" t="s">
        <v>4453</v>
      </c>
      <c r="F11799" t="s">
        <v>4450</v>
      </c>
      <c r="H11799" t="str">
        <f t="shared" si="184"/>
        <v>无BOM表可用</v>
      </c>
    </row>
    <row r="11800" spans="1:8" x14ac:dyDescent="0.15">
      <c r="A11800" t="s">
        <v>14336</v>
      </c>
      <c r="B11800" t="s">
        <v>14337</v>
      </c>
      <c r="C11800" t="s">
        <v>14337</v>
      </c>
      <c r="D11800">
        <v>103</v>
      </c>
      <c r="E11800" t="s">
        <v>4453</v>
      </c>
      <c r="F11800" t="s">
        <v>4450</v>
      </c>
      <c r="H11800" t="str">
        <f t="shared" si="184"/>
        <v>无BOM表可用</v>
      </c>
    </row>
    <row r="11801" spans="1:8" x14ac:dyDescent="0.15">
      <c r="A11801" t="s">
        <v>2757</v>
      </c>
      <c r="B11801" t="s">
        <v>2758</v>
      </c>
      <c r="C11801" t="s">
        <v>2758</v>
      </c>
      <c r="D11801">
        <v>103</v>
      </c>
      <c r="E11801" t="s">
        <v>4453</v>
      </c>
      <c r="F11801" t="s">
        <v>4450</v>
      </c>
      <c r="H11801" t="str">
        <f t="shared" si="184"/>
        <v>无BOM表可用</v>
      </c>
    </row>
    <row r="11802" spans="1:8" x14ac:dyDescent="0.15">
      <c r="A11802" t="s">
        <v>14338</v>
      </c>
      <c r="B11802" t="s">
        <v>4062</v>
      </c>
      <c r="C11802" t="s">
        <v>4061</v>
      </c>
      <c r="D11802">
        <v>103</v>
      </c>
      <c r="E11802" t="s">
        <v>4449</v>
      </c>
      <c r="F11802" t="s">
        <v>4450</v>
      </c>
      <c r="H11802" t="str">
        <f t="shared" si="184"/>
        <v>有BOM表可用</v>
      </c>
    </row>
    <row r="11803" spans="1:8" x14ac:dyDescent="0.15">
      <c r="A11803" t="s">
        <v>2446</v>
      </c>
      <c r="B11803" t="s">
        <v>2447</v>
      </c>
      <c r="C11803" t="s">
        <v>57</v>
      </c>
      <c r="D11803">
        <v>103</v>
      </c>
      <c r="E11803" t="s">
        <v>4449</v>
      </c>
      <c r="F11803" t="s">
        <v>4450</v>
      </c>
      <c r="H11803" t="str">
        <f t="shared" si="184"/>
        <v>有BOM表可用</v>
      </c>
    </row>
    <row r="11804" spans="1:8" x14ac:dyDescent="0.15">
      <c r="A11804" t="s">
        <v>2867</v>
      </c>
      <c r="B11804" t="s">
        <v>2868</v>
      </c>
      <c r="C11804" t="s">
        <v>57</v>
      </c>
      <c r="D11804">
        <v>103</v>
      </c>
      <c r="E11804" t="s">
        <v>4449</v>
      </c>
      <c r="F11804" t="s">
        <v>4450</v>
      </c>
      <c r="H11804" t="str">
        <f t="shared" si="184"/>
        <v>有BOM表可用</v>
      </c>
    </row>
    <row r="11805" spans="1:8" x14ac:dyDescent="0.15">
      <c r="A11805" t="s">
        <v>11212</v>
      </c>
      <c r="B11805" t="s">
        <v>925</v>
      </c>
      <c r="C11805" t="s">
        <v>9122</v>
      </c>
      <c r="D11805">
        <v>102</v>
      </c>
      <c r="E11805" t="s">
        <v>4453</v>
      </c>
      <c r="F11805" t="s">
        <v>4450</v>
      </c>
      <c r="H11805" t="str">
        <f t="shared" si="184"/>
        <v>无BOM表可用</v>
      </c>
    </row>
    <row r="11806" spans="1:8" x14ac:dyDescent="0.15">
      <c r="A11806" t="s">
        <v>11213</v>
      </c>
      <c r="B11806" t="s">
        <v>925</v>
      </c>
      <c r="C11806" t="s">
        <v>1146</v>
      </c>
      <c r="D11806">
        <v>102</v>
      </c>
      <c r="E11806" t="s">
        <v>4453</v>
      </c>
      <c r="F11806" t="s">
        <v>4450</v>
      </c>
      <c r="H11806" t="str">
        <f t="shared" si="184"/>
        <v>无BOM表可用</v>
      </c>
    </row>
    <row r="11807" spans="1:8" x14ac:dyDescent="0.15">
      <c r="A11807" t="s">
        <v>11214</v>
      </c>
      <c r="B11807" t="s">
        <v>11215</v>
      </c>
      <c r="C11807" t="s">
        <v>5813</v>
      </c>
      <c r="D11807">
        <v>102</v>
      </c>
      <c r="E11807" t="s">
        <v>4449</v>
      </c>
      <c r="F11807" t="s">
        <v>4450</v>
      </c>
      <c r="H11807" t="str">
        <f t="shared" si="184"/>
        <v>有BOM表可用</v>
      </c>
    </row>
    <row r="11808" spans="1:8" x14ac:dyDescent="0.15">
      <c r="A11808" t="s">
        <v>11216</v>
      </c>
      <c r="B11808" t="s">
        <v>11217</v>
      </c>
      <c r="C11808" t="s">
        <v>5813</v>
      </c>
      <c r="D11808">
        <v>102</v>
      </c>
      <c r="E11808" t="s">
        <v>4453</v>
      </c>
      <c r="F11808" t="s">
        <v>4450</v>
      </c>
      <c r="H11808" t="str">
        <f t="shared" si="184"/>
        <v>无BOM表可用</v>
      </c>
    </row>
    <row r="11809" spans="1:8" x14ac:dyDescent="0.15">
      <c r="A11809" t="s">
        <v>1366</v>
      </c>
      <c r="B11809" t="s">
        <v>1367</v>
      </c>
      <c r="C11809" t="s">
        <v>583</v>
      </c>
      <c r="D11809">
        <v>103</v>
      </c>
      <c r="E11809" t="s">
        <v>4449</v>
      </c>
      <c r="F11809" t="s">
        <v>4450</v>
      </c>
      <c r="H11809" t="str">
        <f t="shared" si="184"/>
        <v>有BOM表可用</v>
      </c>
    </row>
    <row r="11810" spans="1:8" x14ac:dyDescent="0.15">
      <c r="A11810" t="s">
        <v>11218</v>
      </c>
      <c r="B11810" t="s">
        <v>1374</v>
      </c>
      <c r="C11810" t="s">
        <v>1375</v>
      </c>
      <c r="D11810">
        <v>103</v>
      </c>
      <c r="E11810" t="s">
        <v>4453</v>
      </c>
      <c r="F11810" t="s">
        <v>4450</v>
      </c>
      <c r="H11810" t="str">
        <f t="shared" si="184"/>
        <v>无BOM表可用</v>
      </c>
    </row>
    <row r="11811" spans="1:8" x14ac:dyDescent="0.15">
      <c r="A11811" t="s">
        <v>1389</v>
      </c>
      <c r="B11811" t="s">
        <v>684</v>
      </c>
      <c r="C11811" t="s">
        <v>684</v>
      </c>
      <c r="D11811">
        <v>103</v>
      </c>
      <c r="E11811" t="s">
        <v>4449</v>
      </c>
      <c r="F11811" t="s">
        <v>4450</v>
      </c>
      <c r="H11811" t="str">
        <f t="shared" si="184"/>
        <v>有BOM表可用</v>
      </c>
    </row>
    <row r="11812" spans="1:8" x14ac:dyDescent="0.15">
      <c r="A11812" t="s">
        <v>412</v>
      </c>
      <c r="B11812" t="s">
        <v>413</v>
      </c>
      <c r="C11812" t="s">
        <v>45</v>
      </c>
      <c r="D11812">
        <v>103</v>
      </c>
      <c r="E11812" t="s">
        <v>4449</v>
      </c>
      <c r="F11812" t="s">
        <v>4450</v>
      </c>
      <c r="H11812" t="str">
        <f t="shared" si="184"/>
        <v>有BOM表可用</v>
      </c>
    </row>
    <row r="11813" spans="1:8" x14ac:dyDescent="0.15">
      <c r="A11813" t="s">
        <v>9583</v>
      </c>
      <c r="B11813" t="s">
        <v>7852</v>
      </c>
      <c r="C11813" t="s">
        <v>7852</v>
      </c>
      <c r="D11813">
        <v>103</v>
      </c>
      <c r="E11813" t="s">
        <v>4449</v>
      </c>
      <c r="F11813" t="s">
        <v>4450</v>
      </c>
      <c r="H11813" t="str">
        <f t="shared" si="184"/>
        <v>有BOM表可用</v>
      </c>
    </row>
    <row r="11814" spans="1:8" x14ac:dyDescent="0.15">
      <c r="A11814" t="s">
        <v>9584</v>
      </c>
      <c r="B11814" t="s">
        <v>8271</v>
      </c>
      <c r="C11814" t="s">
        <v>3579</v>
      </c>
      <c r="D11814">
        <v>103</v>
      </c>
      <c r="E11814" t="s">
        <v>4449</v>
      </c>
      <c r="F11814" t="s">
        <v>4450</v>
      </c>
      <c r="H11814" t="str">
        <f t="shared" si="184"/>
        <v>有BOM表可用</v>
      </c>
    </row>
    <row r="11815" spans="1:8" x14ac:dyDescent="0.15">
      <c r="A11815" t="s">
        <v>9585</v>
      </c>
      <c r="B11815" t="s">
        <v>8271</v>
      </c>
      <c r="C11815" t="s">
        <v>3579</v>
      </c>
      <c r="D11815">
        <v>103</v>
      </c>
      <c r="E11815" t="s">
        <v>4449</v>
      </c>
      <c r="F11815" t="s">
        <v>4450</v>
      </c>
      <c r="H11815" t="str">
        <f t="shared" si="184"/>
        <v>有BOM表可用</v>
      </c>
    </row>
    <row r="11816" spans="1:8" x14ac:dyDescent="0.15">
      <c r="A11816" t="s">
        <v>9586</v>
      </c>
      <c r="B11816" t="s">
        <v>2734</v>
      </c>
      <c r="C11816" t="s">
        <v>3579</v>
      </c>
      <c r="D11816">
        <v>103</v>
      </c>
      <c r="E11816" t="s">
        <v>4449</v>
      </c>
      <c r="F11816" t="s">
        <v>4450</v>
      </c>
      <c r="H11816" t="str">
        <f t="shared" si="184"/>
        <v>有BOM表可用</v>
      </c>
    </row>
    <row r="11817" spans="1:8" x14ac:dyDescent="0.15">
      <c r="A11817" t="s">
        <v>9587</v>
      </c>
      <c r="B11817" t="s">
        <v>9588</v>
      </c>
      <c r="C11817" t="s">
        <v>8694</v>
      </c>
      <c r="D11817">
        <v>103</v>
      </c>
      <c r="E11817" t="s">
        <v>4453</v>
      </c>
      <c r="F11817" t="s">
        <v>4450</v>
      </c>
      <c r="H11817" t="str">
        <f t="shared" si="184"/>
        <v>无BOM表可用</v>
      </c>
    </row>
    <row r="11818" spans="1:8" x14ac:dyDescent="0.15">
      <c r="A11818" t="s">
        <v>9589</v>
      </c>
      <c r="B11818" t="s">
        <v>7659</v>
      </c>
      <c r="C11818" t="s">
        <v>2875</v>
      </c>
      <c r="D11818">
        <v>103</v>
      </c>
      <c r="E11818" t="s">
        <v>4449</v>
      </c>
      <c r="F11818" t="s">
        <v>4450</v>
      </c>
      <c r="H11818" t="str">
        <f t="shared" si="184"/>
        <v>有BOM表可用</v>
      </c>
    </row>
    <row r="11819" spans="1:8" x14ac:dyDescent="0.15">
      <c r="A11819" t="s">
        <v>1023</v>
      </c>
      <c r="B11819" t="s">
        <v>64</v>
      </c>
      <c r="C11819" t="s">
        <v>64</v>
      </c>
      <c r="D11819">
        <v>103</v>
      </c>
      <c r="E11819" t="s">
        <v>4449</v>
      </c>
      <c r="F11819" t="s">
        <v>4450</v>
      </c>
      <c r="H11819" t="str">
        <f t="shared" si="184"/>
        <v>有BOM表可用</v>
      </c>
    </row>
    <row r="11820" spans="1:8" x14ac:dyDescent="0.15">
      <c r="A11820" t="s">
        <v>15788</v>
      </c>
      <c r="B11820" t="s">
        <v>12992</v>
      </c>
      <c r="C11820" t="s">
        <v>87</v>
      </c>
      <c r="D11820">
        <v>103</v>
      </c>
      <c r="E11820" t="s">
        <v>4449</v>
      </c>
      <c r="F11820" t="s">
        <v>4450</v>
      </c>
      <c r="H11820" t="str">
        <f t="shared" si="184"/>
        <v>有BOM表可用</v>
      </c>
    </row>
    <row r="11821" spans="1:8" x14ac:dyDescent="0.15">
      <c r="A11821" t="s">
        <v>15789</v>
      </c>
      <c r="B11821" t="s">
        <v>12483</v>
      </c>
      <c r="C11821" t="s">
        <v>6031</v>
      </c>
      <c r="D11821">
        <v>103</v>
      </c>
      <c r="E11821" t="s">
        <v>4449</v>
      </c>
      <c r="F11821" t="s">
        <v>4450</v>
      </c>
      <c r="H11821" t="str">
        <f t="shared" si="184"/>
        <v>有BOM表可用</v>
      </c>
    </row>
    <row r="11822" spans="1:8" x14ac:dyDescent="0.15">
      <c r="A11822" t="s">
        <v>15790</v>
      </c>
      <c r="B11822" t="s">
        <v>6249</v>
      </c>
      <c r="C11822" t="s">
        <v>6250</v>
      </c>
      <c r="D11822">
        <v>103</v>
      </c>
      <c r="E11822" t="s">
        <v>4449</v>
      </c>
      <c r="F11822" t="s">
        <v>4450</v>
      </c>
      <c r="H11822" t="str">
        <f t="shared" si="184"/>
        <v>有BOM表可用</v>
      </c>
    </row>
    <row r="11823" spans="1:8" x14ac:dyDescent="0.15">
      <c r="A11823" t="s">
        <v>16648</v>
      </c>
      <c r="B11823" t="s">
        <v>10943</v>
      </c>
      <c r="C11823" t="s">
        <v>10273</v>
      </c>
      <c r="D11823">
        <v>103</v>
      </c>
      <c r="E11823" t="s">
        <v>4453</v>
      </c>
      <c r="F11823" t="s">
        <v>4450</v>
      </c>
      <c r="H11823" t="str">
        <f t="shared" si="184"/>
        <v>无BOM表可用</v>
      </c>
    </row>
    <row r="11824" spans="1:8" x14ac:dyDescent="0.15">
      <c r="A11824" t="s">
        <v>16649</v>
      </c>
      <c r="B11824" t="s">
        <v>14376</v>
      </c>
      <c r="C11824" t="s">
        <v>14376</v>
      </c>
      <c r="D11824">
        <v>103</v>
      </c>
      <c r="E11824" t="s">
        <v>4449</v>
      </c>
      <c r="F11824" t="s">
        <v>4450</v>
      </c>
      <c r="H11824" t="str">
        <f t="shared" si="184"/>
        <v>有BOM表可用</v>
      </c>
    </row>
    <row r="11825" spans="1:8" x14ac:dyDescent="0.15">
      <c r="A11825" t="s">
        <v>16650</v>
      </c>
      <c r="B11825" t="s">
        <v>92</v>
      </c>
      <c r="C11825" t="s">
        <v>92</v>
      </c>
      <c r="D11825">
        <v>103</v>
      </c>
      <c r="E11825" t="s">
        <v>4449</v>
      </c>
      <c r="F11825" t="s">
        <v>4450</v>
      </c>
      <c r="H11825" t="str">
        <f t="shared" si="184"/>
        <v>有BOM表可用</v>
      </c>
    </row>
    <row r="11826" spans="1:8" x14ac:dyDescent="0.15">
      <c r="A11826" t="s">
        <v>2642</v>
      </c>
      <c r="B11826" t="s">
        <v>2643</v>
      </c>
      <c r="C11826" t="s">
        <v>2643</v>
      </c>
      <c r="D11826">
        <v>103</v>
      </c>
      <c r="E11826" t="s">
        <v>4449</v>
      </c>
      <c r="F11826" t="s">
        <v>4450</v>
      </c>
      <c r="H11826" t="str">
        <f t="shared" si="184"/>
        <v>有BOM表可用</v>
      </c>
    </row>
    <row r="11827" spans="1:8" x14ac:dyDescent="0.15">
      <c r="A11827" t="s">
        <v>6437</v>
      </c>
      <c r="B11827" t="s">
        <v>6438</v>
      </c>
      <c r="C11827" t="s">
        <v>6439</v>
      </c>
      <c r="D11827">
        <v>102</v>
      </c>
      <c r="E11827" t="s">
        <v>4449</v>
      </c>
      <c r="F11827" t="s">
        <v>4450</v>
      </c>
      <c r="H11827" t="str">
        <f t="shared" si="184"/>
        <v>有BOM表可用</v>
      </c>
    </row>
    <row r="11828" spans="1:8" x14ac:dyDescent="0.15">
      <c r="A11828" t="s">
        <v>6440</v>
      </c>
      <c r="B11828" t="s">
        <v>6441</v>
      </c>
      <c r="C11828" t="s">
        <v>6442</v>
      </c>
      <c r="D11828">
        <v>102</v>
      </c>
      <c r="E11828" t="s">
        <v>4449</v>
      </c>
      <c r="F11828" t="s">
        <v>4450</v>
      </c>
      <c r="H11828" t="str">
        <f t="shared" si="184"/>
        <v>有BOM表可用</v>
      </c>
    </row>
    <row r="11829" spans="1:8" x14ac:dyDescent="0.15">
      <c r="A11829" t="s">
        <v>6443</v>
      </c>
      <c r="B11829" t="s">
        <v>5167</v>
      </c>
      <c r="C11829" t="s">
        <v>6444</v>
      </c>
      <c r="D11829">
        <v>102</v>
      </c>
      <c r="E11829" t="s">
        <v>4449</v>
      </c>
      <c r="F11829" t="s">
        <v>4450</v>
      </c>
      <c r="H11829" t="str">
        <f t="shared" si="184"/>
        <v>有BOM表可用</v>
      </c>
    </row>
    <row r="11830" spans="1:8" x14ac:dyDescent="0.15">
      <c r="A11830" t="s">
        <v>6445</v>
      </c>
      <c r="B11830" t="s">
        <v>6446</v>
      </c>
      <c r="C11830" t="s">
        <v>6447</v>
      </c>
      <c r="D11830">
        <v>102</v>
      </c>
      <c r="E11830" t="s">
        <v>4453</v>
      </c>
      <c r="F11830" t="s">
        <v>4450</v>
      </c>
      <c r="H11830" t="str">
        <f t="shared" si="184"/>
        <v>无BOM表可用</v>
      </c>
    </row>
    <row r="11831" spans="1:8" x14ac:dyDescent="0.15">
      <c r="A11831" t="s">
        <v>8210</v>
      </c>
      <c r="B11831" t="s">
        <v>6446</v>
      </c>
      <c r="C11831" t="s">
        <v>8128</v>
      </c>
      <c r="D11831">
        <v>102</v>
      </c>
      <c r="E11831" t="s">
        <v>4449</v>
      </c>
      <c r="F11831" t="s">
        <v>4450</v>
      </c>
      <c r="H11831" t="str">
        <f t="shared" si="184"/>
        <v>有BOM表可用</v>
      </c>
    </row>
    <row r="11832" spans="1:8" x14ac:dyDescent="0.15">
      <c r="A11832" t="s">
        <v>12210</v>
      </c>
      <c r="B11832" t="s">
        <v>12211</v>
      </c>
      <c r="C11832" t="s">
        <v>12212</v>
      </c>
      <c r="D11832">
        <v>102</v>
      </c>
      <c r="E11832" t="s">
        <v>4449</v>
      </c>
      <c r="F11832" t="s">
        <v>4450</v>
      </c>
      <c r="H11832" t="str">
        <f t="shared" si="184"/>
        <v>有BOM表可用</v>
      </c>
    </row>
    <row r="11833" spans="1:8" x14ac:dyDescent="0.15">
      <c r="A11833" t="s">
        <v>12213</v>
      </c>
      <c r="B11833" t="s">
        <v>11011</v>
      </c>
      <c r="C11833" t="s">
        <v>11012</v>
      </c>
      <c r="D11833">
        <v>102</v>
      </c>
      <c r="E11833" t="s">
        <v>4449</v>
      </c>
      <c r="F11833" t="s">
        <v>4450</v>
      </c>
      <c r="H11833" t="str">
        <f t="shared" si="184"/>
        <v>有BOM表可用</v>
      </c>
    </row>
    <row r="11834" spans="1:8" x14ac:dyDescent="0.15">
      <c r="A11834" t="s">
        <v>5349</v>
      </c>
      <c r="B11834" t="s">
        <v>5350</v>
      </c>
      <c r="C11834" t="s">
        <v>4535</v>
      </c>
      <c r="D11834">
        <v>102</v>
      </c>
      <c r="E11834" t="s">
        <v>4449</v>
      </c>
      <c r="F11834" t="s">
        <v>4450</v>
      </c>
      <c r="H11834" t="str">
        <f t="shared" si="184"/>
        <v>有BOM表可用</v>
      </c>
    </row>
    <row r="11835" spans="1:8" x14ac:dyDescent="0.15">
      <c r="A11835" t="s">
        <v>5351</v>
      </c>
      <c r="B11835" t="s">
        <v>5352</v>
      </c>
      <c r="C11835" t="s">
        <v>5353</v>
      </c>
      <c r="D11835">
        <v>102</v>
      </c>
      <c r="E11835" t="s">
        <v>4449</v>
      </c>
      <c r="F11835" t="s">
        <v>4450</v>
      </c>
      <c r="H11835" t="str">
        <f t="shared" si="184"/>
        <v>有BOM表可用</v>
      </c>
    </row>
    <row r="11836" spans="1:8" x14ac:dyDescent="0.15">
      <c r="A11836" t="s">
        <v>5354</v>
      </c>
      <c r="B11836" t="s">
        <v>4910</v>
      </c>
      <c r="C11836" t="s">
        <v>5329</v>
      </c>
      <c r="D11836">
        <v>102</v>
      </c>
      <c r="E11836" t="s">
        <v>4449</v>
      </c>
      <c r="F11836" t="s">
        <v>4450</v>
      </c>
      <c r="H11836" t="str">
        <f t="shared" si="184"/>
        <v>有BOM表可用</v>
      </c>
    </row>
    <row r="11837" spans="1:8" x14ac:dyDescent="0.15">
      <c r="A11837" t="s">
        <v>5355</v>
      </c>
      <c r="B11837" t="s">
        <v>4742</v>
      </c>
      <c r="C11837" t="s">
        <v>4742</v>
      </c>
      <c r="D11837">
        <v>103</v>
      </c>
      <c r="E11837" t="s">
        <v>4453</v>
      </c>
      <c r="F11837" t="s">
        <v>4450</v>
      </c>
      <c r="H11837" t="str">
        <f t="shared" si="184"/>
        <v>无BOM表可用</v>
      </c>
    </row>
    <row r="11838" spans="1:8" x14ac:dyDescent="0.15">
      <c r="A11838" t="s">
        <v>5356</v>
      </c>
      <c r="B11838" t="s">
        <v>4878</v>
      </c>
      <c r="C11838" t="s">
        <v>4878</v>
      </c>
      <c r="D11838">
        <v>103</v>
      </c>
      <c r="E11838" t="s">
        <v>4453</v>
      </c>
      <c r="F11838" t="s">
        <v>4450</v>
      </c>
      <c r="H11838" t="str">
        <f t="shared" si="184"/>
        <v>无BOM表可用</v>
      </c>
    </row>
    <row r="11839" spans="1:8" x14ac:dyDescent="0.15">
      <c r="A11839" t="s">
        <v>5357</v>
      </c>
      <c r="B11839" t="s">
        <v>5358</v>
      </c>
      <c r="C11839" t="s">
        <v>5358</v>
      </c>
      <c r="D11839">
        <v>103</v>
      </c>
      <c r="E11839" t="s">
        <v>4453</v>
      </c>
      <c r="F11839" t="s">
        <v>4450</v>
      </c>
      <c r="H11839" t="str">
        <f t="shared" si="184"/>
        <v>无BOM表可用</v>
      </c>
    </row>
    <row r="11840" spans="1:8" x14ac:dyDescent="0.15">
      <c r="A11840" t="s">
        <v>5359</v>
      </c>
      <c r="B11840" t="s">
        <v>5360</v>
      </c>
      <c r="C11840" t="s">
        <v>5360</v>
      </c>
      <c r="D11840">
        <v>103</v>
      </c>
      <c r="E11840" t="s">
        <v>4453</v>
      </c>
      <c r="F11840" t="s">
        <v>4450</v>
      </c>
      <c r="H11840" t="str">
        <f t="shared" si="184"/>
        <v>无BOM表可用</v>
      </c>
    </row>
    <row r="11841" spans="1:8" x14ac:dyDescent="0.15">
      <c r="A11841" t="s">
        <v>6356</v>
      </c>
      <c r="B11841" t="s">
        <v>4611</v>
      </c>
      <c r="C11841" t="s">
        <v>4611</v>
      </c>
      <c r="D11841">
        <v>103</v>
      </c>
      <c r="E11841" t="s">
        <v>4453</v>
      </c>
      <c r="F11841" t="s">
        <v>4450</v>
      </c>
      <c r="H11841" t="str">
        <f t="shared" si="184"/>
        <v>无BOM表可用</v>
      </c>
    </row>
    <row r="11842" spans="1:8" x14ac:dyDescent="0.15">
      <c r="A11842" t="s">
        <v>12154</v>
      </c>
      <c r="B11842" t="s">
        <v>8160</v>
      </c>
      <c r="C11842" t="s">
        <v>8160</v>
      </c>
      <c r="D11842">
        <v>103</v>
      </c>
      <c r="E11842" t="s">
        <v>4449</v>
      </c>
      <c r="F11842" t="s">
        <v>4450</v>
      </c>
      <c r="H11842" t="str">
        <f t="shared" si="184"/>
        <v>有BOM表可用</v>
      </c>
    </row>
    <row r="11843" spans="1:8" x14ac:dyDescent="0.15">
      <c r="A11843" t="s">
        <v>3218</v>
      </c>
      <c r="B11843" t="s">
        <v>3219</v>
      </c>
      <c r="C11843" t="s">
        <v>649</v>
      </c>
      <c r="D11843">
        <v>103</v>
      </c>
      <c r="E11843" t="s">
        <v>4449</v>
      </c>
      <c r="F11843" t="s">
        <v>4450</v>
      </c>
      <c r="H11843" t="str">
        <f t="shared" si="184"/>
        <v>有BOM表可用</v>
      </c>
    </row>
    <row r="11844" spans="1:8" x14ac:dyDescent="0.15">
      <c r="A11844" t="s">
        <v>12155</v>
      </c>
      <c r="B11844" t="s">
        <v>3219</v>
      </c>
      <c r="C11844" t="s">
        <v>649</v>
      </c>
      <c r="D11844">
        <v>103</v>
      </c>
      <c r="E11844" t="s">
        <v>4453</v>
      </c>
      <c r="F11844" t="s">
        <v>4450</v>
      </c>
      <c r="H11844" t="str">
        <f t="shared" ref="H11844:H11907" si="185">E11844&amp;F11844</f>
        <v>无BOM表可用</v>
      </c>
    </row>
    <row r="11845" spans="1:8" x14ac:dyDescent="0.15">
      <c r="A11845" t="s">
        <v>4104</v>
      </c>
      <c r="B11845" t="s">
        <v>4105</v>
      </c>
      <c r="C11845" t="s">
        <v>196</v>
      </c>
      <c r="D11845">
        <v>103</v>
      </c>
      <c r="E11845" t="s">
        <v>4449</v>
      </c>
      <c r="F11845" t="s">
        <v>4450</v>
      </c>
      <c r="H11845" t="str">
        <f t="shared" si="185"/>
        <v>有BOM表可用</v>
      </c>
    </row>
    <row r="11846" spans="1:8" x14ac:dyDescent="0.15">
      <c r="A11846" t="s">
        <v>12156</v>
      </c>
      <c r="B11846" t="s">
        <v>2779</v>
      </c>
      <c r="C11846" t="s">
        <v>2779</v>
      </c>
      <c r="D11846">
        <v>103</v>
      </c>
      <c r="E11846" t="s">
        <v>4453</v>
      </c>
      <c r="F11846" t="s">
        <v>4450</v>
      </c>
      <c r="H11846" t="str">
        <f t="shared" si="185"/>
        <v>无BOM表可用</v>
      </c>
    </row>
    <row r="11847" spans="1:8" x14ac:dyDescent="0.15">
      <c r="A11847" t="s">
        <v>3452</v>
      </c>
      <c r="B11847" t="s">
        <v>3453</v>
      </c>
      <c r="C11847" t="s">
        <v>209</v>
      </c>
      <c r="D11847">
        <v>103</v>
      </c>
      <c r="E11847" t="s">
        <v>4449</v>
      </c>
      <c r="F11847" t="s">
        <v>4450</v>
      </c>
      <c r="H11847" t="str">
        <f t="shared" si="185"/>
        <v>有BOM表可用</v>
      </c>
    </row>
    <row r="11848" spans="1:8" x14ac:dyDescent="0.15">
      <c r="A11848" t="s">
        <v>3901</v>
      </c>
      <c r="B11848" t="s">
        <v>3903</v>
      </c>
      <c r="C11848" t="s">
        <v>3902</v>
      </c>
      <c r="D11848">
        <v>103</v>
      </c>
      <c r="E11848" t="s">
        <v>4449</v>
      </c>
      <c r="F11848" t="s">
        <v>4450</v>
      </c>
      <c r="H11848" t="str">
        <f t="shared" si="185"/>
        <v>有BOM表可用</v>
      </c>
    </row>
    <row r="11849" spans="1:8" x14ac:dyDescent="0.15">
      <c r="A11849" t="s">
        <v>12157</v>
      </c>
      <c r="B11849" t="s">
        <v>9452</v>
      </c>
      <c r="C11849" t="s">
        <v>8269</v>
      </c>
      <c r="D11849">
        <v>102</v>
      </c>
      <c r="E11849" t="s">
        <v>4449</v>
      </c>
      <c r="F11849" t="s">
        <v>4450</v>
      </c>
      <c r="H11849" t="str">
        <f t="shared" si="185"/>
        <v>有BOM表可用</v>
      </c>
    </row>
    <row r="11850" spans="1:8" x14ac:dyDescent="0.15">
      <c r="A11850" t="s">
        <v>12158</v>
      </c>
      <c r="B11850" t="s">
        <v>9825</v>
      </c>
      <c r="C11850" t="s">
        <v>8269</v>
      </c>
      <c r="D11850">
        <v>102</v>
      </c>
      <c r="E11850" t="s">
        <v>4449</v>
      </c>
      <c r="F11850" t="s">
        <v>4450</v>
      </c>
      <c r="H11850" t="str">
        <f t="shared" si="185"/>
        <v>有BOM表可用</v>
      </c>
    </row>
    <row r="11851" spans="1:8" x14ac:dyDescent="0.15">
      <c r="A11851" t="s">
        <v>12159</v>
      </c>
      <c r="B11851" t="s">
        <v>12160</v>
      </c>
      <c r="C11851" t="s">
        <v>7848</v>
      </c>
      <c r="D11851">
        <v>102</v>
      </c>
      <c r="E11851" t="s">
        <v>4453</v>
      </c>
      <c r="F11851" t="s">
        <v>4450</v>
      </c>
      <c r="H11851" t="str">
        <f t="shared" si="185"/>
        <v>无BOM表可用</v>
      </c>
    </row>
    <row r="11852" spans="1:8" x14ac:dyDescent="0.15">
      <c r="A11852" t="s">
        <v>12161</v>
      </c>
      <c r="B11852" t="s">
        <v>7924</v>
      </c>
      <c r="C11852" t="s">
        <v>7848</v>
      </c>
      <c r="D11852">
        <v>102</v>
      </c>
      <c r="E11852" t="s">
        <v>4453</v>
      </c>
      <c r="F11852" t="s">
        <v>4450</v>
      </c>
      <c r="H11852" t="str">
        <f t="shared" si="185"/>
        <v>无BOM表可用</v>
      </c>
    </row>
    <row r="11853" spans="1:8" x14ac:dyDescent="0.15">
      <c r="A11853" t="s">
        <v>12162</v>
      </c>
      <c r="B11853" t="s">
        <v>3777</v>
      </c>
      <c r="C11853" t="s">
        <v>3579</v>
      </c>
      <c r="D11853">
        <v>102</v>
      </c>
      <c r="E11853" t="s">
        <v>4449</v>
      </c>
      <c r="F11853" t="s">
        <v>4450</v>
      </c>
      <c r="H11853" t="str">
        <f t="shared" si="185"/>
        <v>有BOM表可用</v>
      </c>
    </row>
    <row r="11854" spans="1:8" x14ac:dyDescent="0.15">
      <c r="A11854" t="s">
        <v>12163</v>
      </c>
      <c r="B11854" t="s">
        <v>2734</v>
      </c>
      <c r="C11854" t="s">
        <v>3579</v>
      </c>
      <c r="D11854">
        <v>102</v>
      </c>
      <c r="E11854" t="s">
        <v>4453</v>
      </c>
      <c r="F11854" t="s">
        <v>4450</v>
      </c>
      <c r="H11854" t="str">
        <f t="shared" si="185"/>
        <v>无BOM表可用</v>
      </c>
    </row>
    <row r="11855" spans="1:8" x14ac:dyDescent="0.15">
      <c r="A11855" t="s">
        <v>12164</v>
      </c>
      <c r="B11855" t="s">
        <v>11608</v>
      </c>
      <c r="C11855" t="s">
        <v>3579</v>
      </c>
      <c r="D11855">
        <v>102</v>
      </c>
      <c r="E11855" t="s">
        <v>4453</v>
      </c>
      <c r="F11855" t="s">
        <v>4450</v>
      </c>
      <c r="H11855" t="str">
        <f t="shared" si="185"/>
        <v>无BOM表可用</v>
      </c>
    </row>
    <row r="11856" spans="1:8" x14ac:dyDescent="0.15">
      <c r="A11856" t="s">
        <v>12165</v>
      </c>
      <c r="B11856" t="s">
        <v>8030</v>
      </c>
      <c r="C11856" t="s">
        <v>2985</v>
      </c>
      <c r="D11856">
        <v>102</v>
      </c>
      <c r="E11856" t="s">
        <v>4449</v>
      </c>
      <c r="F11856" t="s">
        <v>4450</v>
      </c>
      <c r="H11856" t="str">
        <f t="shared" si="185"/>
        <v>有BOM表可用</v>
      </c>
    </row>
    <row r="11857" spans="1:8" x14ac:dyDescent="0.15">
      <c r="A11857" t="s">
        <v>8233</v>
      </c>
      <c r="B11857" t="s">
        <v>8234</v>
      </c>
      <c r="C11857" t="s">
        <v>8235</v>
      </c>
      <c r="D11857">
        <v>102</v>
      </c>
      <c r="E11857" t="s">
        <v>4453</v>
      </c>
      <c r="F11857" t="s">
        <v>4450</v>
      </c>
      <c r="H11857" t="str">
        <f t="shared" si="185"/>
        <v>无BOM表可用</v>
      </c>
    </row>
    <row r="11858" spans="1:8" x14ac:dyDescent="0.15">
      <c r="A11858" t="s">
        <v>8236</v>
      </c>
      <c r="B11858" t="s">
        <v>1073</v>
      </c>
      <c r="C11858" t="s">
        <v>1073</v>
      </c>
      <c r="D11858">
        <v>102</v>
      </c>
      <c r="E11858" t="s">
        <v>4453</v>
      </c>
      <c r="F11858" t="s">
        <v>4450</v>
      </c>
      <c r="H11858" t="str">
        <f t="shared" si="185"/>
        <v>无BOM表可用</v>
      </c>
    </row>
    <row r="11859" spans="1:8" x14ac:dyDescent="0.15">
      <c r="A11859" t="s">
        <v>8237</v>
      </c>
      <c r="B11859" t="s">
        <v>2289</v>
      </c>
      <c r="C11859" t="s">
        <v>80</v>
      </c>
      <c r="D11859">
        <v>102</v>
      </c>
      <c r="E11859" t="s">
        <v>4453</v>
      </c>
      <c r="F11859" t="s">
        <v>4450</v>
      </c>
      <c r="H11859" t="str">
        <f t="shared" si="185"/>
        <v>无BOM表可用</v>
      </c>
    </row>
    <row r="11860" spans="1:8" x14ac:dyDescent="0.15">
      <c r="A11860" t="s">
        <v>2022</v>
      </c>
      <c r="B11860" t="s">
        <v>2019</v>
      </c>
      <c r="C11860" t="s">
        <v>2019</v>
      </c>
      <c r="D11860">
        <v>103</v>
      </c>
      <c r="E11860" t="s">
        <v>4449</v>
      </c>
      <c r="F11860" t="s">
        <v>4450</v>
      </c>
      <c r="H11860" t="str">
        <f t="shared" si="185"/>
        <v>有BOM表可用</v>
      </c>
    </row>
    <row r="11861" spans="1:8" x14ac:dyDescent="0.15">
      <c r="A11861" t="s">
        <v>5314</v>
      </c>
      <c r="B11861" t="s">
        <v>601</v>
      </c>
      <c r="C11861" t="s">
        <v>437</v>
      </c>
      <c r="D11861">
        <v>103</v>
      </c>
      <c r="E11861" t="s">
        <v>4453</v>
      </c>
      <c r="F11861" t="s">
        <v>4450</v>
      </c>
      <c r="H11861" t="str">
        <f t="shared" si="185"/>
        <v>无BOM表可用</v>
      </c>
    </row>
    <row r="11862" spans="1:8" x14ac:dyDescent="0.15">
      <c r="A11862" t="s">
        <v>5315</v>
      </c>
      <c r="B11862" t="s">
        <v>4537</v>
      </c>
      <c r="C11862" t="s">
        <v>787</v>
      </c>
      <c r="D11862">
        <v>103</v>
      </c>
      <c r="E11862" t="s">
        <v>4449</v>
      </c>
      <c r="F11862" t="s">
        <v>4450</v>
      </c>
      <c r="H11862" t="str">
        <f t="shared" si="185"/>
        <v>有BOM表可用</v>
      </c>
    </row>
    <row r="11863" spans="1:8" x14ac:dyDescent="0.15">
      <c r="A11863" t="s">
        <v>4206</v>
      </c>
      <c r="B11863" t="s">
        <v>4208</v>
      </c>
      <c r="C11863" t="s">
        <v>4207</v>
      </c>
      <c r="D11863">
        <v>103</v>
      </c>
      <c r="E11863" t="s">
        <v>4449</v>
      </c>
      <c r="F11863" t="s">
        <v>4450</v>
      </c>
      <c r="H11863" t="str">
        <f t="shared" si="185"/>
        <v>有BOM表可用</v>
      </c>
    </row>
    <row r="11864" spans="1:8" x14ac:dyDescent="0.15">
      <c r="A11864" t="s">
        <v>2184</v>
      </c>
      <c r="B11864" t="s">
        <v>2185</v>
      </c>
      <c r="C11864" t="s">
        <v>78</v>
      </c>
      <c r="D11864">
        <v>103</v>
      </c>
      <c r="E11864" t="s">
        <v>4449</v>
      </c>
      <c r="F11864" t="s">
        <v>4450</v>
      </c>
      <c r="H11864" t="str">
        <f t="shared" si="185"/>
        <v>有BOM表可用</v>
      </c>
    </row>
    <row r="11865" spans="1:8" x14ac:dyDescent="0.15">
      <c r="A11865" t="s">
        <v>2190</v>
      </c>
      <c r="B11865" t="s">
        <v>2191</v>
      </c>
      <c r="C11865" t="s">
        <v>78</v>
      </c>
      <c r="D11865">
        <v>103</v>
      </c>
      <c r="E11865" t="s">
        <v>4449</v>
      </c>
      <c r="F11865" t="s">
        <v>4450</v>
      </c>
      <c r="H11865" t="str">
        <f t="shared" si="185"/>
        <v>有BOM表可用</v>
      </c>
    </row>
    <row r="11866" spans="1:8" x14ac:dyDescent="0.15">
      <c r="A11866" t="s">
        <v>15729</v>
      </c>
      <c r="B11866" t="s">
        <v>15378</v>
      </c>
      <c r="C11866" t="s">
        <v>13032</v>
      </c>
      <c r="D11866">
        <v>102</v>
      </c>
      <c r="E11866" t="s">
        <v>4449</v>
      </c>
      <c r="F11866" t="s">
        <v>4450</v>
      </c>
      <c r="H11866" t="str">
        <f t="shared" si="185"/>
        <v>有BOM表可用</v>
      </c>
    </row>
    <row r="11867" spans="1:8" x14ac:dyDescent="0.15">
      <c r="A11867" t="s">
        <v>13336</v>
      </c>
      <c r="B11867" t="s">
        <v>13337</v>
      </c>
      <c r="C11867" t="s">
        <v>13338</v>
      </c>
      <c r="D11867">
        <v>102</v>
      </c>
      <c r="E11867" t="s">
        <v>4449</v>
      </c>
      <c r="F11867" t="s">
        <v>4450</v>
      </c>
      <c r="H11867" t="str">
        <f t="shared" si="185"/>
        <v>有BOM表可用</v>
      </c>
    </row>
    <row r="11868" spans="1:8" x14ac:dyDescent="0.15">
      <c r="A11868" t="s">
        <v>13339</v>
      </c>
      <c r="B11868" t="s">
        <v>12060</v>
      </c>
      <c r="C11868" t="s">
        <v>13340</v>
      </c>
      <c r="D11868">
        <v>102</v>
      </c>
      <c r="E11868" t="s">
        <v>4449</v>
      </c>
      <c r="F11868" t="s">
        <v>4450</v>
      </c>
      <c r="H11868" t="str">
        <f t="shared" si="185"/>
        <v>有BOM表可用</v>
      </c>
    </row>
    <row r="11869" spans="1:8" x14ac:dyDescent="0.15">
      <c r="A11869" t="s">
        <v>15723</v>
      </c>
      <c r="B11869" t="s">
        <v>5081</v>
      </c>
      <c r="C11869" t="s">
        <v>5081</v>
      </c>
      <c r="D11869">
        <v>102</v>
      </c>
      <c r="E11869" t="s">
        <v>4449</v>
      </c>
      <c r="F11869" t="s">
        <v>4450</v>
      </c>
      <c r="H11869" t="str">
        <f t="shared" si="185"/>
        <v>有BOM表可用</v>
      </c>
    </row>
    <row r="11870" spans="1:8" x14ac:dyDescent="0.15">
      <c r="A11870" t="s">
        <v>15724</v>
      </c>
      <c r="B11870" t="s">
        <v>10742</v>
      </c>
      <c r="C11870" t="s">
        <v>63</v>
      </c>
      <c r="D11870">
        <v>102</v>
      </c>
      <c r="E11870" t="s">
        <v>4449</v>
      </c>
      <c r="F11870" t="s">
        <v>4450</v>
      </c>
      <c r="H11870" t="str">
        <f t="shared" si="185"/>
        <v>有BOM表可用</v>
      </c>
    </row>
    <row r="11871" spans="1:8" x14ac:dyDescent="0.15">
      <c r="A11871" t="s">
        <v>15725</v>
      </c>
      <c r="B11871" t="s">
        <v>1690</v>
      </c>
      <c r="C11871" t="s">
        <v>1691</v>
      </c>
      <c r="D11871">
        <v>102</v>
      </c>
      <c r="E11871" t="s">
        <v>4449</v>
      </c>
      <c r="F11871" t="s">
        <v>4450</v>
      </c>
      <c r="H11871" t="str">
        <f t="shared" si="185"/>
        <v>有BOM表可用</v>
      </c>
    </row>
    <row r="11872" spans="1:8" x14ac:dyDescent="0.15">
      <c r="A11872" t="s">
        <v>15726</v>
      </c>
      <c r="B11872" t="s">
        <v>6017</v>
      </c>
      <c r="C11872" t="s">
        <v>6017</v>
      </c>
      <c r="D11872">
        <v>103</v>
      </c>
      <c r="E11872" t="s">
        <v>4449</v>
      </c>
      <c r="F11872" t="s">
        <v>4450</v>
      </c>
      <c r="H11872" t="str">
        <f t="shared" si="185"/>
        <v>有BOM表可用</v>
      </c>
    </row>
    <row r="11873" spans="1:8" x14ac:dyDescent="0.15">
      <c r="A11873" t="s">
        <v>15727</v>
      </c>
      <c r="B11873" t="s">
        <v>9527</v>
      </c>
      <c r="C11873" t="s">
        <v>9</v>
      </c>
      <c r="D11873">
        <v>103</v>
      </c>
      <c r="E11873" t="s">
        <v>4453</v>
      </c>
      <c r="F11873" t="s">
        <v>4450</v>
      </c>
      <c r="H11873" t="str">
        <f t="shared" si="185"/>
        <v>无BOM表可用</v>
      </c>
    </row>
    <row r="11874" spans="1:8" x14ac:dyDescent="0.15">
      <c r="A11874" t="s">
        <v>1398</v>
      </c>
      <c r="B11874" t="s">
        <v>1399</v>
      </c>
      <c r="C11874" t="s">
        <v>1234</v>
      </c>
      <c r="D11874">
        <v>103</v>
      </c>
      <c r="E11874" t="s">
        <v>4449</v>
      </c>
      <c r="F11874" t="s">
        <v>4450</v>
      </c>
      <c r="H11874" t="str">
        <f t="shared" si="185"/>
        <v>有BOM表可用</v>
      </c>
    </row>
    <row r="11875" spans="1:8" x14ac:dyDescent="0.15">
      <c r="A11875" t="s">
        <v>1844</v>
      </c>
      <c r="B11875" t="s">
        <v>1722</v>
      </c>
      <c r="C11875" t="s">
        <v>1691</v>
      </c>
      <c r="D11875">
        <v>103</v>
      </c>
      <c r="E11875" t="s">
        <v>4449</v>
      </c>
      <c r="F11875" t="s">
        <v>4450</v>
      </c>
      <c r="H11875" t="str">
        <f t="shared" si="185"/>
        <v>有BOM表可用</v>
      </c>
    </row>
    <row r="11876" spans="1:8" x14ac:dyDescent="0.15">
      <c r="A11876" t="s">
        <v>1858</v>
      </c>
      <c r="B11876" t="s">
        <v>1732</v>
      </c>
      <c r="C11876" t="s">
        <v>1691</v>
      </c>
      <c r="D11876">
        <v>103</v>
      </c>
      <c r="E11876" t="s">
        <v>4449</v>
      </c>
      <c r="F11876" t="s">
        <v>4450</v>
      </c>
      <c r="H11876" t="str">
        <f t="shared" si="185"/>
        <v>有BOM表可用</v>
      </c>
    </row>
    <row r="11877" spans="1:8" x14ac:dyDescent="0.15">
      <c r="A11877" t="s">
        <v>1869</v>
      </c>
      <c r="B11877" t="s">
        <v>1738</v>
      </c>
      <c r="C11877" t="s">
        <v>1691</v>
      </c>
      <c r="D11877">
        <v>103</v>
      </c>
      <c r="E11877" t="s">
        <v>4449</v>
      </c>
      <c r="F11877" t="s">
        <v>4450</v>
      </c>
      <c r="H11877" t="str">
        <f t="shared" si="185"/>
        <v>有BOM表可用</v>
      </c>
    </row>
    <row r="11878" spans="1:8" x14ac:dyDescent="0.15">
      <c r="A11878" t="s">
        <v>8239</v>
      </c>
      <c r="B11878" t="s">
        <v>7958</v>
      </c>
      <c r="C11878" t="s">
        <v>7959</v>
      </c>
      <c r="D11878">
        <v>103</v>
      </c>
      <c r="E11878" t="s">
        <v>4449</v>
      </c>
      <c r="F11878" t="s">
        <v>4450</v>
      </c>
      <c r="H11878" t="str">
        <f t="shared" si="185"/>
        <v>有BOM表可用</v>
      </c>
    </row>
    <row r="11879" spans="1:8" x14ac:dyDescent="0.15">
      <c r="A11879" t="s">
        <v>8240</v>
      </c>
      <c r="B11879" t="s">
        <v>5440</v>
      </c>
      <c r="C11879" t="s">
        <v>5440</v>
      </c>
      <c r="D11879">
        <v>103</v>
      </c>
      <c r="E11879" t="s">
        <v>4453</v>
      </c>
      <c r="F11879" t="s">
        <v>4450</v>
      </c>
      <c r="H11879" t="str">
        <f t="shared" si="185"/>
        <v>无BOM表可用</v>
      </c>
    </row>
    <row r="11880" spans="1:8" x14ac:dyDescent="0.15">
      <c r="A11880" t="s">
        <v>8241</v>
      </c>
      <c r="B11880" t="s">
        <v>5440</v>
      </c>
      <c r="C11880" t="s">
        <v>5440</v>
      </c>
      <c r="D11880">
        <v>103</v>
      </c>
      <c r="E11880" t="s">
        <v>4453</v>
      </c>
      <c r="F11880" t="s">
        <v>4450</v>
      </c>
      <c r="H11880" t="str">
        <f t="shared" si="185"/>
        <v>无BOM表可用</v>
      </c>
    </row>
    <row r="11881" spans="1:8" x14ac:dyDescent="0.15">
      <c r="A11881" t="s">
        <v>8242</v>
      </c>
      <c r="B11881" t="s">
        <v>8243</v>
      </c>
      <c r="C11881" t="s">
        <v>7253</v>
      </c>
      <c r="D11881">
        <v>103</v>
      </c>
      <c r="E11881" t="s">
        <v>4449</v>
      </c>
      <c r="F11881" t="s">
        <v>4450</v>
      </c>
      <c r="H11881" t="str">
        <f t="shared" si="185"/>
        <v>有BOM表可用</v>
      </c>
    </row>
    <row r="11882" spans="1:8" x14ac:dyDescent="0.15">
      <c r="A11882" t="s">
        <v>314</v>
      </c>
      <c r="B11882" t="s">
        <v>315</v>
      </c>
      <c r="C11882" t="s">
        <v>38</v>
      </c>
      <c r="D11882">
        <v>103</v>
      </c>
      <c r="E11882" t="s">
        <v>4449</v>
      </c>
      <c r="F11882" t="s">
        <v>4450</v>
      </c>
      <c r="H11882" t="str">
        <f t="shared" si="185"/>
        <v>有BOM表可用</v>
      </c>
    </row>
    <row r="11883" spans="1:8" x14ac:dyDescent="0.15">
      <c r="A11883" t="s">
        <v>13328</v>
      </c>
      <c r="B11883" t="s">
        <v>94</v>
      </c>
      <c r="C11883" t="s">
        <v>94</v>
      </c>
      <c r="D11883">
        <v>103</v>
      </c>
      <c r="E11883" t="s">
        <v>4449</v>
      </c>
      <c r="F11883" t="s">
        <v>4450</v>
      </c>
      <c r="H11883" t="str">
        <f t="shared" si="185"/>
        <v>有BOM表可用</v>
      </c>
    </row>
    <row r="11884" spans="1:8" x14ac:dyDescent="0.15">
      <c r="A11884" t="s">
        <v>13329</v>
      </c>
      <c r="B11884" t="s">
        <v>13330</v>
      </c>
      <c r="C11884" t="s">
        <v>109</v>
      </c>
      <c r="D11884">
        <v>103</v>
      </c>
      <c r="E11884" t="s">
        <v>4453</v>
      </c>
      <c r="F11884" t="s">
        <v>4450</v>
      </c>
      <c r="H11884" t="str">
        <f t="shared" si="185"/>
        <v>无BOM表可用</v>
      </c>
    </row>
    <row r="11885" spans="1:8" x14ac:dyDescent="0.15">
      <c r="A11885" t="s">
        <v>13331</v>
      </c>
      <c r="B11885" t="s">
        <v>699</v>
      </c>
      <c r="C11885" t="s">
        <v>656</v>
      </c>
      <c r="D11885">
        <v>103</v>
      </c>
      <c r="E11885" t="s">
        <v>4449</v>
      </c>
      <c r="F11885" t="s">
        <v>4450</v>
      </c>
      <c r="H11885" t="str">
        <f t="shared" si="185"/>
        <v>有BOM表可用</v>
      </c>
    </row>
    <row r="11886" spans="1:8" x14ac:dyDescent="0.15">
      <c r="A11886" t="s">
        <v>3142</v>
      </c>
      <c r="B11886" t="s">
        <v>2949</v>
      </c>
      <c r="C11886" t="s">
        <v>2949</v>
      </c>
      <c r="D11886">
        <v>103</v>
      </c>
      <c r="E11886" t="s">
        <v>4449</v>
      </c>
      <c r="F11886" t="s">
        <v>4450</v>
      </c>
      <c r="H11886" t="str">
        <f t="shared" si="185"/>
        <v>有BOM表可用</v>
      </c>
    </row>
    <row r="11887" spans="1:8" x14ac:dyDescent="0.15">
      <c r="A11887" t="s">
        <v>13332</v>
      </c>
      <c r="B11887" t="s">
        <v>13333</v>
      </c>
      <c r="C11887" t="s">
        <v>10837</v>
      </c>
      <c r="D11887">
        <v>102</v>
      </c>
      <c r="E11887" t="s">
        <v>4449</v>
      </c>
      <c r="F11887" t="s">
        <v>4450</v>
      </c>
      <c r="H11887" t="str">
        <f t="shared" si="185"/>
        <v>有BOM表可用</v>
      </c>
    </row>
    <row r="11888" spans="1:8" x14ac:dyDescent="0.15">
      <c r="A11888" t="s">
        <v>13334</v>
      </c>
      <c r="B11888" t="s">
        <v>13335</v>
      </c>
      <c r="C11888" t="s">
        <v>10837</v>
      </c>
      <c r="D11888">
        <v>102</v>
      </c>
      <c r="E11888" t="s">
        <v>4449</v>
      </c>
      <c r="F11888" t="s">
        <v>4450</v>
      </c>
      <c r="H11888" t="str">
        <f t="shared" si="185"/>
        <v>有BOM表可用</v>
      </c>
    </row>
    <row r="11889" spans="1:8" x14ac:dyDescent="0.15">
      <c r="A11889" t="s">
        <v>15730</v>
      </c>
      <c r="B11889" t="s">
        <v>15731</v>
      </c>
      <c r="C11889" t="s">
        <v>15732</v>
      </c>
      <c r="D11889">
        <v>102</v>
      </c>
      <c r="E11889" t="s">
        <v>4449</v>
      </c>
      <c r="F11889" t="s">
        <v>4450</v>
      </c>
      <c r="H11889" t="str">
        <f t="shared" si="185"/>
        <v>有BOM表可用</v>
      </c>
    </row>
    <row r="11890" spans="1:8" x14ac:dyDescent="0.15">
      <c r="A11890" t="s">
        <v>15733</v>
      </c>
      <c r="B11890" t="s">
        <v>15734</v>
      </c>
      <c r="C11890" t="s">
        <v>13892</v>
      </c>
      <c r="D11890">
        <v>102</v>
      </c>
      <c r="E11890" t="s">
        <v>4449</v>
      </c>
      <c r="F11890" t="s">
        <v>4450</v>
      </c>
      <c r="H11890" t="str">
        <f t="shared" si="185"/>
        <v>有BOM表可用</v>
      </c>
    </row>
    <row r="11891" spans="1:8" x14ac:dyDescent="0.15">
      <c r="A11891" t="s">
        <v>15735</v>
      </c>
      <c r="B11891" t="s">
        <v>13456</v>
      </c>
      <c r="C11891" t="s">
        <v>13457</v>
      </c>
      <c r="D11891">
        <v>102</v>
      </c>
      <c r="E11891" t="s">
        <v>4449</v>
      </c>
      <c r="F11891" t="s">
        <v>4450</v>
      </c>
      <c r="H11891" t="str">
        <f t="shared" si="185"/>
        <v>有BOM表可用</v>
      </c>
    </row>
    <row r="11892" spans="1:8" x14ac:dyDescent="0.15">
      <c r="A11892" t="s">
        <v>15736</v>
      </c>
      <c r="B11892" t="s">
        <v>15737</v>
      </c>
      <c r="C11892" t="s">
        <v>13768</v>
      </c>
      <c r="D11892">
        <v>102</v>
      </c>
      <c r="E11892" t="s">
        <v>4449</v>
      </c>
      <c r="F11892" t="s">
        <v>4450</v>
      </c>
      <c r="H11892" t="str">
        <f t="shared" si="185"/>
        <v>有BOM表可用</v>
      </c>
    </row>
    <row r="11893" spans="1:8" x14ac:dyDescent="0.15">
      <c r="A11893" t="s">
        <v>15738</v>
      </c>
      <c r="B11893" t="s">
        <v>13774</v>
      </c>
      <c r="C11893" t="s">
        <v>15739</v>
      </c>
      <c r="D11893">
        <v>102</v>
      </c>
      <c r="E11893" t="s">
        <v>4449</v>
      </c>
      <c r="F11893" t="s">
        <v>4450</v>
      </c>
      <c r="H11893" t="str">
        <f t="shared" si="185"/>
        <v>有BOM表可用</v>
      </c>
    </row>
    <row r="11894" spans="1:8" x14ac:dyDescent="0.15">
      <c r="A11894" t="s">
        <v>15740</v>
      </c>
      <c r="B11894" t="s">
        <v>6189</v>
      </c>
      <c r="C11894" t="s">
        <v>6190</v>
      </c>
      <c r="D11894">
        <v>102</v>
      </c>
      <c r="E11894" t="s">
        <v>4449</v>
      </c>
      <c r="F11894" t="s">
        <v>4450</v>
      </c>
      <c r="H11894" t="str">
        <f t="shared" si="185"/>
        <v>有BOM表可用</v>
      </c>
    </row>
    <row r="11895" spans="1:8" x14ac:dyDescent="0.15">
      <c r="A11895" t="s">
        <v>5303</v>
      </c>
      <c r="B11895" t="s">
        <v>5304</v>
      </c>
      <c r="C11895" t="s">
        <v>5305</v>
      </c>
      <c r="D11895">
        <v>102</v>
      </c>
      <c r="E11895" t="s">
        <v>4449</v>
      </c>
      <c r="F11895" t="s">
        <v>4450</v>
      </c>
      <c r="H11895" t="str">
        <f t="shared" si="185"/>
        <v>有BOM表可用</v>
      </c>
    </row>
    <row r="11896" spans="1:8" x14ac:dyDescent="0.15">
      <c r="A11896" t="s">
        <v>5306</v>
      </c>
      <c r="B11896" t="s">
        <v>5307</v>
      </c>
      <c r="C11896" t="s">
        <v>3645</v>
      </c>
      <c r="D11896">
        <v>102</v>
      </c>
      <c r="E11896" t="s">
        <v>4449</v>
      </c>
      <c r="F11896" t="s">
        <v>4450</v>
      </c>
      <c r="H11896" t="str">
        <f t="shared" si="185"/>
        <v>有BOM表可用</v>
      </c>
    </row>
    <row r="11897" spans="1:8" x14ac:dyDescent="0.15">
      <c r="A11897" t="s">
        <v>11205</v>
      </c>
      <c r="B11897" t="s">
        <v>11206</v>
      </c>
      <c r="C11897" t="s">
        <v>11206</v>
      </c>
      <c r="D11897">
        <v>103</v>
      </c>
      <c r="E11897" t="s">
        <v>4453</v>
      </c>
      <c r="F11897" t="s">
        <v>4450</v>
      </c>
      <c r="H11897" t="str">
        <f t="shared" si="185"/>
        <v>无BOM表可用</v>
      </c>
    </row>
    <row r="11898" spans="1:8" x14ac:dyDescent="0.15">
      <c r="A11898" t="s">
        <v>11207</v>
      </c>
      <c r="B11898" t="s">
        <v>11208</v>
      </c>
      <c r="C11898" t="s">
        <v>11208</v>
      </c>
      <c r="D11898">
        <v>103</v>
      </c>
      <c r="E11898" t="s">
        <v>4453</v>
      </c>
      <c r="F11898" t="s">
        <v>4450</v>
      </c>
      <c r="H11898" t="str">
        <f t="shared" si="185"/>
        <v>无BOM表可用</v>
      </c>
    </row>
    <row r="11899" spans="1:8" x14ac:dyDescent="0.15">
      <c r="A11899" t="s">
        <v>11209</v>
      </c>
      <c r="B11899" t="s">
        <v>8813</v>
      </c>
      <c r="C11899" t="s">
        <v>8813</v>
      </c>
      <c r="D11899">
        <v>103</v>
      </c>
      <c r="E11899" t="s">
        <v>4453</v>
      </c>
      <c r="F11899" t="s">
        <v>4450</v>
      </c>
      <c r="H11899" t="str">
        <f t="shared" si="185"/>
        <v>无BOM表可用</v>
      </c>
    </row>
    <row r="11900" spans="1:8" x14ac:dyDescent="0.15">
      <c r="A11900" t="s">
        <v>11210</v>
      </c>
      <c r="B11900" t="s">
        <v>11211</v>
      </c>
      <c r="C11900" t="s">
        <v>11211</v>
      </c>
      <c r="D11900">
        <v>103</v>
      </c>
      <c r="E11900" t="s">
        <v>4453</v>
      </c>
      <c r="F11900" t="s">
        <v>4450</v>
      </c>
      <c r="H11900" t="str">
        <f t="shared" si="185"/>
        <v>无BOM表可用</v>
      </c>
    </row>
    <row r="11901" spans="1:8" x14ac:dyDescent="0.15">
      <c r="A11901" t="s">
        <v>9632</v>
      </c>
      <c r="B11901" t="s">
        <v>694</v>
      </c>
      <c r="C11901" t="s">
        <v>649</v>
      </c>
      <c r="D11901">
        <v>102</v>
      </c>
      <c r="E11901" t="s">
        <v>4449</v>
      </c>
      <c r="F11901" t="s">
        <v>4450</v>
      </c>
      <c r="H11901" t="str">
        <f t="shared" si="185"/>
        <v>有BOM表可用</v>
      </c>
    </row>
    <row r="11902" spans="1:8" x14ac:dyDescent="0.15">
      <c r="A11902" t="s">
        <v>9633</v>
      </c>
      <c r="B11902" t="s">
        <v>3219</v>
      </c>
      <c r="C11902" t="s">
        <v>649</v>
      </c>
      <c r="D11902">
        <v>102</v>
      </c>
      <c r="E11902" t="s">
        <v>4449</v>
      </c>
      <c r="F11902" t="s">
        <v>4450</v>
      </c>
      <c r="H11902" t="str">
        <f t="shared" si="185"/>
        <v>有BOM表可用</v>
      </c>
    </row>
    <row r="11903" spans="1:8" x14ac:dyDescent="0.15">
      <c r="A11903" t="s">
        <v>9634</v>
      </c>
      <c r="B11903" t="s">
        <v>1105</v>
      </c>
      <c r="C11903" t="s">
        <v>434</v>
      </c>
      <c r="D11903">
        <v>102</v>
      </c>
      <c r="E11903" t="s">
        <v>4449</v>
      </c>
      <c r="F11903" t="s">
        <v>4450</v>
      </c>
      <c r="H11903" t="str">
        <f t="shared" si="185"/>
        <v>有BOM表可用</v>
      </c>
    </row>
    <row r="11904" spans="1:8" x14ac:dyDescent="0.15">
      <c r="A11904" t="s">
        <v>9635</v>
      </c>
      <c r="B11904" t="s">
        <v>1036</v>
      </c>
      <c r="C11904" t="s">
        <v>616</v>
      </c>
      <c r="D11904">
        <v>102</v>
      </c>
      <c r="E11904" t="s">
        <v>4453</v>
      </c>
      <c r="F11904" t="s">
        <v>4450</v>
      </c>
      <c r="H11904" t="str">
        <f t="shared" si="185"/>
        <v>无BOM表可用</v>
      </c>
    </row>
    <row r="11905" spans="1:8" x14ac:dyDescent="0.15">
      <c r="A11905" t="s">
        <v>9636</v>
      </c>
      <c r="B11905" t="s">
        <v>1038</v>
      </c>
      <c r="C11905" t="s">
        <v>434</v>
      </c>
      <c r="D11905">
        <v>102</v>
      </c>
      <c r="E11905" t="s">
        <v>4453</v>
      </c>
      <c r="F11905" t="s">
        <v>4450</v>
      </c>
      <c r="H11905" t="str">
        <f t="shared" si="185"/>
        <v>无BOM表可用</v>
      </c>
    </row>
    <row r="11906" spans="1:8" x14ac:dyDescent="0.15">
      <c r="A11906" t="s">
        <v>9637</v>
      </c>
      <c r="B11906" t="s">
        <v>1132</v>
      </c>
      <c r="C11906" t="s">
        <v>434</v>
      </c>
      <c r="D11906">
        <v>102</v>
      </c>
      <c r="E11906" t="s">
        <v>4453</v>
      </c>
      <c r="F11906" t="s">
        <v>4450</v>
      </c>
      <c r="H11906" t="str">
        <f t="shared" si="185"/>
        <v>无BOM表可用</v>
      </c>
    </row>
    <row r="11907" spans="1:8" x14ac:dyDescent="0.15">
      <c r="A11907" t="s">
        <v>9638</v>
      </c>
      <c r="B11907" t="s">
        <v>409</v>
      </c>
      <c r="C11907" t="s">
        <v>79</v>
      </c>
      <c r="D11907">
        <v>102</v>
      </c>
      <c r="E11907" t="s">
        <v>4449</v>
      </c>
      <c r="F11907" t="s">
        <v>4450</v>
      </c>
      <c r="H11907" t="str">
        <f t="shared" si="185"/>
        <v>有BOM表可用</v>
      </c>
    </row>
    <row r="11908" spans="1:8" x14ac:dyDescent="0.15">
      <c r="A11908" t="s">
        <v>11181</v>
      </c>
      <c r="B11908" t="s">
        <v>2684</v>
      </c>
      <c r="C11908" t="s">
        <v>74</v>
      </c>
      <c r="D11908">
        <v>102</v>
      </c>
      <c r="E11908" t="s">
        <v>4449</v>
      </c>
      <c r="F11908" t="s">
        <v>4450</v>
      </c>
      <c r="H11908" t="str">
        <f t="shared" ref="H11908:H11971" si="186">E11908&amp;F11908</f>
        <v>有BOM表可用</v>
      </c>
    </row>
    <row r="11909" spans="1:8" x14ac:dyDescent="0.15">
      <c r="A11909" t="s">
        <v>11182</v>
      </c>
      <c r="B11909" t="s">
        <v>925</v>
      </c>
      <c r="C11909" t="s">
        <v>8235</v>
      </c>
      <c r="D11909">
        <v>102</v>
      </c>
      <c r="E11909" t="s">
        <v>4453</v>
      </c>
      <c r="F11909" t="s">
        <v>4450</v>
      </c>
      <c r="H11909" t="str">
        <f t="shared" si="186"/>
        <v>无BOM表可用</v>
      </c>
    </row>
    <row r="11910" spans="1:8" x14ac:dyDescent="0.15">
      <c r="A11910" t="s">
        <v>12199</v>
      </c>
      <c r="B11910" t="s">
        <v>9163</v>
      </c>
      <c r="C11910" t="s">
        <v>5813</v>
      </c>
      <c r="D11910">
        <v>103</v>
      </c>
      <c r="E11910" t="s">
        <v>4449</v>
      </c>
      <c r="F11910" t="s">
        <v>4450</v>
      </c>
      <c r="H11910" t="str">
        <f t="shared" si="186"/>
        <v>有BOM表可用</v>
      </c>
    </row>
    <row r="11911" spans="1:8" x14ac:dyDescent="0.15">
      <c r="A11911" t="s">
        <v>12200</v>
      </c>
      <c r="B11911" t="s">
        <v>12201</v>
      </c>
      <c r="C11911" t="s">
        <v>5813</v>
      </c>
      <c r="D11911">
        <v>103</v>
      </c>
      <c r="E11911" t="s">
        <v>4449</v>
      </c>
      <c r="F11911" t="s">
        <v>4450</v>
      </c>
      <c r="H11911" t="str">
        <f t="shared" si="186"/>
        <v>有BOM表可用</v>
      </c>
    </row>
    <row r="11912" spans="1:8" x14ac:dyDescent="0.15">
      <c r="A11912" t="s">
        <v>2847</v>
      </c>
      <c r="B11912" t="s">
        <v>2849</v>
      </c>
      <c r="C11912" t="s">
        <v>2848</v>
      </c>
      <c r="D11912">
        <v>103</v>
      </c>
      <c r="E11912" t="s">
        <v>4449</v>
      </c>
      <c r="F11912" t="s">
        <v>4450</v>
      </c>
      <c r="H11912" t="str">
        <f t="shared" si="186"/>
        <v>有BOM表可用</v>
      </c>
    </row>
    <row r="11913" spans="1:8" x14ac:dyDescent="0.15">
      <c r="A11913" t="s">
        <v>5290</v>
      </c>
      <c r="B11913" t="s">
        <v>5291</v>
      </c>
      <c r="C11913" t="s">
        <v>5292</v>
      </c>
      <c r="D11913">
        <v>102</v>
      </c>
      <c r="E11913" t="s">
        <v>4449</v>
      </c>
      <c r="F11913" t="s">
        <v>4450</v>
      </c>
      <c r="H11913" t="str">
        <f t="shared" si="186"/>
        <v>有BOM表可用</v>
      </c>
    </row>
    <row r="11914" spans="1:8" x14ac:dyDescent="0.15">
      <c r="A11914" t="s">
        <v>5293</v>
      </c>
      <c r="B11914" t="s">
        <v>5294</v>
      </c>
      <c r="C11914" t="s">
        <v>5295</v>
      </c>
      <c r="D11914">
        <v>102</v>
      </c>
      <c r="E11914" t="s">
        <v>4449</v>
      </c>
      <c r="F11914" t="s">
        <v>4450</v>
      </c>
      <c r="H11914" t="str">
        <f t="shared" si="186"/>
        <v>有BOM表可用</v>
      </c>
    </row>
    <row r="11915" spans="1:8" x14ac:dyDescent="0.15">
      <c r="A11915" t="s">
        <v>5296</v>
      </c>
      <c r="B11915" t="s">
        <v>4924</v>
      </c>
      <c r="C11915" t="s">
        <v>4925</v>
      </c>
      <c r="D11915">
        <v>102</v>
      </c>
      <c r="E11915" t="s">
        <v>4449</v>
      </c>
      <c r="F11915" t="s">
        <v>4450</v>
      </c>
      <c r="H11915" t="str">
        <f t="shared" si="186"/>
        <v>有BOM表可用</v>
      </c>
    </row>
    <row r="11916" spans="1:8" x14ac:dyDescent="0.15">
      <c r="A11916" t="s">
        <v>5345</v>
      </c>
      <c r="B11916" t="s">
        <v>4480</v>
      </c>
      <c r="C11916" t="s">
        <v>4481</v>
      </c>
      <c r="D11916">
        <v>102</v>
      </c>
      <c r="E11916" t="s">
        <v>4449</v>
      </c>
      <c r="F11916" t="s">
        <v>4450</v>
      </c>
      <c r="H11916" t="str">
        <f t="shared" si="186"/>
        <v>有BOM表可用</v>
      </c>
    </row>
    <row r="11917" spans="1:8" x14ac:dyDescent="0.15">
      <c r="A11917" t="s">
        <v>5346</v>
      </c>
      <c r="B11917" t="s">
        <v>4480</v>
      </c>
      <c r="C11917" t="s">
        <v>4481</v>
      </c>
      <c r="D11917">
        <v>102</v>
      </c>
      <c r="E11917" t="s">
        <v>4449</v>
      </c>
      <c r="F11917" t="s">
        <v>4450</v>
      </c>
      <c r="H11917" t="str">
        <f t="shared" si="186"/>
        <v>有BOM表可用</v>
      </c>
    </row>
    <row r="11918" spans="1:8" x14ac:dyDescent="0.15">
      <c r="A11918" t="s">
        <v>5347</v>
      </c>
      <c r="B11918" t="s">
        <v>4488</v>
      </c>
      <c r="C11918" t="s">
        <v>4489</v>
      </c>
      <c r="D11918">
        <v>102</v>
      </c>
      <c r="E11918" t="s">
        <v>4449</v>
      </c>
      <c r="F11918" t="s">
        <v>4450</v>
      </c>
      <c r="H11918" t="str">
        <f t="shared" si="186"/>
        <v>有BOM表可用</v>
      </c>
    </row>
    <row r="11919" spans="1:8" x14ac:dyDescent="0.15">
      <c r="A11919" t="s">
        <v>5348</v>
      </c>
      <c r="B11919" t="s">
        <v>4491</v>
      </c>
      <c r="C11919" t="s">
        <v>4492</v>
      </c>
      <c r="D11919">
        <v>102</v>
      </c>
      <c r="E11919" t="s">
        <v>4449</v>
      </c>
      <c r="F11919" t="s">
        <v>4450</v>
      </c>
      <c r="H11919" t="str">
        <f t="shared" si="186"/>
        <v>有BOM表可用</v>
      </c>
    </row>
    <row r="11920" spans="1:8" x14ac:dyDescent="0.15">
      <c r="A11920" t="s">
        <v>12214</v>
      </c>
      <c r="B11920" t="s">
        <v>1568</v>
      </c>
      <c r="C11920" t="s">
        <v>12215</v>
      </c>
      <c r="D11920">
        <v>102</v>
      </c>
      <c r="E11920" t="s">
        <v>4449</v>
      </c>
      <c r="F11920" t="s">
        <v>4450</v>
      </c>
      <c r="H11920" t="str">
        <f t="shared" si="186"/>
        <v>有BOM表可用</v>
      </c>
    </row>
    <row r="11921" spans="1:8" x14ac:dyDescent="0.15">
      <c r="A11921" t="s">
        <v>13317</v>
      </c>
      <c r="B11921" t="s">
        <v>13318</v>
      </c>
      <c r="C11921" t="s">
        <v>12817</v>
      </c>
      <c r="D11921">
        <v>102</v>
      </c>
      <c r="E11921" t="s">
        <v>4449</v>
      </c>
      <c r="F11921" t="s">
        <v>4450</v>
      </c>
      <c r="H11921" t="str">
        <f t="shared" si="186"/>
        <v>有BOM表可用</v>
      </c>
    </row>
    <row r="11922" spans="1:8" x14ac:dyDescent="0.15">
      <c r="A11922" t="s">
        <v>13319</v>
      </c>
      <c r="B11922" t="s">
        <v>7169</v>
      </c>
      <c r="C11922" t="s">
        <v>7170</v>
      </c>
      <c r="D11922">
        <v>102</v>
      </c>
      <c r="E11922" t="s">
        <v>4449</v>
      </c>
      <c r="F11922" t="s">
        <v>4450</v>
      </c>
      <c r="H11922" t="str">
        <f t="shared" si="186"/>
        <v>有BOM表可用</v>
      </c>
    </row>
    <row r="11923" spans="1:8" x14ac:dyDescent="0.15">
      <c r="A11923" t="s">
        <v>9578</v>
      </c>
      <c r="B11923" t="s">
        <v>889</v>
      </c>
      <c r="C11923" t="s">
        <v>889</v>
      </c>
      <c r="D11923">
        <v>102</v>
      </c>
      <c r="E11923" t="s">
        <v>4453</v>
      </c>
      <c r="F11923" t="s">
        <v>4450</v>
      </c>
      <c r="H11923" t="str">
        <f t="shared" si="186"/>
        <v>无BOM表可用</v>
      </c>
    </row>
    <row r="11924" spans="1:8" x14ac:dyDescent="0.15">
      <c r="A11924" t="s">
        <v>9579</v>
      </c>
      <c r="B11924" t="s">
        <v>1439</v>
      </c>
      <c r="C11924" t="s">
        <v>1254</v>
      </c>
      <c r="D11924">
        <v>102</v>
      </c>
      <c r="E11924" t="s">
        <v>4449</v>
      </c>
      <c r="F11924" t="s">
        <v>4450</v>
      </c>
      <c r="H11924" t="str">
        <f t="shared" si="186"/>
        <v>有BOM表可用</v>
      </c>
    </row>
    <row r="11925" spans="1:8" x14ac:dyDescent="0.15">
      <c r="A11925" t="s">
        <v>9580</v>
      </c>
      <c r="B11925" t="s">
        <v>1283</v>
      </c>
      <c r="C11925" t="s">
        <v>1281</v>
      </c>
      <c r="D11925">
        <v>102</v>
      </c>
      <c r="E11925" t="s">
        <v>4449</v>
      </c>
      <c r="F11925" t="s">
        <v>4450</v>
      </c>
      <c r="H11925" t="str">
        <f t="shared" si="186"/>
        <v>有BOM表可用</v>
      </c>
    </row>
    <row r="11926" spans="1:8" x14ac:dyDescent="0.15">
      <c r="A11926" t="s">
        <v>9581</v>
      </c>
      <c r="B11926" t="s">
        <v>9582</v>
      </c>
      <c r="C11926" t="s">
        <v>1281</v>
      </c>
      <c r="D11926">
        <v>102</v>
      </c>
      <c r="E11926" t="s">
        <v>4453</v>
      </c>
      <c r="F11926" t="s">
        <v>4450</v>
      </c>
      <c r="H11926" t="str">
        <f t="shared" si="186"/>
        <v>无BOM表可用</v>
      </c>
    </row>
    <row r="11927" spans="1:8" x14ac:dyDescent="0.15">
      <c r="A11927" t="s">
        <v>829</v>
      </c>
      <c r="B11927" t="s">
        <v>827</v>
      </c>
      <c r="C11927" t="s">
        <v>197</v>
      </c>
      <c r="D11927">
        <v>103</v>
      </c>
      <c r="E11927" t="s">
        <v>4449</v>
      </c>
      <c r="F11927" t="s">
        <v>4450</v>
      </c>
      <c r="H11927" t="str">
        <f t="shared" si="186"/>
        <v>有BOM表可用</v>
      </c>
    </row>
    <row r="11928" spans="1:8" x14ac:dyDescent="0.15">
      <c r="A11928" t="s">
        <v>13354</v>
      </c>
      <c r="B11928" t="s">
        <v>6202</v>
      </c>
      <c r="C11928" t="s">
        <v>6203</v>
      </c>
      <c r="D11928">
        <v>103</v>
      </c>
      <c r="E11928" t="s">
        <v>4453</v>
      </c>
      <c r="F11928" t="s">
        <v>4450</v>
      </c>
      <c r="H11928" t="str">
        <f t="shared" si="186"/>
        <v>无BOM表可用</v>
      </c>
    </row>
    <row r="11929" spans="1:8" x14ac:dyDescent="0.15">
      <c r="A11929" t="s">
        <v>6413</v>
      </c>
      <c r="B11929" t="s">
        <v>13</v>
      </c>
      <c r="C11929" t="s">
        <v>13</v>
      </c>
      <c r="D11929">
        <v>103</v>
      </c>
      <c r="E11929" t="s">
        <v>4449</v>
      </c>
      <c r="F11929" t="s">
        <v>4450</v>
      </c>
      <c r="H11929" t="str">
        <f t="shared" si="186"/>
        <v>有BOM表可用</v>
      </c>
    </row>
    <row r="11930" spans="1:8" x14ac:dyDescent="0.15">
      <c r="A11930" t="s">
        <v>6414</v>
      </c>
      <c r="B11930" t="s">
        <v>6415</v>
      </c>
      <c r="C11930" t="s">
        <v>336</v>
      </c>
      <c r="D11930">
        <v>103</v>
      </c>
      <c r="E11930" t="s">
        <v>4449</v>
      </c>
      <c r="F11930" t="s">
        <v>4450</v>
      </c>
      <c r="H11930" t="str">
        <f t="shared" si="186"/>
        <v>有BOM表可用</v>
      </c>
    </row>
    <row r="11931" spans="1:8" x14ac:dyDescent="0.15">
      <c r="A11931" t="s">
        <v>6416</v>
      </c>
      <c r="B11931" t="s">
        <v>6417</v>
      </c>
      <c r="C11931" t="s">
        <v>67</v>
      </c>
      <c r="D11931">
        <v>103</v>
      </c>
      <c r="E11931" t="s">
        <v>4449</v>
      </c>
      <c r="F11931" t="s">
        <v>4450</v>
      </c>
      <c r="H11931" t="str">
        <f t="shared" si="186"/>
        <v>有BOM表可用</v>
      </c>
    </row>
    <row r="11932" spans="1:8" x14ac:dyDescent="0.15">
      <c r="A11932" t="s">
        <v>6418</v>
      </c>
      <c r="B11932" t="s">
        <v>5656</v>
      </c>
      <c r="C11932" t="s">
        <v>67</v>
      </c>
      <c r="D11932">
        <v>103</v>
      </c>
      <c r="E11932" t="s">
        <v>4449</v>
      </c>
      <c r="F11932" t="s">
        <v>4450</v>
      </c>
      <c r="H11932" t="str">
        <f t="shared" si="186"/>
        <v>有BOM表可用</v>
      </c>
    </row>
    <row r="11933" spans="1:8" x14ac:dyDescent="0.15">
      <c r="A11933" t="s">
        <v>6419</v>
      </c>
      <c r="B11933" t="s">
        <v>1293</v>
      </c>
      <c r="C11933" t="s">
        <v>1170</v>
      </c>
      <c r="D11933">
        <v>103</v>
      </c>
      <c r="E11933" t="s">
        <v>4449</v>
      </c>
      <c r="F11933" t="s">
        <v>4450</v>
      </c>
      <c r="H11933" t="str">
        <f t="shared" si="186"/>
        <v>有BOM表可用</v>
      </c>
    </row>
    <row r="11934" spans="1:8" x14ac:dyDescent="0.15">
      <c r="A11934" t="s">
        <v>5340</v>
      </c>
      <c r="B11934" t="s">
        <v>5341</v>
      </c>
      <c r="C11934" t="s">
        <v>4951</v>
      </c>
      <c r="D11934">
        <v>103</v>
      </c>
      <c r="E11934" t="s">
        <v>4449</v>
      </c>
      <c r="F11934" t="s">
        <v>4450</v>
      </c>
      <c r="H11934" t="str">
        <f t="shared" si="186"/>
        <v>有BOM表可用</v>
      </c>
    </row>
    <row r="11935" spans="1:8" x14ac:dyDescent="0.15">
      <c r="A11935" t="s">
        <v>2956</v>
      </c>
      <c r="B11935" t="s">
        <v>2957</v>
      </c>
      <c r="C11935" t="s">
        <v>59</v>
      </c>
      <c r="D11935">
        <v>103</v>
      </c>
      <c r="E11935" t="s">
        <v>4449</v>
      </c>
      <c r="F11935" t="s">
        <v>4450</v>
      </c>
      <c r="H11935" t="str">
        <f t="shared" si="186"/>
        <v>有BOM表可用</v>
      </c>
    </row>
    <row r="11936" spans="1:8" x14ac:dyDescent="0.15">
      <c r="A11936" t="s">
        <v>5342</v>
      </c>
      <c r="B11936" t="s">
        <v>5343</v>
      </c>
      <c r="C11936" t="s">
        <v>5344</v>
      </c>
      <c r="D11936">
        <v>103</v>
      </c>
      <c r="E11936" t="s">
        <v>4449</v>
      </c>
      <c r="F11936" t="s">
        <v>4450</v>
      </c>
      <c r="H11936" t="str">
        <f t="shared" si="186"/>
        <v>有BOM表可用</v>
      </c>
    </row>
    <row r="11937" spans="1:8" x14ac:dyDescent="0.15">
      <c r="A11937" t="s">
        <v>13361</v>
      </c>
      <c r="B11937" t="s">
        <v>4958</v>
      </c>
      <c r="C11937" t="s">
        <v>13362</v>
      </c>
      <c r="D11937">
        <v>102</v>
      </c>
      <c r="E11937" t="s">
        <v>4449</v>
      </c>
      <c r="F11937" t="s">
        <v>4450</v>
      </c>
      <c r="H11937" t="str">
        <f t="shared" si="186"/>
        <v>有BOM表可用</v>
      </c>
    </row>
    <row r="11938" spans="1:8" x14ac:dyDescent="0.15">
      <c r="A11938" t="s">
        <v>13363</v>
      </c>
      <c r="B11938" t="s">
        <v>11967</v>
      </c>
      <c r="C11938" t="s">
        <v>11968</v>
      </c>
      <c r="D11938">
        <v>102</v>
      </c>
      <c r="E11938" t="s">
        <v>4449</v>
      </c>
      <c r="F11938" t="s">
        <v>4450</v>
      </c>
      <c r="H11938" t="str">
        <f t="shared" si="186"/>
        <v>有BOM表可用</v>
      </c>
    </row>
    <row r="11939" spans="1:8" x14ac:dyDescent="0.15">
      <c r="A11939" t="s">
        <v>13364</v>
      </c>
      <c r="B11939" t="s">
        <v>11661</v>
      </c>
      <c r="C11939" t="s">
        <v>4486</v>
      </c>
      <c r="D11939">
        <v>102</v>
      </c>
      <c r="E11939" t="s">
        <v>4449</v>
      </c>
      <c r="F11939" t="s">
        <v>4450</v>
      </c>
      <c r="H11939" t="str">
        <f t="shared" si="186"/>
        <v>有BOM表可用</v>
      </c>
    </row>
    <row r="11940" spans="1:8" x14ac:dyDescent="0.15">
      <c r="A11940" t="s">
        <v>13365</v>
      </c>
      <c r="B11940" t="s">
        <v>11670</v>
      </c>
      <c r="C11940" t="s">
        <v>11287</v>
      </c>
      <c r="D11940">
        <v>102</v>
      </c>
      <c r="E11940" t="s">
        <v>4449</v>
      </c>
      <c r="F11940" t="s">
        <v>4450</v>
      </c>
      <c r="H11940" t="str">
        <f t="shared" si="186"/>
        <v>有BOM表可用</v>
      </c>
    </row>
    <row r="11941" spans="1:8" x14ac:dyDescent="0.15">
      <c r="A11941" t="s">
        <v>13366</v>
      </c>
      <c r="B11941" t="s">
        <v>12104</v>
      </c>
      <c r="C11941" t="s">
        <v>13367</v>
      </c>
      <c r="D11941">
        <v>102</v>
      </c>
      <c r="E11941" t="s">
        <v>4449</v>
      </c>
      <c r="F11941" t="s">
        <v>4450</v>
      </c>
      <c r="H11941" t="str">
        <f t="shared" si="186"/>
        <v>有BOM表可用</v>
      </c>
    </row>
    <row r="11942" spans="1:8" x14ac:dyDescent="0.15">
      <c r="A11942" t="s">
        <v>13368</v>
      </c>
      <c r="B11942" t="s">
        <v>13369</v>
      </c>
      <c r="C11942" t="s">
        <v>4928</v>
      </c>
      <c r="D11942">
        <v>102</v>
      </c>
      <c r="E11942" t="s">
        <v>4449</v>
      </c>
      <c r="F11942" t="s">
        <v>4450</v>
      </c>
      <c r="H11942" t="str">
        <f t="shared" si="186"/>
        <v>有BOM表可用</v>
      </c>
    </row>
    <row r="11943" spans="1:8" x14ac:dyDescent="0.15">
      <c r="A11943" t="s">
        <v>13370</v>
      </c>
      <c r="B11943" t="s">
        <v>13371</v>
      </c>
      <c r="C11943" t="s">
        <v>13372</v>
      </c>
      <c r="D11943">
        <v>102</v>
      </c>
      <c r="E11943" t="s">
        <v>4449</v>
      </c>
      <c r="F11943" t="s">
        <v>4450</v>
      </c>
      <c r="H11943" t="str">
        <f t="shared" si="186"/>
        <v>有BOM表可用</v>
      </c>
    </row>
    <row r="11944" spans="1:8" x14ac:dyDescent="0.15">
      <c r="A11944" t="s">
        <v>13373</v>
      </c>
      <c r="B11944" t="s">
        <v>13371</v>
      </c>
      <c r="C11944" t="s">
        <v>13374</v>
      </c>
      <c r="D11944">
        <v>102</v>
      </c>
      <c r="E11944" t="s">
        <v>4449</v>
      </c>
      <c r="F11944" t="s">
        <v>4450</v>
      </c>
      <c r="H11944" t="str">
        <f t="shared" si="186"/>
        <v>有BOM表可用</v>
      </c>
    </row>
    <row r="11945" spans="1:8" x14ac:dyDescent="0.15">
      <c r="A11945" t="s">
        <v>13375</v>
      </c>
      <c r="B11945" t="s">
        <v>11859</v>
      </c>
      <c r="C11945" t="s">
        <v>11860</v>
      </c>
      <c r="D11945">
        <v>102</v>
      </c>
      <c r="E11945" t="s">
        <v>4449</v>
      </c>
      <c r="F11945" t="s">
        <v>4450</v>
      </c>
      <c r="H11945" t="str">
        <f t="shared" si="186"/>
        <v>有BOM表可用</v>
      </c>
    </row>
    <row r="11946" spans="1:8" x14ac:dyDescent="0.15">
      <c r="A11946" t="s">
        <v>13376</v>
      </c>
      <c r="B11946" t="s">
        <v>13377</v>
      </c>
      <c r="C11946" t="s">
        <v>11673</v>
      </c>
      <c r="D11946">
        <v>102</v>
      </c>
      <c r="E11946" t="s">
        <v>4449</v>
      </c>
      <c r="F11946" t="s">
        <v>4450</v>
      </c>
      <c r="H11946" t="str">
        <f t="shared" si="186"/>
        <v>有BOM表可用</v>
      </c>
    </row>
    <row r="11947" spans="1:8" x14ac:dyDescent="0.15">
      <c r="A11947" t="s">
        <v>13378</v>
      </c>
      <c r="B11947" t="s">
        <v>13379</v>
      </c>
      <c r="C11947" t="s">
        <v>5426</v>
      </c>
      <c r="D11947">
        <v>102</v>
      </c>
      <c r="E11947" t="s">
        <v>4449</v>
      </c>
      <c r="F11947" t="s">
        <v>4450</v>
      </c>
      <c r="H11947" t="str">
        <f t="shared" si="186"/>
        <v>有BOM表可用</v>
      </c>
    </row>
    <row r="11948" spans="1:8" x14ac:dyDescent="0.15">
      <c r="A11948" t="s">
        <v>13380</v>
      </c>
      <c r="B11948" t="s">
        <v>13381</v>
      </c>
      <c r="C11948" t="s">
        <v>13382</v>
      </c>
      <c r="D11948">
        <v>102</v>
      </c>
      <c r="E11948" t="s">
        <v>4449</v>
      </c>
      <c r="F11948" t="s">
        <v>4450</v>
      </c>
      <c r="H11948" t="str">
        <f t="shared" si="186"/>
        <v>有BOM表可用</v>
      </c>
    </row>
    <row r="11949" spans="1:8" x14ac:dyDescent="0.15">
      <c r="A11949" t="s">
        <v>9613</v>
      </c>
      <c r="B11949" t="s">
        <v>9614</v>
      </c>
      <c r="C11949" t="s">
        <v>9614</v>
      </c>
      <c r="D11949">
        <v>103</v>
      </c>
      <c r="E11949" t="s">
        <v>4453</v>
      </c>
      <c r="F11949" t="s">
        <v>4450</v>
      </c>
      <c r="H11949" t="str">
        <f t="shared" si="186"/>
        <v>无BOM表可用</v>
      </c>
    </row>
    <row r="11950" spans="1:8" x14ac:dyDescent="0.15">
      <c r="A11950" t="s">
        <v>9615</v>
      </c>
      <c r="B11950" t="s">
        <v>9616</v>
      </c>
      <c r="C11950" t="s">
        <v>9616</v>
      </c>
      <c r="D11950">
        <v>103</v>
      </c>
      <c r="E11950" t="s">
        <v>4453</v>
      </c>
      <c r="F11950" t="s">
        <v>4450</v>
      </c>
      <c r="H11950" t="str">
        <f t="shared" si="186"/>
        <v>无BOM表可用</v>
      </c>
    </row>
    <row r="11951" spans="1:8" x14ac:dyDescent="0.15">
      <c r="A11951" t="s">
        <v>9617</v>
      </c>
      <c r="B11951" t="s">
        <v>8514</v>
      </c>
      <c r="C11951" t="s">
        <v>8514</v>
      </c>
      <c r="D11951">
        <v>103</v>
      </c>
      <c r="E11951" t="s">
        <v>4453</v>
      </c>
      <c r="F11951" t="s">
        <v>4450</v>
      </c>
      <c r="H11951" t="str">
        <f t="shared" si="186"/>
        <v>无BOM表可用</v>
      </c>
    </row>
    <row r="11952" spans="1:8" x14ac:dyDescent="0.15">
      <c r="A11952" t="s">
        <v>8261</v>
      </c>
      <c r="B11952" t="s">
        <v>5817</v>
      </c>
      <c r="C11952" t="s">
        <v>240</v>
      </c>
      <c r="D11952">
        <v>102</v>
      </c>
      <c r="E11952" t="s">
        <v>4453</v>
      </c>
      <c r="F11952" t="s">
        <v>4450</v>
      </c>
      <c r="H11952" t="str">
        <f t="shared" si="186"/>
        <v>无BOM表可用</v>
      </c>
    </row>
    <row r="11953" spans="1:8" x14ac:dyDescent="0.15">
      <c r="A11953" t="s">
        <v>8262</v>
      </c>
      <c r="B11953" t="s">
        <v>6375</v>
      </c>
      <c r="C11953" t="s">
        <v>199</v>
      </c>
      <c r="D11953">
        <v>102</v>
      </c>
      <c r="E11953" t="s">
        <v>4449</v>
      </c>
      <c r="F11953" t="s">
        <v>4450</v>
      </c>
      <c r="H11953" t="str">
        <f t="shared" si="186"/>
        <v>有BOM表可用</v>
      </c>
    </row>
    <row r="11954" spans="1:8" x14ac:dyDescent="0.15">
      <c r="A11954" t="s">
        <v>8263</v>
      </c>
      <c r="B11954" t="s">
        <v>5629</v>
      </c>
      <c r="C11954" t="s">
        <v>5629</v>
      </c>
      <c r="D11954">
        <v>102</v>
      </c>
      <c r="E11954" t="s">
        <v>4453</v>
      </c>
      <c r="F11954" t="s">
        <v>4450</v>
      </c>
      <c r="H11954" t="str">
        <f t="shared" si="186"/>
        <v>无BOM表可用</v>
      </c>
    </row>
    <row r="11955" spans="1:8" x14ac:dyDescent="0.15">
      <c r="A11955" t="s">
        <v>8264</v>
      </c>
      <c r="B11955" t="s">
        <v>8265</v>
      </c>
      <c r="C11955" t="s">
        <v>5629</v>
      </c>
      <c r="D11955">
        <v>102</v>
      </c>
      <c r="E11955" t="s">
        <v>4449</v>
      </c>
      <c r="F11955" t="s">
        <v>4450</v>
      </c>
      <c r="H11955" t="str">
        <f t="shared" si="186"/>
        <v>有BOM表可用</v>
      </c>
    </row>
    <row r="11956" spans="1:8" x14ac:dyDescent="0.15">
      <c r="A11956" t="s">
        <v>8266</v>
      </c>
      <c r="B11956" t="s">
        <v>3907</v>
      </c>
      <c r="C11956" t="s">
        <v>85</v>
      </c>
      <c r="D11956">
        <v>102</v>
      </c>
      <c r="E11956" t="s">
        <v>4449</v>
      </c>
      <c r="F11956" t="s">
        <v>4450</v>
      </c>
      <c r="H11956" t="str">
        <f t="shared" si="186"/>
        <v>有BOM表可用</v>
      </c>
    </row>
    <row r="11957" spans="1:8" x14ac:dyDescent="0.15">
      <c r="A11957" t="s">
        <v>436</v>
      </c>
      <c r="B11957" t="s">
        <v>438</v>
      </c>
      <c r="C11957" t="s">
        <v>437</v>
      </c>
      <c r="D11957">
        <v>103</v>
      </c>
      <c r="E11957" t="s">
        <v>4449</v>
      </c>
      <c r="F11957" t="s">
        <v>4450</v>
      </c>
      <c r="H11957" t="str">
        <f t="shared" si="186"/>
        <v>有BOM表可用</v>
      </c>
    </row>
    <row r="11958" spans="1:8" x14ac:dyDescent="0.15">
      <c r="A11958" t="s">
        <v>15784</v>
      </c>
      <c r="B11958" t="s">
        <v>13575</v>
      </c>
      <c r="C11958" t="s">
        <v>13576</v>
      </c>
      <c r="D11958">
        <v>103</v>
      </c>
      <c r="E11958" t="s">
        <v>4453</v>
      </c>
      <c r="F11958" t="s">
        <v>4450</v>
      </c>
      <c r="H11958" t="str">
        <f t="shared" si="186"/>
        <v>无BOM表可用</v>
      </c>
    </row>
    <row r="11959" spans="1:8" x14ac:dyDescent="0.15">
      <c r="A11959" t="s">
        <v>15785</v>
      </c>
      <c r="B11959" t="s">
        <v>11295</v>
      </c>
      <c r="C11959" t="s">
        <v>11296</v>
      </c>
      <c r="D11959">
        <v>103</v>
      </c>
      <c r="E11959" t="s">
        <v>4453</v>
      </c>
      <c r="F11959" t="s">
        <v>4450</v>
      </c>
      <c r="H11959" t="str">
        <f t="shared" si="186"/>
        <v>无BOM表可用</v>
      </c>
    </row>
    <row r="11960" spans="1:8" x14ac:dyDescent="0.15">
      <c r="A11960" t="s">
        <v>15786</v>
      </c>
      <c r="B11960" t="s">
        <v>11296</v>
      </c>
      <c r="C11960" t="s">
        <v>11296</v>
      </c>
      <c r="D11960">
        <v>103</v>
      </c>
      <c r="E11960" t="s">
        <v>4453</v>
      </c>
      <c r="F11960" t="s">
        <v>4450</v>
      </c>
      <c r="H11960" t="str">
        <f t="shared" si="186"/>
        <v>无BOM表可用</v>
      </c>
    </row>
    <row r="11961" spans="1:8" x14ac:dyDescent="0.15">
      <c r="A11961" t="s">
        <v>2882</v>
      </c>
      <c r="B11961" t="s">
        <v>2884</v>
      </c>
      <c r="C11961" t="s">
        <v>2883</v>
      </c>
      <c r="D11961">
        <v>103</v>
      </c>
      <c r="E11961" t="s">
        <v>4449</v>
      </c>
      <c r="F11961" t="s">
        <v>4450</v>
      </c>
      <c r="H11961" t="str">
        <f t="shared" si="186"/>
        <v>有BOM表可用</v>
      </c>
    </row>
    <row r="11962" spans="1:8" x14ac:dyDescent="0.15">
      <c r="A11962" t="s">
        <v>15787</v>
      </c>
      <c r="B11962" t="s">
        <v>11702</v>
      </c>
      <c r="C11962" t="s">
        <v>11702</v>
      </c>
      <c r="D11962">
        <v>103</v>
      </c>
      <c r="E11962" t="s">
        <v>4453</v>
      </c>
      <c r="F11962" t="s">
        <v>4450</v>
      </c>
      <c r="H11962" t="str">
        <f t="shared" si="186"/>
        <v>无BOM表可用</v>
      </c>
    </row>
    <row r="11963" spans="1:8" x14ac:dyDescent="0.15">
      <c r="A11963" t="s">
        <v>6420</v>
      </c>
      <c r="B11963" t="s">
        <v>6421</v>
      </c>
      <c r="C11963" t="s">
        <v>6260</v>
      </c>
      <c r="D11963">
        <v>103</v>
      </c>
      <c r="E11963" t="s">
        <v>4453</v>
      </c>
      <c r="F11963" t="s">
        <v>4450</v>
      </c>
      <c r="H11963" t="str">
        <f t="shared" si="186"/>
        <v>无BOM表可用</v>
      </c>
    </row>
    <row r="11964" spans="1:8" x14ac:dyDescent="0.15">
      <c r="A11964" t="s">
        <v>6422</v>
      </c>
      <c r="B11964" t="s">
        <v>6030</v>
      </c>
      <c r="C11964" t="s">
        <v>6030</v>
      </c>
      <c r="D11964">
        <v>103</v>
      </c>
      <c r="E11964" t="s">
        <v>4449</v>
      </c>
      <c r="F11964" t="s">
        <v>4450</v>
      </c>
      <c r="H11964" t="str">
        <f t="shared" si="186"/>
        <v>有BOM表可用</v>
      </c>
    </row>
    <row r="11965" spans="1:8" x14ac:dyDescent="0.15">
      <c r="A11965" t="s">
        <v>6423</v>
      </c>
      <c r="B11965" t="s">
        <v>6424</v>
      </c>
      <c r="C11965" t="s">
        <v>6424</v>
      </c>
      <c r="D11965">
        <v>103</v>
      </c>
      <c r="E11965" t="s">
        <v>4453</v>
      </c>
      <c r="F11965" t="s">
        <v>4450</v>
      </c>
      <c r="H11965" t="str">
        <f t="shared" si="186"/>
        <v>无BOM表可用</v>
      </c>
    </row>
    <row r="11966" spans="1:8" x14ac:dyDescent="0.15">
      <c r="A11966" t="s">
        <v>6425</v>
      </c>
      <c r="B11966" t="s">
        <v>6426</v>
      </c>
      <c r="C11966" t="s">
        <v>6426</v>
      </c>
      <c r="D11966">
        <v>103</v>
      </c>
      <c r="E11966" t="s">
        <v>4453</v>
      </c>
      <c r="F11966" t="s">
        <v>4450</v>
      </c>
      <c r="H11966" t="str">
        <f t="shared" si="186"/>
        <v>无BOM表可用</v>
      </c>
    </row>
    <row r="11967" spans="1:8" x14ac:dyDescent="0.15">
      <c r="A11967" t="s">
        <v>6427</v>
      </c>
      <c r="B11967" t="s">
        <v>6428</v>
      </c>
      <c r="C11967" t="s">
        <v>6429</v>
      </c>
      <c r="D11967">
        <v>103</v>
      </c>
      <c r="E11967" t="s">
        <v>4453</v>
      </c>
      <c r="F11967" t="s">
        <v>4450</v>
      </c>
      <c r="H11967" t="str">
        <f t="shared" si="186"/>
        <v>无BOM表可用</v>
      </c>
    </row>
    <row r="11968" spans="1:8" x14ac:dyDescent="0.15">
      <c r="A11968" t="s">
        <v>6430</v>
      </c>
      <c r="B11968" t="s">
        <v>6429</v>
      </c>
      <c r="C11968" t="s">
        <v>6429</v>
      </c>
      <c r="D11968">
        <v>103</v>
      </c>
      <c r="E11968" t="s">
        <v>4449</v>
      </c>
      <c r="F11968" t="s">
        <v>4450</v>
      </c>
      <c r="H11968" t="str">
        <f t="shared" si="186"/>
        <v>有BOM表可用</v>
      </c>
    </row>
    <row r="11969" spans="1:8" x14ac:dyDescent="0.15">
      <c r="A11969" t="s">
        <v>6431</v>
      </c>
      <c r="B11969" t="s">
        <v>6432</v>
      </c>
      <c r="C11969" t="s">
        <v>5738</v>
      </c>
      <c r="D11969">
        <v>103</v>
      </c>
      <c r="E11969" t="s">
        <v>4453</v>
      </c>
      <c r="F11969" t="s">
        <v>4450</v>
      </c>
      <c r="H11969" t="str">
        <f t="shared" si="186"/>
        <v>无BOM表可用</v>
      </c>
    </row>
    <row r="11970" spans="1:8" x14ac:dyDescent="0.15">
      <c r="A11970" t="s">
        <v>6433</v>
      </c>
      <c r="B11970" t="s">
        <v>6355</v>
      </c>
      <c r="C11970" t="s">
        <v>6355</v>
      </c>
      <c r="D11970">
        <v>103</v>
      </c>
      <c r="E11970" t="s">
        <v>4453</v>
      </c>
      <c r="F11970" t="s">
        <v>4450</v>
      </c>
      <c r="H11970" t="str">
        <f t="shared" si="186"/>
        <v>无BOM表可用</v>
      </c>
    </row>
    <row r="11971" spans="1:8" x14ac:dyDescent="0.15">
      <c r="A11971" t="s">
        <v>1628</v>
      </c>
      <c r="B11971" t="s">
        <v>1624</v>
      </c>
      <c r="C11971" t="s">
        <v>81</v>
      </c>
      <c r="D11971">
        <v>103</v>
      </c>
      <c r="E11971" t="s">
        <v>4449</v>
      </c>
      <c r="F11971" t="s">
        <v>4450</v>
      </c>
      <c r="H11971" t="str">
        <f t="shared" si="186"/>
        <v>有BOM表可用</v>
      </c>
    </row>
    <row r="11972" spans="1:8" x14ac:dyDescent="0.15">
      <c r="A11972" t="s">
        <v>1640</v>
      </c>
      <c r="B11972" t="s">
        <v>1641</v>
      </c>
      <c r="C11972" t="s">
        <v>81</v>
      </c>
      <c r="D11972">
        <v>103</v>
      </c>
      <c r="E11972" t="s">
        <v>4449</v>
      </c>
      <c r="F11972" t="s">
        <v>4450</v>
      </c>
      <c r="H11972" t="str">
        <f t="shared" ref="H11972:H12035" si="187">E11972&amp;F11972</f>
        <v>有BOM表可用</v>
      </c>
    </row>
    <row r="11973" spans="1:8" x14ac:dyDescent="0.15">
      <c r="A11973" t="s">
        <v>6434</v>
      </c>
      <c r="B11973" t="s">
        <v>6435</v>
      </c>
      <c r="C11973" t="s">
        <v>6435</v>
      </c>
      <c r="D11973">
        <v>103</v>
      </c>
      <c r="E11973" t="s">
        <v>4453</v>
      </c>
      <c r="F11973" t="s">
        <v>4450</v>
      </c>
      <c r="H11973" t="str">
        <f t="shared" si="187"/>
        <v>无BOM表可用</v>
      </c>
    </row>
    <row r="11974" spans="1:8" x14ac:dyDescent="0.15">
      <c r="A11974" t="s">
        <v>6436</v>
      </c>
      <c r="B11974" t="s">
        <v>33</v>
      </c>
      <c r="C11974" t="s">
        <v>33</v>
      </c>
      <c r="D11974">
        <v>103</v>
      </c>
      <c r="E11974" t="s">
        <v>4453</v>
      </c>
      <c r="F11974" t="s">
        <v>4450</v>
      </c>
      <c r="H11974" t="str">
        <f t="shared" si="187"/>
        <v>无BOM表可用</v>
      </c>
    </row>
    <row r="11975" spans="1:8" x14ac:dyDescent="0.15">
      <c r="A11975" t="s">
        <v>16651</v>
      </c>
      <c r="B11975" t="s">
        <v>15793</v>
      </c>
      <c r="C11975" t="s">
        <v>5274</v>
      </c>
      <c r="D11975">
        <v>102</v>
      </c>
      <c r="E11975" t="s">
        <v>4449</v>
      </c>
      <c r="F11975" t="s">
        <v>4450</v>
      </c>
      <c r="H11975" t="str">
        <f t="shared" si="187"/>
        <v>有BOM表可用</v>
      </c>
    </row>
    <row r="11976" spans="1:8" x14ac:dyDescent="0.15">
      <c r="A11976" t="s">
        <v>16652</v>
      </c>
      <c r="B11976" t="s">
        <v>16653</v>
      </c>
      <c r="C11976" t="s">
        <v>15335</v>
      </c>
      <c r="D11976">
        <v>102</v>
      </c>
      <c r="E11976" t="s">
        <v>4449</v>
      </c>
      <c r="F11976" t="s">
        <v>4450</v>
      </c>
      <c r="H11976" t="str">
        <f t="shared" si="187"/>
        <v>有BOM表可用</v>
      </c>
    </row>
    <row r="11977" spans="1:8" x14ac:dyDescent="0.15">
      <c r="A11977" t="s">
        <v>16654</v>
      </c>
      <c r="B11977" t="s">
        <v>16655</v>
      </c>
      <c r="C11977" t="s">
        <v>15335</v>
      </c>
      <c r="D11977">
        <v>102</v>
      </c>
      <c r="E11977" t="s">
        <v>4449</v>
      </c>
      <c r="F11977" t="s">
        <v>4450</v>
      </c>
      <c r="H11977" t="str">
        <f t="shared" si="187"/>
        <v>有BOM表可用</v>
      </c>
    </row>
    <row r="11978" spans="1:8" x14ac:dyDescent="0.15">
      <c r="A11978" t="s">
        <v>16656</v>
      </c>
      <c r="B11978" t="s">
        <v>16657</v>
      </c>
      <c r="C11978" t="s">
        <v>15335</v>
      </c>
      <c r="D11978">
        <v>102</v>
      </c>
      <c r="E11978" t="s">
        <v>4449</v>
      </c>
      <c r="F11978" t="s">
        <v>4450</v>
      </c>
      <c r="H11978" t="str">
        <f t="shared" si="187"/>
        <v>有BOM表可用</v>
      </c>
    </row>
    <row r="11979" spans="1:8" x14ac:dyDescent="0.15">
      <c r="A11979" t="s">
        <v>16658</v>
      </c>
      <c r="B11979" t="s">
        <v>735</v>
      </c>
      <c r="C11979" t="s">
        <v>16659</v>
      </c>
      <c r="D11979">
        <v>102</v>
      </c>
      <c r="E11979" t="s">
        <v>4449</v>
      </c>
      <c r="F11979" t="s">
        <v>4450</v>
      </c>
      <c r="H11979" t="str">
        <f t="shared" si="187"/>
        <v>有BOM表可用</v>
      </c>
    </row>
    <row r="11980" spans="1:8" x14ac:dyDescent="0.15">
      <c r="A11980" t="s">
        <v>6391</v>
      </c>
      <c r="B11980" t="s">
        <v>2084</v>
      </c>
      <c r="C11980" t="s">
        <v>6392</v>
      </c>
      <c r="D11980">
        <v>102</v>
      </c>
      <c r="E11980" t="s">
        <v>4449</v>
      </c>
      <c r="F11980" t="s">
        <v>4450</v>
      </c>
      <c r="H11980" t="str">
        <f t="shared" si="187"/>
        <v>有BOM表可用</v>
      </c>
    </row>
    <row r="11981" spans="1:8" x14ac:dyDescent="0.15">
      <c r="A11981" t="s">
        <v>6393</v>
      </c>
      <c r="B11981" t="s">
        <v>6394</v>
      </c>
      <c r="C11981" t="s">
        <v>6395</v>
      </c>
      <c r="D11981">
        <v>102</v>
      </c>
      <c r="E11981" t="s">
        <v>4449</v>
      </c>
      <c r="F11981" t="s">
        <v>4450</v>
      </c>
      <c r="H11981" t="str">
        <f t="shared" si="187"/>
        <v>有BOM表可用</v>
      </c>
    </row>
    <row r="11982" spans="1:8" x14ac:dyDescent="0.15">
      <c r="A11982" t="s">
        <v>6396</v>
      </c>
      <c r="B11982" t="s">
        <v>6049</v>
      </c>
      <c r="C11982" t="s">
        <v>5475</v>
      </c>
      <c r="D11982">
        <v>102</v>
      </c>
      <c r="E11982" t="s">
        <v>4449</v>
      </c>
      <c r="F11982" t="s">
        <v>4450</v>
      </c>
      <c r="H11982" t="str">
        <f t="shared" si="187"/>
        <v>有BOM表可用</v>
      </c>
    </row>
    <row r="11983" spans="1:8" x14ac:dyDescent="0.15">
      <c r="A11983" t="s">
        <v>5328</v>
      </c>
      <c r="B11983" t="s">
        <v>4910</v>
      </c>
      <c r="C11983" t="s">
        <v>5329</v>
      </c>
      <c r="D11983">
        <v>102</v>
      </c>
      <c r="E11983" t="s">
        <v>4449</v>
      </c>
      <c r="F11983" t="s">
        <v>4450</v>
      </c>
      <c r="H11983" t="str">
        <f t="shared" si="187"/>
        <v>有BOM表可用</v>
      </c>
    </row>
    <row r="11984" spans="1:8" x14ac:dyDescent="0.15">
      <c r="A11984" t="s">
        <v>5330</v>
      </c>
      <c r="B11984" t="s">
        <v>5092</v>
      </c>
      <c r="C11984" t="s">
        <v>5331</v>
      </c>
      <c r="D11984">
        <v>102</v>
      </c>
      <c r="E11984" t="s">
        <v>4449</v>
      </c>
      <c r="F11984" t="s">
        <v>4450</v>
      </c>
      <c r="H11984" t="str">
        <f t="shared" si="187"/>
        <v>有BOM表可用</v>
      </c>
    </row>
    <row r="11985" spans="1:8" x14ac:dyDescent="0.15">
      <c r="A11985" t="s">
        <v>5332</v>
      </c>
      <c r="B11985" t="s">
        <v>1155</v>
      </c>
      <c r="C11985" t="s">
        <v>3645</v>
      </c>
      <c r="D11985">
        <v>102</v>
      </c>
      <c r="E11985" t="s">
        <v>4449</v>
      </c>
      <c r="F11985" t="s">
        <v>4450</v>
      </c>
      <c r="H11985" t="str">
        <f t="shared" si="187"/>
        <v>有BOM表可用</v>
      </c>
    </row>
    <row r="11986" spans="1:8" x14ac:dyDescent="0.15">
      <c r="A11986" t="s">
        <v>5313</v>
      </c>
      <c r="B11986" t="s">
        <v>2677</v>
      </c>
      <c r="C11986" t="s">
        <v>65</v>
      </c>
      <c r="D11986">
        <v>102</v>
      </c>
      <c r="E11986" t="s">
        <v>4453</v>
      </c>
      <c r="F11986" t="s">
        <v>4450</v>
      </c>
      <c r="H11986" t="str">
        <f t="shared" si="187"/>
        <v>无BOM表可用</v>
      </c>
    </row>
    <row r="11987" spans="1:8" x14ac:dyDescent="0.15">
      <c r="A11987" t="s">
        <v>5281</v>
      </c>
      <c r="B11987" t="s">
        <v>5282</v>
      </c>
      <c r="C11987" t="s">
        <v>1762</v>
      </c>
      <c r="D11987">
        <v>103</v>
      </c>
      <c r="E11987" t="s">
        <v>4453</v>
      </c>
      <c r="F11987" t="s">
        <v>4450</v>
      </c>
      <c r="H11987" t="str">
        <f t="shared" si="187"/>
        <v>无BOM表可用</v>
      </c>
    </row>
    <row r="11988" spans="1:8" x14ac:dyDescent="0.15">
      <c r="A11988" t="s">
        <v>5283</v>
      </c>
      <c r="B11988" t="s">
        <v>1783</v>
      </c>
      <c r="C11988" t="s">
        <v>1762</v>
      </c>
      <c r="D11988">
        <v>103</v>
      </c>
      <c r="E11988" t="s">
        <v>4453</v>
      </c>
      <c r="F11988" t="s">
        <v>4450</v>
      </c>
      <c r="H11988" t="str">
        <f t="shared" si="187"/>
        <v>无BOM表可用</v>
      </c>
    </row>
    <row r="11989" spans="1:8" x14ac:dyDescent="0.15">
      <c r="A11989" t="s">
        <v>5284</v>
      </c>
      <c r="B11989" t="s">
        <v>5285</v>
      </c>
      <c r="C11989" t="s">
        <v>4920</v>
      </c>
      <c r="D11989">
        <v>103</v>
      </c>
      <c r="E11989" t="s">
        <v>4453</v>
      </c>
      <c r="F11989" t="s">
        <v>4450</v>
      </c>
      <c r="H11989" t="str">
        <f t="shared" si="187"/>
        <v>无BOM表可用</v>
      </c>
    </row>
    <row r="11990" spans="1:8" x14ac:dyDescent="0.15">
      <c r="A11990" t="s">
        <v>5286</v>
      </c>
      <c r="B11990" t="s">
        <v>5287</v>
      </c>
      <c r="C11990" t="s">
        <v>13</v>
      </c>
      <c r="D11990">
        <v>103</v>
      </c>
      <c r="E11990" t="s">
        <v>4449</v>
      </c>
      <c r="F11990" t="s">
        <v>4450</v>
      </c>
      <c r="H11990" t="str">
        <f t="shared" si="187"/>
        <v>有BOM表可用</v>
      </c>
    </row>
    <row r="11991" spans="1:8" x14ac:dyDescent="0.15">
      <c r="A11991" t="s">
        <v>5288</v>
      </c>
      <c r="B11991" t="s">
        <v>5289</v>
      </c>
      <c r="C11991" t="s">
        <v>67</v>
      </c>
      <c r="D11991">
        <v>103</v>
      </c>
      <c r="E11991" t="s">
        <v>4449</v>
      </c>
      <c r="F11991" t="s">
        <v>4450</v>
      </c>
      <c r="H11991" t="str">
        <f t="shared" si="187"/>
        <v>有BOM表可用</v>
      </c>
    </row>
    <row r="11992" spans="1:8" x14ac:dyDescent="0.15">
      <c r="A11992" t="s">
        <v>1160</v>
      </c>
      <c r="B11992" t="s">
        <v>1161</v>
      </c>
      <c r="C11992" t="s">
        <v>67</v>
      </c>
      <c r="D11992">
        <v>103</v>
      </c>
      <c r="E11992" t="s">
        <v>4449</v>
      </c>
      <c r="F11992" t="s">
        <v>4450</v>
      </c>
      <c r="H11992" t="str">
        <f t="shared" si="187"/>
        <v>有BOM表可用</v>
      </c>
    </row>
    <row r="11993" spans="1:8" x14ac:dyDescent="0.15">
      <c r="A11993" t="s">
        <v>312</v>
      </c>
      <c r="B11993" t="s">
        <v>313</v>
      </c>
      <c r="C11993" t="s">
        <v>67</v>
      </c>
      <c r="D11993">
        <v>103</v>
      </c>
      <c r="E11993" t="s">
        <v>4449</v>
      </c>
      <c r="F11993" t="s">
        <v>4450</v>
      </c>
      <c r="H11993" t="str">
        <f t="shared" si="187"/>
        <v>有BOM表可用</v>
      </c>
    </row>
    <row r="11994" spans="1:8" x14ac:dyDescent="0.15">
      <c r="A11994" t="s">
        <v>2259</v>
      </c>
      <c r="B11994" t="s">
        <v>2260</v>
      </c>
      <c r="C11994" t="s">
        <v>66</v>
      </c>
      <c r="D11994">
        <v>103</v>
      </c>
      <c r="E11994" t="s">
        <v>4449</v>
      </c>
      <c r="F11994" t="s">
        <v>4450</v>
      </c>
      <c r="H11994" t="str">
        <f t="shared" si="187"/>
        <v>有BOM表可用</v>
      </c>
    </row>
    <row r="11995" spans="1:8" x14ac:dyDescent="0.15">
      <c r="A11995" t="s">
        <v>2381</v>
      </c>
      <c r="B11995" t="s">
        <v>2382</v>
      </c>
      <c r="C11995" t="s">
        <v>2376</v>
      </c>
      <c r="D11995">
        <v>103</v>
      </c>
      <c r="E11995" t="s">
        <v>4449</v>
      </c>
      <c r="F11995" t="s">
        <v>4450</v>
      </c>
      <c r="H11995" t="str">
        <f t="shared" si="187"/>
        <v>有BOM表可用</v>
      </c>
    </row>
    <row r="11996" spans="1:8" x14ac:dyDescent="0.15">
      <c r="A11996" t="s">
        <v>11227</v>
      </c>
      <c r="B11996" t="s">
        <v>11228</v>
      </c>
      <c r="C11996" t="s">
        <v>9140</v>
      </c>
      <c r="D11996">
        <v>102</v>
      </c>
      <c r="E11996" t="s">
        <v>4453</v>
      </c>
      <c r="F11996" t="s">
        <v>4450</v>
      </c>
      <c r="H11996" t="str">
        <f t="shared" si="187"/>
        <v>无BOM表可用</v>
      </c>
    </row>
    <row r="11997" spans="1:8" x14ac:dyDescent="0.15">
      <c r="A11997" t="s">
        <v>11229</v>
      </c>
      <c r="B11997" t="s">
        <v>9296</v>
      </c>
      <c r="C11997" t="s">
        <v>9297</v>
      </c>
      <c r="D11997">
        <v>102</v>
      </c>
      <c r="E11997" t="s">
        <v>4449</v>
      </c>
      <c r="F11997" t="s">
        <v>4450</v>
      </c>
      <c r="H11997" t="str">
        <f t="shared" si="187"/>
        <v>有BOM表可用</v>
      </c>
    </row>
    <row r="11998" spans="1:8" x14ac:dyDescent="0.15">
      <c r="A11998" t="s">
        <v>11230</v>
      </c>
      <c r="B11998" t="s">
        <v>9299</v>
      </c>
      <c r="C11998" t="s">
        <v>11071</v>
      </c>
      <c r="D11998">
        <v>102</v>
      </c>
      <c r="E11998" t="s">
        <v>4449</v>
      </c>
      <c r="F11998" t="s">
        <v>4450</v>
      </c>
      <c r="H11998" t="str">
        <f t="shared" si="187"/>
        <v>有BOM表可用</v>
      </c>
    </row>
    <row r="11999" spans="1:8" x14ac:dyDescent="0.15">
      <c r="A11999" t="s">
        <v>5297</v>
      </c>
      <c r="B11999" t="s">
        <v>5298</v>
      </c>
      <c r="C11999" t="s">
        <v>5299</v>
      </c>
      <c r="D11999">
        <v>102</v>
      </c>
      <c r="E11999" t="s">
        <v>4449</v>
      </c>
      <c r="F11999" t="s">
        <v>4450</v>
      </c>
      <c r="H11999" t="str">
        <f t="shared" si="187"/>
        <v>有BOM表可用</v>
      </c>
    </row>
    <row r="12000" spans="1:8" x14ac:dyDescent="0.15">
      <c r="A12000" t="s">
        <v>5300</v>
      </c>
      <c r="B12000" t="s">
        <v>5301</v>
      </c>
      <c r="C12000" t="s">
        <v>5302</v>
      </c>
      <c r="D12000">
        <v>102</v>
      </c>
      <c r="E12000" t="s">
        <v>4449</v>
      </c>
      <c r="F12000" t="s">
        <v>4450</v>
      </c>
      <c r="H12000" t="str">
        <f t="shared" si="187"/>
        <v>有BOM表可用</v>
      </c>
    </row>
    <row r="12001" spans="1:8" x14ac:dyDescent="0.15">
      <c r="A12001" t="s">
        <v>14350</v>
      </c>
      <c r="B12001" t="s">
        <v>2376</v>
      </c>
      <c r="C12001" t="s">
        <v>2376</v>
      </c>
      <c r="D12001">
        <v>102</v>
      </c>
      <c r="E12001" t="s">
        <v>4453</v>
      </c>
      <c r="F12001" t="s">
        <v>4450</v>
      </c>
      <c r="H12001" t="str">
        <f t="shared" si="187"/>
        <v>无BOM表可用</v>
      </c>
    </row>
    <row r="12002" spans="1:8" x14ac:dyDescent="0.15">
      <c r="A12002" t="s">
        <v>14351</v>
      </c>
      <c r="B12002" t="s">
        <v>76</v>
      </c>
      <c r="C12002" t="s">
        <v>76</v>
      </c>
      <c r="D12002">
        <v>102</v>
      </c>
      <c r="E12002" t="s">
        <v>4453</v>
      </c>
      <c r="F12002" t="s">
        <v>4457</v>
      </c>
      <c r="H12002" t="str">
        <f t="shared" si="187"/>
        <v>无BOM表不可用</v>
      </c>
    </row>
    <row r="12003" spans="1:8" x14ac:dyDescent="0.15">
      <c r="A12003" t="s">
        <v>5336</v>
      </c>
      <c r="B12003" t="s">
        <v>3706</v>
      </c>
      <c r="C12003" t="s">
        <v>3706</v>
      </c>
      <c r="D12003">
        <v>103</v>
      </c>
      <c r="E12003" t="s">
        <v>4453</v>
      </c>
      <c r="F12003" t="s">
        <v>4450</v>
      </c>
      <c r="H12003" t="str">
        <f t="shared" si="187"/>
        <v>无BOM表可用</v>
      </c>
    </row>
    <row r="12004" spans="1:8" x14ac:dyDescent="0.15">
      <c r="A12004" t="s">
        <v>308</v>
      </c>
      <c r="B12004" t="s">
        <v>309</v>
      </c>
      <c r="C12004" t="s">
        <v>163</v>
      </c>
      <c r="D12004">
        <v>103</v>
      </c>
      <c r="E12004" t="s">
        <v>4449</v>
      </c>
      <c r="F12004" t="s">
        <v>4450</v>
      </c>
      <c r="H12004" t="str">
        <f t="shared" si="187"/>
        <v>有BOM表可用</v>
      </c>
    </row>
    <row r="12005" spans="1:8" x14ac:dyDescent="0.15">
      <c r="A12005" t="s">
        <v>14352</v>
      </c>
      <c r="B12005" t="s">
        <v>2734</v>
      </c>
      <c r="C12005" t="s">
        <v>3581</v>
      </c>
      <c r="D12005">
        <v>103</v>
      </c>
      <c r="E12005" t="s">
        <v>4449</v>
      </c>
      <c r="F12005" t="s">
        <v>4450</v>
      </c>
      <c r="H12005" t="str">
        <f t="shared" si="187"/>
        <v>有BOM表可用</v>
      </c>
    </row>
    <row r="12006" spans="1:8" x14ac:dyDescent="0.15">
      <c r="A12006" t="s">
        <v>14353</v>
      </c>
      <c r="B12006" t="s">
        <v>1543</v>
      </c>
      <c r="C12006" t="s">
        <v>1543</v>
      </c>
      <c r="D12006">
        <v>103</v>
      </c>
      <c r="E12006" t="s">
        <v>4453</v>
      </c>
      <c r="F12006" t="s">
        <v>4450</v>
      </c>
      <c r="H12006" t="str">
        <f t="shared" si="187"/>
        <v>无BOM表可用</v>
      </c>
    </row>
    <row r="12007" spans="1:8" x14ac:dyDescent="0.15">
      <c r="A12007" t="s">
        <v>2740</v>
      </c>
      <c r="B12007" t="s">
        <v>2319</v>
      </c>
      <c r="C12007" t="s">
        <v>2319</v>
      </c>
      <c r="D12007">
        <v>103</v>
      </c>
      <c r="E12007" t="s">
        <v>4449</v>
      </c>
      <c r="F12007" t="s">
        <v>4450</v>
      </c>
      <c r="H12007" t="str">
        <f t="shared" si="187"/>
        <v>有BOM表可用</v>
      </c>
    </row>
    <row r="12008" spans="1:8" x14ac:dyDescent="0.15">
      <c r="A12008" t="s">
        <v>1972</v>
      </c>
      <c r="B12008" t="s">
        <v>1973</v>
      </c>
      <c r="C12008" t="s">
        <v>363</v>
      </c>
      <c r="D12008">
        <v>103</v>
      </c>
      <c r="E12008" t="s">
        <v>4449</v>
      </c>
      <c r="F12008" t="s">
        <v>4457</v>
      </c>
      <c r="H12008" t="str">
        <f t="shared" si="187"/>
        <v>有BOM表不可用</v>
      </c>
    </row>
    <row r="12009" spans="1:8" x14ac:dyDescent="0.15">
      <c r="A12009" t="s">
        <v>2320</v>
      </c>
      <c r="B12009" t="s">
        <v>2321</v>
      </c>
      <c r="C12009" t="s">
        <v>2322</v>
      </c>
      <c r="D12009">
        <v>103</v>
      </c>
      <c r="E12009" t="s">
        <v>4449</v>
      </c>
      <c r="F12009" t="s">
        <v>4450</v>
      </c>
      <c r="H12009" t="str">
        <f t="shared" si="187"/>
        <v>有BOM表可用</v>
      </c>
    </row>
    <row r="12010" spans="1:8" x14ac:dyDescent="0.15">
      <c r="A12010" t="s">
        <v>14303</v>
      </c>
      <c r="B12010" t="s">
        <v>14304</v>
      </c>
      <c r="C12010" t="s">
        <v>2322</v>
      </c>
      <c r="D12010">
        <v>103</v>
      </c>
      <c r="E12010" t="s">
        <v>4453</v>
      </c>
      <c r="F12010" t="s">
        <v>4450</v>
      </c>
      <c r="H12010" t="str">
        <f t="shared" si="187"/>
        <v>无BOM表可用</v>
      </c>
    </row>
    <row r="12011" spans="1:8" x14ac:dyDescent="0.15">
      <c r="A12011" t="s">
        <v>14305</v>
      </c>
      <c r="B12011" t="s">
        <v>12863</v>
      </c>
      <c r="C12011" t="s">
        <v>12863</v>
      </c>
      <c r="D12011">
        <v>103</v>
      </c>
      <c r="E12011" t="s">
        <v>4449</v>
      </c>
      <c r="F12011" t="s">
        <v>4450</v>
      </c>
      <c r="H12011" t="str">
        <f t="shared" si="187"/>
        <v>有BOM表可用</v>
      </c>
    </row>
    <row r="12012" spans="1:8" x14ac:dyDescent="0.15">
      <c r="A12012" t="s">
        <v>14306</v>
      </c>
      <c r="B12012" t="s">
        <v>12863</v>
      </c>
      <c r="C12012" t="s">
        <v>12863</v>
      </c>
      <c r="D12012">
        <v>103</v>
      </c>
      <c r="E12012" t="s">
        <v>4449</v>
      </c>
      <c r="F12012" t="s">
        <v>4450</v>
      </c>
      <c r="H12012" t="str">
        <f t="shared" si="187"/>
        <v>有BOM表可用</v>
      </c>
    </row>
    <row r="12013" spans="1:8" x14ac:dyDescent="0.15">
      <c r="A12013" t="s">
        <v>14307</v>
      </c>
      <c r="B12013" t="s">
        <v>14308</v>
      </c>
      <c r="C12013" t="s">
        <v>12140</v>
      </c>
      <c r="D12013">
        <v>103</v>
      </c>
      <c r="E12013" t="s">
        <v>4449</v>
      </c>
      <c r="F12013" t="s">
        <v>4450</v>
      </c>
      <c r="H12013" t="str">
        <f t="shared" si="187"/>
        <v>有BOM表可用</v>
      </c>
    </row>
    <row r="12014" spans="1:8" x14ac:dyDescent="0.15">
      <c r="A12014" t="s">
        <v>14309</v>
      </c>
      <c r="B12014" t="s">
        <v>14310</v>
      </c>
      <c r="C12014" t="s">
        <v>12863</v>
      </c>
      <c r="D12014">
        <v>103</v>
      </c>
      <c r="E12014" t="s">
        <v>4449</v>
      </c>
      <c r="F12014" t="s">
        <v>4450</v>
      </c>
      <c r="H12014" t="str">
        <f t="shared" si="187"/>
        <v>有BOM表可用</v>
      </c>
    </row>
    <row r="12015" spans="1:8" x14ac:dyDescent="0.15">
      <c r="A12015" t="s">
        <v>14359</v>
      </c>
      <c r="B12015" t="s">
        <v>11450</v>
      </c>
      <c r="C12015" t="s">
        <v>11450</v>
      </c>
      <c r="D12015">
        <v>103</v>
      </c>
      <c r="E12015" t="s">
        <v>4453</v>
      </c>
      <c r="F12015" t="s">
        <v>4450</v>
      </c>
      <c r="H12015" t="str">
        <f t="shared" si="187"/>
        <v>无BOM表可用</v>
      </c>
    </row>
    <row r="12016" spans="1:8" x14ac:dyDescent="0.15">
      <c r="A12016" t="s">
        <v>11190</v>
      </c>
      <c r="B12016" t="s">
        <v>7</v>
      </c>
      <c r="C12016" t="s">
        <v>9260</v>
      </c>
      <c r="D12016">
        <v>102</v>
      </c>
      <c r="E12016" t="s">
        <v>4449</v>
      </c>
      <c r="F12016" t="s">
        <v>4450</v>
      </c>
      <c r="H12016" t="str">
        <f t="shared" si="187"/>
        <v>有BOM表可用</v>
      </c>
    </row>
    <row r="12017" spans="1:8" x14ac:dyDescent="0.15">
      <c r="A12017" t="s">
        <v>11191</v>
      </c>
      <c r="B12017" t="s">
        <v>8789</v>
      </c>
      <c r="C12017" t="s">
        <v>9411</v>
      </c>
      <c r="D12017">
        <v>102</v>
      </c>
      <c r="E12017" t="s">
        <v>4449</v>
      </c>
      <c r="F12017" t="s">
        <v>4450</v>
      </c>
      <c r="H12017" t="str">
        <f t="shared" si="187"/>
        <v>有BOM表可用</v>
      </c>
    </row>
    <row r="12018" spans="1:8" x14ac:dyDescent="0.15">
      <c r="A12018" t="s">
        <v>11192</v>
      </c>
      <c r="B12018" t="s">
        <v>9413</v>
      </c>
      <c r="C12018" t="s">
        <v>9414</v>
      </c>
      <c r="D12018">
        <v>102</v>
      </c>
      <c r="E12018" t="s">
        <v>4449</v>
      </c>
      <c r="F12018" t="s">
        <v>4450</v>
      </c>
      <c r="H12018" t="str">
        <f t="shared" si="187"/>
        <v>有BOM表可用</v>
      </c>
    </row>
    <row r="12019" spans="1:8" x14ac:dyDescent="0.15">
      <c r="A12019" t="s">
        <v>11193</v>
      </c>
      <c r="B12019" t="s">
        <v>1146</v>
      </c>
      <c r="C12019" t="s">
        <v>11194</v>
      </c>
      <c r="D12019">
        <v>102</v>
      </c>
      <c r="E12019" t="s">
        <v>4449</v>
      </c>
      <c r="F12019" t="s">
        <v>4450</v>
      </c>
      <c r="H12019" t="str">
        <f t="shared" si="187"/>
        <v>有BOM表可用</v>
      </c>
    </row>
    <row r="12020" spans="1:8" x14ac:dyDescent="0.15">
      <c r="A12020" t="s">
        <v>11195</v>
      </c>
      <c r="B12020" t="s">
        <v>8089</v>
      </c>
      <c r="C12020" t="s">
        <v>9265</v>
      </c>
      <c r="D12020">
        <v>102</v>
      </c>
      <c r="E12020" t="s">
        <v>4449</v>
      </c>
      <c r="F12020" t="s">
        <v>4450</v>
      </c>
      <c r="H12020" t="str">
        <f t="shared" si="187"/>
        <v>有BOM表可用</v>
      </c>
    </row>
    <row r="12021" spans="1:8" x14ac:dyDescent="0.15">
      <c r="A12021" t="s">
        <v>14323</v>
      </c>
      <c r="B12021" t="s">
        <v>12256</v>
      </c>
      <c r="C12021" t="s">
        <v>12257</v>
      </c>
      <c r="D12021">
        <v>102</v>
      </c>
      <c r="E12021" t="s">
        <v>4449</v>
      </c>
      <c r="F12021" t="s">
        <v>4450</v>
      </c>
      <c r="H12021" t="str">
        <f t="shared" si="187"/>
        <v>有BOM表可用</v>
      </c>
    </row>
    <row r="12022" spans="1:8" x14ac:dyDescent="0.15">
      <c r="A12022" t="s">
        <v>14324</v>
      </c>
      <c r="B12022" t="s">
        <v>14165</v>
      </c>
      <c r="C12022" t="s">
        <v>14325</v>
      </c>
      <c r="D12022">
        <v>102</v>
      </c>
      <c r="E12022" t="s">
        <v>4449</v>
      </c>
      <c r="F12022" t="s">
        <v>4450</v>
      </c>
      <c r="H12022" t="str">
        <f t="shared" si="187"/>
        <v>有BOM表可用</v>
      </c>
    </row>
    <row r="12023" spans="1:8" x14ac:dyDescent="0.15">
      <c r="A12023" t="s">
        <v>14326</v>
      </c>
      <c r="B12023" t="s">
        <v>12873</v>
      </c>
      <c r="C12023" t="s">
        <v>12874</v>
      </c>
      <c r="D12023">
        <v>102</v>
      </c>
      <c r="E12023" t="s">
        <v>4449</v>
      </c>
      <c r="F12023" t="s">
        <v>4450</v>
      </c>
      <c r="H12023" t="str">
        <f t="shared" si="187"/>
        <v>有BOM表可用</v>
      </c>
    </row>
    <row r="12024" spans="1:8" x14ac:dyDescent="0.15">
      <c r="A12024" t="s">
        <v>14327</v>
      </c>
      <c r="B12024" t="s">
        <v>12142</v>
      </c>
      <c r="C12024" t="s">
        <v>12880</v>
      </c>
      <c r="D12024">
        <v>102</v>
      </c>
      <c r="E12024" t="s">
        <v>4449</v>
      </c>
      <c r="F12024" t="s">
        <v>4450</v>
      </c>
      <c r="H12024" t="str">
        <f t="shared" si="187"/>
        <v>有BOM表可用</v>
      </c>
    </row>
    <row r="12025" spans="1:8" x14ac:dyDescent="0.15">
      <c r="A12025" t="s">
        <v>14328</v>
      </c>
      <c r="B12025" t="s">
        <v>14329</v>
      </c>
      <c r="C12025" t="s">
        <v>14330</v>
      </c>
      <c r="D12025">
        <v>102</v>
      </c>
      <c r="E12025" t="s">
        <v>4453</v>
      </c>
      <c r="F12025" t="s">
        <v>4450</v>
      </c>
      <c r="H12025" t="str">
        <f t="shared" si="187"/>
        <v>无BOM表可用</v>
      </c>
    </row>
    <row r="12026" spans="1:8" x14ac:dyDescent="0.15">
      <c r="A12026" t="s">
        <v>14331</v>
      </c>
      <c r="B12026" t="s">
        <v>14332</v>
      </c>
      <c r="C12026" t="s">
        <v>14333</v>
      </c>
      <c r="D12026">
        <v>102</v>
      </c>
      <c r="E12026" t="s">
        <v>4449</v>
      </c>
      <c r="F12026" t="s">
        <v>4450</v>
      </c>
      <c r="H12026" t="str">
        <f t="shared" si="187"/>
        <v>有BOM表可用</v>
      </c>
    </row>
    <row r="12027" spans="1:8" x14ac:dyDescent="0.15">
      <c r="A12027" t="s">
        <v>9566</v>
      </c>
      <c r="B12027" t="s">
        <v>9567</v>
      </c>
      <c r="C12027" t="s">
        <v>9567</v>
      </c>
      <c r="D12027">
        <v>103</v>
      </c>
      <c r="E12027" t="s">
        <v>4453</v>
      </c>
      <c r="F12027" t="s">
        <v>4450</v>
      </c>
      <c r="H12027" t="str">
        <f t="shared" si="187"/>
        <v>无BOM表可用</v>
      </c>
    </row>
    <row r="12028" spans="1:8" x14ac:dyDescent="0.15">
      <c r="A12028" t="s">
        <v>9568</v>
      </c>
      <c r="B12028" t="s">
        <v>9569</v>
      </c>
      <c r="C12028" t="s">
        <v>9569</v>
      </c>
      <c r="D12028">
        <v>103</v>
      </c>
      <c r="E12028" t="s">
        <v>4453</v>
      </c>
      <c r="F12028" t="s">
        <v>4450</v>
      </c>
      <c r="H12028" t="str">
        <f t="shared" si="187"/>
        <v>无BOM表可用</v>
      </c>
    </row>
    <row r="12029" spans="1:8" x14ac:dyDescent="0.15">
      <c r="A12029" t="s">
        <v>9570</v>
      </c>
      <c r="B12029" t="s">
        <v>9571</v>
      </c>
      <c r="C12029" t="s">
        <v>9571</v>
      </c>
      <c r="D12029">
        <v>103</v>
      </c>
      <c r="E12029" t="s">
        <v>4453</v>
      </c>
      <c r="F12029" t="s">
        <v>4450</v>
      </c>
      <c r="H12029" t="str">
        <f t="shared" si="187"/>
        <v>无BOM表可用</v>
      </c>
    </row>
    <row r="12030" spans="1:8" x14ac:dyDescent="0.15">
      <c r="A12030" t="s">
        <v>9572</v>
      </c>
      <c r="B12030" t="s">
        <v>9571</v>
      </c>
      <c r="C12030" t="s">
        <v>9571</v>
      </c>
      <c r="D12030">
        <v>103</v>
      </c>
      <c r="E12030" t="s">
        <v>4453</v>
      </c>
      <c r="F12030" t="s">
        <v>4450</v>
      </c>
      <c r="H12030" t="str">
        <f t="shared" si="187"/>
        <v>无BOM表可用</v>
      </c>
    </row>
    <row r="12031" spans="1:8" x14ac:dyDescent="0.15">
      <c r="A12031" t="s">
        <v>9573</v>
      </c>
      <c r="B12031" t="s">
        <v>9574</v>
      </c>
      <c r="C12031" t="s">
        <v>9574</v>
      </c>
      <c r="D12031">
        <v>103</v>
      </c>
      <c r="E12031" t="s">
        <v>4453</v>
      </c>
      <c r="F12031" t="s">
        <v>4450</v>
      </c>
      <c r="H12031" t="str">
        <f t="shared" si="187"/>
        <v>无BOM表可用</v>
      </c>
    </row>
    <row r="12032" spans="1:8" x14ac:dyDescent="0.15">
      <c r="A12032" t="s">
        <v>9575</v>
      </c>
      <c r="B12032" t="s">
        <v>9574</v>
      </c>
      <c r="C12032" t="s">
        <v>9574</v>
      </c>
      <c r="D12032">
        <v>103</v>
      </c>
      <c r="E12032" t="s">
        <v>4453</v>
      </c>
      <c r="F12032" t="s">
        <v>4450</v>
      </c>
      <c r="H12032" t="str">
        <f t="shared" si="187"/>
        <v>无BOM表可用</v>
      </c>
    </row>
    <row r="12033" spans="1:8" x14ac:dyDescent="0.15">
      <c r="A12033" t="s">
        <v>9576</v>
      </c>
      <c r="B12033" t="s">
        <v>9577</v>
      </c>
      <c r="C12033" t="s">
        <v>9577</v>
      </c>
      <c r="D12033">
        <v>103</v>
      </c>
      <c r="E12033" t="s">
        <v>4453</v>
      </c>
      <c r="F12033" t="s">
        <v>4450</v>
      </c>
      <c r="H12033" t="str">
        <f t="shared" si="187"/>
        <v>无BOM表可用</v>
      </c>
    </row>
    <row r="12034" spans="1:8" x14ac:dyDescent="0.15">
      <c r="A12034" t="s">
        <v>2307</v>
      </c>
      <c r="B12034" t="s">
        <v>2304</v>
      </c>
      <c r="C12034" t="s">
        <v>2305</v>
      </c>
      <c r="D12034">
        <v>107</v>
      </c>
      <c r="E12034" t="s">
        <v>4449</v>
      </c>
      <c r="F12034" t="s">
        <v>4450</v>
      </c>
      <c r="H12034" t="str">
        <f t="shared" si="187"/>
        <v>有BOM表可用</v>
      </c>
    </row>
    <row r="12035" spans="1:8" x14ac:dyDescent="0.15">
      <c r="A12035" t="s">
        <v>13320</v>
      </c>
      <c r="B12035" t="s">
        <v>11292</v>
      </c>
      <c r="C12035" t="s">
        <v>11292</v>
      </c>
      <c r="D12035">
        <v>107</v>
      </c>
      <c r="E12035" t="s">
        <v>4453</v>
      </c>
      <c r="F12035" t="s">
        <v>4450</v>
      </c>
      <c r="H12035" t="str">
        <f t="shared" si="187"/>
        <v>无BOM表可用</v>
      </c>
    </row>
    <row r="12036" spans="1:8" x14ac:dyDescent="0.15">
      <c r="A12036" t="s">
        <v>13321</v>
      </c>
      <c r="B12036" t="s">
        <v>11149</v>
      </c>
      <c r="C12036" t="s">
        <v>11149</v>
      </c>
      <c r="D12036">
        <v>107</v>
      </c>
      <c r="E12036" t="s">
        <v>4453</v>
      </c>
      <c r="F12036" t="s">
        <v>4450</v>
      </c>
      <c r="H12036" t="str">
        <f t="shared" ref="H12036:H12099" si="188">E12036&amp;F12036</f>
        <v>无BOM表可用</v>
      </c>
    </row>
    <row r="12037" spans="1:8" x14ac:dyDescent="0.15">
      <c r="A12037" t="s">
        <v>15779</v>
      </c>
      <c r="B12037" t="s">
        <v>2578</v>
      </c>
      <c r="C12037" t="s">
        <v>54</v>
      </c>
      <c r="D12037">
        <v>102</v>
      </c>
      <c r="E12037" t="s">
        <v>4449</v>
      </c>
      <c r="F12037" t="s">
        <v>4450</v>
      </c>
      <c r="H12037" t="str">
        <f t="shared" si="188"/>
        <v>有BOM表可用</v>
      </c>
    </row>
    <row r="12038" spans="1:8" x14ac:dyDescent="0.15">
      <c r="A12038" t="s">
        <v>12166</v>
      </c>
      <c r="B12038" t="s">
        <v>12167</v>
      </c>
      <c r="C12038" t="s">
        <v>12167</v>
      </c>
      <c r="D12038">
        <v>102</v>
      </c>
      <c r="E12038" t="s">
        <v>4453</v>
      </c>
      <c r="F12038" t="s">
        <v>4450</v>
      </c>
      <c r="H12038" t="str">
        <f t="shared" si="188"/>
        <v>无BOM表可用</v>
      </c>
    </row>
    <row r="12039" spans="1:8" x14ac:dyDescent="0.15">
      <c r="A12039" t="s">
        <v>12168</v>
      </c>
      <c r="B12039" t="s">
        <v>12169</v>
      </c>
      <c r="C12039" t="s">
        <v>12170</v>
      </c>
      <c r="D12039">
        <v>102</v>
      </c>
      <c r="E12039" t="s">
        <v>4453</v>
      </c>
      <c r="F12039" t="s">
        <v>4450</v>
      </c>
      <c r="H12039" t="str">
        <f t="shared" si="188"/>
        <v>无BOM表可用</v>
      </c>
    </row>
    <row r="12040" spans="1:8" x14ac:dyDescent="0.15">
      <c r="A12040" t="s">
        <v>12171</v>
      </c>
      <c r="B12040" t="s">
        <v>12172</v>
      </c>
      <c r="C12040" t="s">
        <v>12172</v>
      </c>
      <c r="D12040">
        <v>102</v>
      </c>
      <c r="E12040" t="s">
        <v>4449</v>
      </c>
      <c r="F12040" t="s">
        <v>4450</v>
      </c>
      <c r="H12040" t="str">
        <f t="shared" si="188"/>
        <v>有BOM表可用</v>
      </c>
    </row>
    <row r="12041" spans="1:8" x14ac:dyDescent="0.15">
      <c r="A12041" t="s">
        <v>489</v>
      </c>
      <c r="B12041" t="s">
        <v>490</v>
      </c>
      <c r="C12041" t="s">
        <v>15</v>
      </c>
      <c r="D12041">
        <v>103</v>
      </c>
      <c r="E12041" t="s">
        <v>4449</v>
      </c>
      <c r="F12041" t="s">
        <v>4450</v>
      </c>
      <c r="H12041" t="str">
        <f t="shared" si="188"/>
        <v>有BOM表可用</v>
      </c>
    </row>
    <row r="12042" spans="1:8" x14ac:dyDescent="0.15">
      <c r="A12042" t="s">
        <v>876</v>
      </c>
      <c r="B12042" t="s">
        <v>825</v>
      </c>
      <c r="C12042" t="s">
        <v>825</v>
      </c>
      <c r="D12042">
        <v>103</v>
      </c>
      <c r="E12042" t="s">
        <v>4449</v>
      </c>
      <c r="F12042" t="s">
        <v>4450</v>
      </c>
      <c r="H12042" t="str">
        <f t="shared" si="188"/>
        <v>有BOM表可用</v>
      </c>
    </row>
    <row r="12043" spans="1:8" x14ac:dyDescent="0.15">
      <c r="A12043" t="s">
        <v>2043</v>
      </c>
      <c r="B12043" t="s">
        <v>2039</v>
      </c>
      <c r="C12043" t="s">
        <v>745</v>
      </c>
      <c r="D12043">
        <v>103</v>
      </c>
      <c r="E12043" t="s">
        <v>4449</v>
      </c>
      <c r="F12043" t="s">
        <v>4450</v>
      </c>
      <c r="H12043" t="str">
        <f t="shared" si="188"/>
        <v>有BOM表可用</v>
      </c>
    </row>
    <row r="12044" spans="1:8" x14ac:dyDescent="0.15">
      <c r="A12044" t="s">
        <v>1307</v>
      </c>
      <c r="B12044" t="s">
        <v>1303</v>
      </c>
      <c r="C12044" t="s">
        <v>407</v>
      </c>
      <c r="D12044">
        <v>103</v>
      </c>
      <c r="E12044" t="s">
        <v>4449</v>
      </c>
      <c r="F12044" t="s">
        <v>4450</v>
      </c>
      <c r="H12044" t="str">
        <f t="shared" si="188"/>
        <v>有BOM表可用</v>
      </c>
    </row>
    <row r="12045" spans="1:8" x14ac:dyDescent="0.15">
      <c r="A12045" t="s">
        <v>12173</v>
      </c>
      <c r="B12045" t="s">
        <v>12174</v>
      </c>
      <c r="C12045" t="s">
        <v>407</v>
      </c>
      <c r="D12045">
        <v>103</v>
      </c>
      <c r="E12045" t="s">
        <v>4453</v>
      </c>
      <c r="F12045" t="s">
        <v>4450</v>
      </c>
      <c r="H12045" t="str">
        <f t="shared" si="188"/>
        <v>无BOM表可用</v>
      </c>
    </row>
    <row r="12046" spans="1:8" x14ac:dyDescent="0.15">
      <c r="A12046" t="s">
        <v>1324</v>
      </c>
      <c r="B12046" t="s">
        <v>1325</v>
      </c>
      <c r="C12046" t="s">
        <v>407</v>
      </c>
      <c r="D12046">
        <v>103</v>
      </c>
      <c r="E12046" t="s">
        <v>4449</v>
      </c>
      <c r="F12046" t="s">
        <v>4450</v>
      </c>
      <c r="H12046" t="str">
        <f t="shared" si="188"/>
        <v>有BOM表可用</v>
      </c>
    </row>
    <row r="12047" spans="1:8" x14ac:dyDescent="0.15">
      <c r="A12047" t="s">
        <v>13355</v>
      </c>
      <c r="B12047" t="s">
        <v>9992</v>
      </c>
      <c r="C12047" t="s">
        <v>160</v>
      </c>
      <c r="D12047">
        <v>103</v>
      </c>
      <c r="E12047" t="s">
        <v>4453</v>
      </c>
      <c r="F12047" t="s">
        <v>4450</v>
      </c>
      <c r="H12047" t="str">
        <f t="shared" si="188"/>
        <v>无BOM表可用</v>
      </c>
    </row>
    <row r="12048" spans="1:8" x14ac:dyDescent="0.15">
      <c r="A12048" t="s">
        <v>1791</v>
      </c>
      <c r="B12048" t="s">
        <v>1790</v>
      </c>
      <c r="C12048" t="s">
        <v>1790</v>
      </c>
      <c r="D12048">
        <v>103</v>
      </c>
      <c r="E12048" t="s">
        <v>4449</v>
      </c>
      <c r="F12048" t="s">
        <v>4450</v>
      </c>
      <c r="H12048" t="str">
        <f t="shared" si="188"/>
        <v>有BOM表可用</v>
      </c>
    </row>
    <row r="12049" spans="1:8" x14ac:dyDescent="0.15">
      <c r="A12049" t="s">
        <v>13356</v>
      </c>
      <c r="B12049" t="s">
        <v>9375</v>
      </c>
      <c r="C12049" t="s">
        <v>9375</v>
      </c>
      <c r="D12049">
        <v>103</v>
      </c>
      <c r="E12049" t="s">
        <v>4453</v>
      </c>
      <c r="F12049" t="s">
        <v>4450</v>
      </c>
      <c r="H12049" t="str">
        <f t="shared" si="188"/>
        <v>无BOM表可用</v>
      </c>
    </row>
    <row r="12050" spans="1:8" x14ac:dyDescent="0.15">
      <c r="A12050" t="s">
        <v>1376</v>
      </c>
      <c r="B12050" t="s">
        <v>787</v>
      </c>
      <c r="C12050" t="s">
        <v>787</v>
      </c>
      <c r="D12050">
        <v>103</v>
      </c>
      <c r="E12050" t="s">
        <v>4449</v>
      </c>
      <c r="F12050" t="s">
        <v>4450</v>
      </c>
      <c r="H12050" t="str">
        <f t="shared" si="188"/>
        <v>有BOM表可用</v>
      </c>
    </row>
    <row r="12051" spans="1:8" x14ac:dyDescent="0.15">
      <c r="A12051" t="s">
        <v>9626</v>
      </c>
      <c r="B12051" t="s">
        <v>4779</v>
      </c>
      <c r="C12051" t="s">
        <v>4779</v>
      </c>
      <c r="D12051">
        <v>103</v>
      </c>
      <c r="E12051" t="s">
        <v>4453</v>
      </c>
      <c r="F12051" t="s">
        <v>4450</v>
      </c>
      <c r="H12051" t="str">
        <f t="shared" si="188"/>
        <v>无BOM表可用</v>
      </c>
    </row>
    <row r="12052" spans="1:8" x14ac:dyDescent="0.15">
      <c r="A12052" t="s">
        <v>9627</v>
      </c>
      <c r="B12052" t="s">
        <v>9405</v>
      </c>
      <c r="C12052" t="s">
        <v>8780</v>
      </c>
      <c r="D12052">
        <v>103</v>
      </c>
      <c r="E12052" t="s">
        <v>4449</v>
      </c>
      <c r="F12052" t="s">
        <v>4450</v>
      </c>
      <c r="H12052" t="str">
        <f t="shared" si="188"/>
        <v>有BOM表可用</v>
      </c>
    </row>
    <row r="12053" spans="1:8" x14ac:dyDescent="0.15">
      <c r="A12053" t="s">
        <v>9628</v>
      </c>
      <c r="B12053" t="s">
        <v>3129</v>
      </c>
      <c r="C12053" t="s">
        <v>3129</v>
      </c>
      <c r="D12053">
        <v>103</v>
      </c>
      <c r="E12053" t="s">
        <v>4453</v>
      </c>
      <c r="F12053" t="s">
        <v>4457</v>
      </c>
      <c r="H12053" t="str">
        <f t="shared" si="188"/>
        <v>无BOM表不可用</v>
      </c>
    </row>
    <row r="12054" spans="1:8" x14ac:dyDescent="0.15">
      <c r="A12054" t="s">
        <v>3011</v>
      </c>
      <c r="B12054" t="s">
        <v>3012</v>
      </c>
      <c r="C12054" t="s">
        <v>178</v>
      </c>
      <c r="D12054">
        <v>103</v>
      </c>
      <c r="E12054" t="s">
        <v>4449</v>
      </c>
      <c r="F12054" t="s">
        <v>4450</v>
      </c>
      <c r="H12054" t="str">
        <f t="shared" si="188"/>
        <v>有BOM表可用</v>
      </c>
    </row>
    <row r="12055" spans="1:8" x14ac:dyDescent="0.15">
      <c r="A12055" t="s">
        <v>8281</v>
      </c>
      <c r="B12055" t="s">
        <v>8282</v>
      </c>
      <c r="C12055" t="s">
        <v>8283</v>
      </c>
      <c r="D12055">
        <v>102</v>
      </c>
      <c r="E12055" t="s">
        <v>4449</v>
      </c>
      <c r="F12055" t="s">
        <v>4450</v>
      </c>
      <c r="H12055" t="str">
        <f t="shared" si="188"/>
        <v>有BOM表可用</v>
      </c>
    </row>
    <row r="12056" spans="1:8" x14ac:dyDescent="0.15">
      <c r="A12056" t="s">
        <v>8284</v>
      </c>
      <c r="B12056" t="s">
        <v>8285</v>
      </c>
      <c r="C12056" t="s">
        <v>8286</v>
      </c>
      <c r="D12056">
        <v>102</v>
      </c>
      <c r="E12056" t="s">
        <v>4449</v>
      </c>
      <c r="F12056" t="s">
        <v>4450</v>
      </c>
      <c r="H12056" t="str">
        <f t="shared" si="188"/>
        <v>有BOM表可用</v>
      </c>
    </row>
    <row r="12057" spans="1:8" x14ac:dyDescent="0.15">
      <c r="A12057" t="s">
        <v>8287</v>
      </c>
      <c r="B12057" t="s">
        <v>8004</v>
      </c>
      <c r="C12057" t="s">
        <v>8005</v>
      </c>
      <c r="D12057">
        <v>102</v>
      </c>
      <c r="E12057" t="s">
        <v>4449</v>
      </c>
      <c r="F12057" t="s">
        <v>4450</v>
      </c>
      <c r="H12057" t="str">
        <f t="shared" si="188"/>
        <v>有BOM表可用</v>
      </c>
    </row>
    <row r="12058" spans="1:8" x14ac:dyDescent="0.15">
      <c r="A12058" t="s">
        <v>8288</v>
      </c>
      <c r="B12058" t="s">
        <v>8289</v>
      </c>
      <c r="C12058" t="s">
        <v>8290</v>
      </c>
      <c r="D12058">
        <v>102</v>
      </c>
      <c r="E12058" t="s">
        <v>4449</v>
      </c>
      <c r="F12058" t="s">
        <v>4450</v>
      </c>
      <c r="H12058" t="str">
        <f t="shared" si="188"/>
        <v>有BOM表可用</v>
      </c>
    </row>
    <row r="12059" spans="1:8" x14ac:dyDescent="0.15">
      <c r="A12059" t="s">
        <v>8291</v>
      </c>
      <c r="B12059" t="s">
        <v>7874</v>
      </c>
      <c r="C12059" t="s">
        <v>8292</v>
      </c>
      <c r="D12059">
        <v>102</v>
      </c>
      <c r="E12059" t="s">
        <v>4449</v>
      </c>
      <c r="F12059" t="s">
        <v>4450</v>
      </c>
      <c r="H12059" t="str">
        <f t="shared" si="188"/>
        <v>有BOM表可用</v>
      </c>
    </row>
    <row r="12060" spans="1:8" x14ac:dyDescent="0.15">
      <c r="A12060" t="s">
        <v>8293</v>
      </c>
      <c r="B12060" t="s">
        <v>7874</v>
      </c>
      <c r="C12060" t="s">
        <v>8292</v>
      </c>
      <c r="D12060">
        <v>102</v>
      </c>
      <c r="E12060" t="s">
        <v>4449</v>
      </c>
      <c r="F12060" t="s">
        <v>4450</v>
      </c>
      <c r="H12060" t="str">
        <f t="shared" si="188"/>
        <v>有BOM表可用</v>
      </c>
    </row>
    <row r="12061" spans="1:8" x14ac:dyDescent="0.15">
      <c r="A12061" t="s">
        <v>8211</v>
      </c>
      <c r="B12061" t="s">
        <v>8212</v>
      </c>
      <c r="C12061" t="s">
        <v>8213</v>
      </c>
      <c r="D12061">
        <v>102</v>
      </c>
      <c r="E12061" t="s">
        <v>4449</v>
      </c>
      <c r="F12061" t="s">
        <v>4450</v>
      </c>
      <c r="H12061" t="str">
        <f t="shared" si="188"/>
        <v>有BOM表可用</v>
      </c>
    </row>
    <row r="12062" spans="1:8" x14ac:dyDescent="0.15">
      <c r="A12062" t="s">
        <v>8214</v>
      </c>
      <c r="B12062" t="s">
        <v>8212</v>
      </c>
      <c r="C12062" t="s">
        <v>8213</v>
      </c>
      <c r="D12062">
        <v>102</v>
      </c>
      <c r="E12062" t="s">
        <v>4449</v>
      </c>
      <c r="F12062" t="s">
        <v>4450</v>
      </c>
      <c r="H12062" t="str">
        <f t="shared" si="188"/>
        <v>有BOM表可用</v>
      </c>
    </row>
    <row r="12063" spans="1:8" x14ac:dyDescent="0.15">
      <c r="A12063" t="s">
        <v>8215</v>
      </c>
      <c r="B12063" t="s">
        <v>8216</v>
      </c>
      <c r="C12063" t="s">
        <v>8217</v>
      </c>
      <c r="D12063">
        <v>102</v>
      </c>
      <c r="E12063" t="s">
        <v>4449</v>
      </c>
      <c r="F12063" t="s">
        <v>4450</v>
      </c>
      <c r="H12063" t="str">
        <f t="shared" si="188"/>
        <v>有BOM表可用</v>
      </c>
    </row>
    <row r="12064" spans="1:8" x14ac:dyDescent="0.15">
      <c r="A12064" t="s">
        <v>8218</v>
      </c>
      <c r="B12064" t="s">
        <v>6956</v>
      </c>
      <c r="C12064" t="s">
        <v>7386</v>
      </c>
      <c r="D12064">
        <v>102</v>
      </c>
      <c r="E12064" t="s">
        <v>4449</v>
      </c>
      <c r="F12064" t="s">
        <v>4450</v>
      </c>
      <c r="H12064" t="str">
        <f t="shared" si="188"/>
        <v>有BOM表可用</v>
      </c>
    </row>
    <row r="12065" spans="1:8" x14ac:dyDescent="0.15">
      <c r="A12065" t="s">
        <v>8219</v>
      </c>
      <c r="B12065" t="s">
        <v>8220</v>
      </c>
      <c r="C12065" t="s">
        <v>8221</v>
      </c>
      <c r="D12065">
        <v>102</v>
      </c>
      <c r="E12065" t="s">
        <v>4449</v>
      </c>
      <c r="F12065" t="s">
        <v>4450</v>
      </c>
      <c r="H12065" t="str">
        <f t="shared" si="188"/>
        <v>有BOM表可用</v>
      </c>
    </row>
    <row r="12066" spans="1:8" x14ac:dyDescent="0.15">
      <c r="A12066" t="s">
        <v>8257</v>
      </c>
      <c r="B12066" t="s">
        <v>7340</v>
      </c>
      <c r="C12066" t="s">
        <v>7341</v>
      </c>
      <c r="D12066">
        <v>102</v>
      </c>
      <c r="E12066" t="s">
        <v>4449</v>
      </c>
      <c r="F12066" t="s">
        <v>4450</v>
      </c>
      <c r="H12066" t="str">
        <f t="shared" si="188"/>
        <v>有BOM表可用</v>
      </c>
    </row>
    <row r="12067" spans="1:8" x14ac:dyDescent="0.15">
      <c r="A12067" t="s">
        <v>8258</v>
      </c>
      <c r="B12067" t="s">
        <v>8259</v>
      </c>
      <c r="C12067" t="s">
        <v>8260</v>
      </c>
      <c r="D12067">
        <v>102</v>
      </c>
      <c r="E12067" t="s">
        <v>4449</v>
      </c>
      <c r="F12067" t="s">
        <v>4450</v>
      </c>
      <c r="H12067" t="str">
        <f t="shared" si="188"/>
        <v>有BOM表可用</v>
      </c>
    </row>
    <row r="12068" spans="1:8" x14ac:dyDescent="0.15">
      <c r="A12068" t="s">
        <v>15716</v>
      </c>
      <c r="B12068" t="s">
        <v>15119</v>
      </c>
      <c r="C12068" t="s">
        <v>15119</v>
      </c>
      <c r="D12068">
        <v>107</v>
      </c>
      <c r="E12068" t="s">
        <v>4453</v>
      </c>
      <c r="F12068" t="s">
        <v>4450</v>
      </c>
      <c r="H12068" t="str">
        <f t="shared" si="188"/>
        <v>无BOM表可用</v>
      </c>
    </row>
    <row r="12069" spans="1:8" x14ac:dyDescent="0.15">
      <c r="A12069" t="s">
        <v>15717</v>
      </c>
      <c r="B12069" t="s">
        <v>8354</v>
      </c>
      <c r="C12069" t="s">
        <v>8354</v>
      </c>
      <c r="D12069">
        <v>107</v>
      </c>
      <c r="E12069" t="s">
        <v>4453</v>
      </c>
      <c r="F12069" t="s">
        <v>4450</v>
      </c>
      <c r="H12069" t="str">
        <f t="shared" si="188"/>
        <v>无BOM表可用</v>
      </c>
    </row>
    <row r="12070" spans="1:8" x14ac:dyDescent="0.15">
      <c r="A12070" t="s">
        <v>15718</v>
      </c>
      <c r="B12070" t="s">
        <v>13281</v>
      </c>
      <c r="C12070" t="s">
        <v>13281</v>
      </c>
      <c r="D12070">
        <v>107</v>
      </c>
      <c r="E12070" t="s">
        <v>4453</v>
      </c>
      <c r="F12070" t="s">
        <v>4450</v>
      </c>
      <c r="H12070" t="str">
        <f t="shared" si="188"/>
        <v>无BOM表可用</v>
      </c>
    </row>
    <row r="12071" spans="1:8" x14ac:dyDescent="0.15">
      <c r="A12071" t="s">
        <v>15719</v>
      </c>
      <c r="B12071" t="s">
        <v>15123</v>
      </c>
      <c r="C12071" t="s">
        <v>15123</v>
      </c>
      <c r="D12071">
        <v>107</v>
      </c>
      <c r="E12071" t="s">
        <v>4453</v>
      </c>
      <c r="F12071" t="s">
        <v>4450</v>
      </c>
      <c r="H12071" t="str">
        <f t="shared" si="188"/>
        <v>无BOM表可用</v>
      </c>
    </row>
    <row r="12072" spans="1:8" x14ac:dyDescent="0.15">
      <c r="A12072" t="s">
        <v>15720</v>
      </c>
      <c r="B12072" t="s">
        <v>14075</v>
      </c>
      <c r="C12072" t="s">
        <v>14075</v>
      </c>
      <c r="D12072">
        <v>107</v>
      </c>
      <c r="E12072" t="s">
        <v>4453</v>
      </c>
      <c r="F12072" t="s">
        <v>4450</v>
      </c>
      <c r="H12072" t="str">
        <f t="shared" si="188"/>
        <v>无BOM表可用</v>
      </c>
    </row>
    <row r="12073" spans="1:8" x14ac:dyDescent="0.15">
      <c r="A12073" t="s">
        <v>15721</v>
      </c>
      <c r="B12073" t="s">
        <v>12083</v>
      </c>
      <c r="C12073" t="s">
        <v>12083</v>
      </c>
      <c r="D12073">
        <v>107</v>
      </c>
      <c r="E12073" t="s">
        <v>4453</v>
      </c>
      <c r="F12073" t="s">
        <v>4450</v>
      </c>
      <c r="H12073" t="str">
        <f t="shared" si="188"/>
        <v>无BOM表可用</v>
      </c>
    </row>
    <row r="12074" spans="1:8" x14ac:dyDescent="0.15">
      <c r="A12074" t="s">
        <v>15722</v>
      </c>
      <c r="B12074" t="s">
        <v>13731</v>
      </c>
      <c r="C12074" t="s">
        <v>13731</v>
      </c>
      <c r="D12074">
        <v>107</v>
      </c>
      <c r="E12074" t="s">
        <v>4453</v>
      </c>
      <c r="F12074" t="s">
        <v>4450</v>
      </c>
      <c r="H12074" t="str">
        <f t="shared" si="188"/>
        <v>无BOM表可用</v>
      </c>
    </row>
    <row r="12075" spans="1:8" x14ac:dyDescent="0.15">
      <c r="A12075" t="s">
        <v>13352</v>
      </c>
      <c r="B12075" t="s">
        <v>11356</v>
      </c>
      <c r="C12075" t="s">
        <v>11356</v>
      </c>
      <c r="D12075">
        <v>102</v>
      </c>
      <c r="E12075" t="s">
        <v>4453</v>
      </c>
      <c r="F12075" t="s">
        <v>4450</v>
      </c>
      <c r="H12075" t="str">
        <f t="shared" si="188"/>
        <v>无BOM表可用</v>
      </c>
    </row>
    <row r="12076" spans="1:8" x14ac:dyDescent="0.15">
      <c r="A12076" t="s">
        <v>13353</v>
      </c>
      <c r="B12076" t="s">
        <v>1347</v>
      </c>
      <c r="C12076" t="s">
        <v>6</v>
      </c>
      <c r="D12076">
        <v>102</v>
      </c>
      <c r="E12076" t="s">
        <v>4449</v>
      </c>
      <c r="F12076" t="s">
        <v>4450</v>
      </c>
      <c r="H12076" t="str">
        <f t="shared" si="188"/>
        <v>有BOM表可用</v>
      </c>
    </row>
    <row r="12077" spans="1:8" x14ac:dyDescent="0.15">
      <c r="A12077" t="s">
        <v>647</v>
      </c>
      <c r="B12077" t="s">
        <v>648</v>
      </c>
      <c r="C12077" t="s">
        <v>407</v>
      </c>
      <c r="D12077">
        <v>103</v>
      </c>
      <c r="E12077" t="s">
        <v>4449</v>
      </c>
      <c r="F12077" t="s">
        <v>4450</v>
      </c>
      <c r="H12077" t="str">
        <f t="shared" si="188"/>
        <v>有BOM表可用</v>
      </c>
    </row>
    <row r="12078" spans="1:8" x14ac:dyDescent="0.15">
      <c r="A12078" t="s">
        <v>1532</v>
      </c>
      <c r="B12078" t="s">
        <v>1533</v>
      </c>
      <c r="C12078" t="s">
        <v>91</v>
      </c>
      <c r="D12078">
        <v>103</v>
      </c>
      <c r="E12078" t="s">
        <v>4449</v>
      </c>
      <c r="F12078" t="s">
        <v>4450</v>
      </c>
      <c r="H12078" t="str">
        <f t="shared" si="188"/>
        <v>有BOM表可用</v>
      </c>
    </row>
    <row r="12079" spans="1:8" x14ac:dyDescent="0.15">
      <c r="A12079" t="s">
        <v>1554</v>
      </c>
      <c r="B12079" t="s">
        <v>1555</v>
      </c>
      <c r="C12079" t="s">
        <v>1552</v>
      </c>
      <c r="D12079">
        <v>103</v>
      </c>
      <c r="E12079" t="s">
        <v>4449</v>
      </c>
      <c r="F12079" t="s">
        <v>4450</v>
      </c>
      <c r="H12079" t="str">
        <f t="shared" si="188"/>
        <v>有BOM表可用</v>
      </c>
    </row>
    <row r="12080" spans="1:8" x14ac:dyDescent="0.15">
      <c r="A12080" t="s">
        <v>15755</v>
      </c>
      <c r="B12080" t="s">
        <v>5364</v>
      </c>
      <c r="C12080" t="s">
        <v>5364</v>
      </c>
      <c r="D12080">
        <v>103</v>
      </c>
      <c r="E12080" t="s">
        <v>4453</v>
      </c>
      <c r="F12080" t="s">
        <v>4450</v>
      </c>
      <c r="H12080" t="str">
        <f t="shared" si="188"/>
        <v>无BOM表可用</v>
      </c>
    </row>
    <row r="12081" spans="1:8" x14ac:dyDescent="0.15">
      <c r="A12081" t="s">
        <v>5318</v>
      </c>
      <c r="B12081" t="s">
        <v>748</v>
      </c>
      <c r="C12081" t="s">
        <v>748</v>
      </c>
      <c r="D12081">
        <v>103</v>
      </c>
      <c r="E12081" t="s">
        <v>4449</v>
      </c>
      <c r="F12081" t="s">
        <v>4450</v>
      </c>
      <c r="H12081" t="str">
        <f t="shared" si="188"/>
        <v>有BOM表可用</v>
      </c>
    </row>
    <row r="12082" spans="1:8" x14ac:dyDescent="0.15">
      <c r="A12082" t="s">
        <v>5319</v>
      </c>
      <c r="B12082" t="s">
        <v>2893</v>
      </c>
      <c r="C12082" t="s">
        <v>36</v>
      </c>
      <c r="D12082">
        <v>103</v>
      </c>
      <c r="E12082" t="s">
        <v>4449</v>
      </c>
      <c r="F12082" t="s">
        <v>4450</v>
      </c>
      <c r="H12082" t="str">
        <f t="shared" si="188"/>
        <v>有BOM表可用</v>
      </c>
    </row>
    <row r="12083" spans="1:8" x14ac:dyDescent="0.15">
      <c r="A12083" t="s">
        <v>5320</v>
      </c>
      <c r="B12083" t="s">
        <v>5321</v>
      </c>
      <c r="C12083" t="s">
        <v>5322</v>
      </c>
      <c r="D12083">
        <v>103</v>
      </c>
      <c r="E12083" t="s">
        <v>4453</v>
      </c>
      <c r="F12083" t="s">
        <v>4450</v>
      </c>
      <c r="H12083" t="str">
        <f t="shared" si="188"/>
        <v>无BOM表可用</v>
      </c>
    </row>
    <row r="12084" spans="1:8" x14ac:dyDescent="0.15">
      <c r="A12084" t="s">
        <v>5323</v>
      </c>
      <c r="B12084" t="s">
        <v>4671</v>
      </c>
      <c r="C12084" t="s">
        <v>4529</v>
      </c>
      <c r="D12084">
        <v>102</v>
      </c>
      <c r="E12084" t="s">
        <v>4449</v>
      </c>
      <c r="F12084" t="s">
        <v>4450</v>
      </c>
      <c r="H12084" t="str">
        <f t="shared" si="188"/>
        <v>有BOM表可用</v>
      </c>
    </row>
    <row r="12085" spans="1:8" x14ac:dyDescent="0.15">
      <c r="A12085" t="s">
        <v>5324</v>
      </c>
      <c r="B12085" t="s">
        <v>4635</v>
      </c>
      <c r="C12085" t="s">
        <v>4636</v>
      </c>
      <c r="D12085">
        <v>102</v>
      </c>
      <c r="E12085" t="s">
        <v>4449</v>
      </c>
      <c r="F12085" t="s">
        <v>4450</v>
      </c>
      <c r="H12085" t="str">
        <f t="shared" si="188"/>
        <v>有BOM表可用</v>
      </c>
    </row>
    <row r="12086" spans="1:8" x14ac:dyDescent="0.15">
      <c r="A12086" t="s">
        <v>5325</v>
      </c>
      <c r="B12086" t="s">
        <v>5326</v>
      </c>
      <c r="C12086" t="s">
        <v>5327</v>
      </c>
      <c r="D12086">
        <v>102</v>
      </c>
      <c r="E12086" t="s">
        <v>4449</v>
      </c>
      <c r="F12086" t="s">
        <v>4450</v>
      </c>
      <c r="H12086" t="str">
        <f t="shared" si="188"/>
        <v>有BOM表可用</v>
      </c>
    </row>
    <row r="12087" spans="1:8" x14ac:dyDescent="0.15">
      <c r="A12087" t="s">
        <v>8249</v>
      </c>
      <c r="B12087" t="s">
        <v>8250</v>
      </c>
      <c r="C12087" t="s">
        <v>8251</v>
      </c>
      <c r="D12087">
        <v>102</v>
      </c>
      <c r="E12087" t="s">
        <v>4449</v>
      </c>
      <c r="F12087" t="s">
        <v>4450</v>
      </c>
      <c r="H12087" t="str">
        <f t="shared" si="188"/>
        <v>有BOM表可用</v>
      </c>
    </row>
    <row r="12088" spans="1:8" x14ac:dyDescent="0.15">
      <c r="A12088" t="s">
        <v>8252</v>
      </c>
      <c r="B12088" t="s">
        <v>7334</v>
      </c>
      <c r="C12088" t="s">
        <v>8253</v>
      </c>
      <c r="D12088">
        <v>102</v>
      </c>
      <c r="E12088" t="s">
        <v>4449</v>
      </c>
      <c r="F12088" t="s">
        <v>4450</v>
      </c>
      <c r="H12088" t="str">
        <f t="shared" si="188"/>
        <v>有BOM表可用</v>
      </c>
    </row>
    <row r="12089" spans="1:8" x14ac:dyDescent="0.15">
      <c r="A12089" t="s">
        <v>8254</v>
      </c>
      <c r="B12089" t="s">
        <v>7334</v>
      </c>
      <c r="C12089" t="s">
        <v>6469</v>
      </c>
      <c r="D12089">
        <v>102</v>
      </c>
      <c r="E12089" t="s">
        <v>4449</v>
      </c>
      <c r="F12089" t="s">
        <v>4450</v>
      </c>
      <c r="H12089" t="str">
        <f t="shared" si="188"/>
        <v>有BOM表可用</v>
      </c>
    </row>
    <row r="12090" spans="1:8" x14ac:dyDescent="0.15">
      <c r="A12090" t="s">
        <v>8255</v>
      </c>
      <c r="B12090" t="s">
        <v>7334</v>
      </c>
      <c r="C12090" t="s">
        <v>6469</v>
      </c>
      <c r="D12090">
        <v>102</v>
      </c>
      <c r="E12090" t="s">
        <v>4449</v>
      </c>
      <c r="F12090" t="s">
        <v>4450</v>
      </c>
      <c r="H12090" t="str">
        <f t="shared" si="188"/>
        <v>有BOM表可用</v>
      </c>
    </row>
    <row r="12091" spans="1:8" x14ac:dyDescent="0.15">
      <c r="A12091" t="s">
        <v>8256</v>
      </c>
      <c r="B12091" t="s">
        <v>7450</v>
      </c>
      <c r="C12091" t="s">
        <v>4654</v>
      </c>
      <c r="D12091">
        <v>102</v>
      </c>
      <c r="E12091" t="s">
        <v>4449</v>
      </c>
      <c r="F12091" t="s">
        <v>4450</v>
      </c>
      <c r="H12091" t="str">
        <f t="shared" si="188"/>
        <v>有BOM表可用</v>
      </c>
    </row>
    <row r="12092" spans="1:8" x14ac:dyDescent="0.15">
      <c r="A12092" t="s">
        <v>8222</v>
      </c>
      <c r="B12092" t="s">
        <v>7286</v>
      </c>
      <c r="C12092" t="s">
        <v>7287</v>
      </c>
      <c r="D12092">
        <v>102</v>
      </c>
      <c r="E12092" t="s">
        <v>4449</v>
      </c>
      <c r="F12092" t="s">
        <v>4450</v>
      </c>
      <c r="H12092" t="str">
        <f t="shared" si="188"/>
        <v>有BOM表可用</v>
      </c>
    </row>
    <row r="12093" spans="1:8" x14ac:dyDescent="0.15">
      <c r="A12093" t="s">
        <v>8223</v>
      </c>
      <c r="B12093" t="s">
        <v>8224</v>
      </c>
      <c r="C12093" t="s">
        <v>8225</v>
      </c>
      <c r="D12093">
        <v>102</v>
      </c>
      <c r="E12093" t="s">
        <v>4449</v>
      </c>
      <c r="F12093" t="s">
        <v>4450</v>
      </c>
      <c r="H12093" t="str">
        <f t="shared" si="188"/>
        <v>有BOM表可用</v>
      </c>
    </row>
    <row r="12094" spans="1:8" x14ac:dyDescent="0.15">
      <c r="A12094" t="s">
        <v>8226</v>
      </c>
      <c r="B12094" t="s">
        <v>7221</v>
      </c>
      <c r="C12094" t="s">
        <v>8227</v>
      </c>
      <c r="D12094">
        <v>102</v>
      </c>
      <c r="E12094" t="s">
        <v>4449</v>
      </c>
      <c r="F12094" t="s">
        <v>4450</v>
      </c>
      <c r="H12094" t="str">
        <f t="shared" si="188"/>
        <v>有BOM表可用</v>
      </c>
    </row>
    <row r="12095" spans="1:8" x14ac:dyDescent="0.15">
      <c r="A12095" t="s">
        <v>13341</v>
      </c>
      <c r="B12095" t="s">
        <v>13342</v>
      </c>
      <c r="C12095" t="s">
        <v>13343</v>
      </c>
      <c r="D12095">
        <v>107</v>
      </c>
      <c r="E12095" t="s">
        <v>4453</v>
      </c>
      <c r="F12095" t="s">
        <v>4450</v>
      </c>
      <c r="H12095" t="str">
        <f t="shared" si="188"/>
        <v>无BOM表可用</v>
      </c>
    </row>
    <row r="12096" spans="1:8" x14ac:dyDescent="0.15">
      <c r="A12096" t="s">
        <v>13344</v>
      </c>
      <c r="B12096" t="s">
        <v>11144</v>
      </c>
      <c r="C12096" t="s">
        <v>12788</v>
      </c>
      <c r="D12096">
        <v>107</v>
      </c>
      <c r="E12096" t="s">
        <v>4453</v>
      </c>
      <c r="F12096" t="s">
        <v>4450</v>
      </c>
      <c r="H12096" t="str">
        <f t="shared" si="188"/>
        <v>无BOM表可用</v>
      </c>
    </row>
    <row r="12097" spans="1:8" x14ac:dyDescent="0.15">
      <c r="A12097" t="s">
        <v>13345</v>
      </c>
      <c r="B12097" t="s">
        <v>11949</v>
      </c>
      <c r="C12097" t="s">
        <v>10857</v>
      </c>
      <c r="D12097">
        <v>107</v>
      </c>
      <c r="E12097" t="s">
        <v>4453</v>
      </c>
      <c r="F12097" t="s">
        <v>4450</v>
      </c>
      <c r="H12097" t="str">
        <f t="shared" si="188"/>
        <v>无BOM表可用</v>
      </c>
    </row>
    <row r="12098" spans="1:8" x14ac:dyDescent="0.15">
      <c r="A12098" t="s">
        <v>13346</v>
      </c>
      <c r="B12098" t="s">
        <v>12791</v>
      </c>
      <c r="C12098" t="s">
        <v>12791</v>
      </c>
      <c r="D12098">
        <v>107</v>
      </c>
      <c r="E12098" t="s">
        <v>4453</v>
      </c>
      <c r="F12098" t="s">
        <v>4450</v>
      </c>
      <c r="H12098" t="str">
        <f t="shared" si="188"/>
        <v>无BOM表可用</v>
      </c>
    </row>
    <row r="12099" spans="1:8" x14ac:dyDescent="0.15">
      <c r="A12099" t="s">
        <v>13347</v>
      </c>
      <c r="B12099" t="s">
        <v>12793</v>
      </c>
      <c r="C12099" t="s">
        <v>12793</v>
      </c>
      <c r="D12099">
        <v>107</v>
      </c>
      <c r="E12099" t="s">
        <v>4453</v>
      </c>
      <c r="F12099" t="s">
        <v>4450</v>
      </c>
      <c r="H12099" t="str">
        <f t="shared" si="188"/>
        <v>无BOM表可用</v>
      </c>
    </row>
    <row r="12100" spans="1:8" x14ac:dyDescent="0.15">
      <c r="A12100" t="s">
        <v>13348</v>
      </c>
      <c r="B12100" t="s">
        <v>12080</v>
      </c>
      <c r="C12100" t="s">
        <v>12080</v>
      </c>
      <c r="D12100">
        <v>107</v>
      </c>
      <c r="E12100" t="s">
        <v>4453</v>
      </c>
      <c r="F12100" t="s">
        <v>4450</v>
      </c>
      <c r="H12100" t="str">
        <f t="shared" ref="H12100:H12163" si="189">E12100&amp;F12100</f>
        <v>无BOM表可用</v>
      </c>
    </row>
    <row r="12101" spans="1:8" x14ac:dyDescent="0.15">
      <c r="A12101" t="s">
        <v>13349</v>
      </c>
      <c r="B12101" t="s">
        <v>13350</v>
      </c>
      <c r="C12101" t="s">
        <v>13350</v>
      </c>
      <c r="D12101">
        <v>107</v>
      </c>
      <c r="E12101" t="s">
        <v>4453</v>
      </c>
      <c r="F12101" t="s">
        <v>4450</v>
      </c>
      <c r="H12101" t="str">
        <f t="shared" si="189"/>
        <v>无BOM表可用</v>
      </c>
    </row>
    <row r="12102" spans="1:8" x14ac:dyDescent="0.15">
      <c r="A12102" t="s">
        <v>13351</v>
      </c>
      <c r="B12102" t="s">
        <v>13287</v>
      </c>
      <c r="C12102" t="s">
        <v>13287</v>
      </c>
      <c r="D12102">
        <v>107</v>
      </c>
      <c r="E12102" t="s">
        <v>4453</v>
      </c>
      <c r="F12102" t="s">
        <v>4450</v>
      </c>
      <c r="H12102" t="str">
        <f t="shared" si="189"/>
        <v>无BOM表可用</v>
      </c>
    </row>
    <row r="12103" spans="1:8" x14ac:dyDescent="0.15">
      <c r="A12103" t="s">
        <v>5333</v>
      </c>
      <c r="B12103" t="s">
        <v>4289</v>
      </c>
      <c r="C12103" t="s">
        <v>847</v>
      </c>
      <c r="D12103">
        <v>102</v>
      </c>
      <c r="E12103" t="s">
        <v>4453</v>
      </c>
      <c r="F12103" t="s">
        <v>4450</v>
      </c>
      <c r="H12103" t="str">
        <f t="shared" si="189"/>
        <v>无BOM表可用</v>
      </c>
    </row>
    <row r="12104" spans="1:8" x14ac:dyDescent="0.15">
      <c r="A12104" t="s">
        <v>5334</v>
      </c>
      <c r="B12104" t="s">
        <v>2069</v>
      </c>
      <c r="C12104" t="s">
        <v>2069</v>
      </c>
      <c r="D12104">
        <v>102</v>
      </c>
      <c r="E12104" t="s">
        <v>4453</v>
      </c>
      <c r="F12104" t="s">
        <v>4450</v>
      </c>
      <c r="H12104" t="str">
        <f t="shared" si="189"/>
        <v>无BOM表可用</v>
      </c>
    </row>
    <row r="12105" spans="1:8" x14ac:dyDescent="0.15">
      <c r="A12105" t="s">
        <v>5335</v>
      </c>
      <c r="B12105" t="s">
        <v>415</v>
      </c>
      <c r="C12105" t="s">
        <v>69</v>
      </c>
      <c r="D12105">
        <v>102</v>
      </c>
      <c r="E12105" t="s">
        <v>4453</v>
      </c>
      <c r="F12105" t="s">
        <v>4450</v>
      </c>
      <c r="H12105" t="str">
        <f t="shared" si="189"/>
        <v>无BOM表可用</v>
      </c>
    </row>
    <row r="12106" spans="1:8" x14ac:dyDescent="0.15">
      <c r="A12106" t="s">
        <v>13326</v>
      </c>
      <c r="B12106" t="s">
        <v>6401</v>
      </c>
      <c r="C12106" t="s">
        <v>7</v>
      </c>
      <c r="D12106">
        <v>103</v>
      </c>
      <c r="E12106" t="s">
        <v>4453</v>
      </c>
      <c r="F12106" t="s">
        <v>4450</v>
      </c>
      <c r="H12106" t="str">
        <f t="shared" si="189"/>
        <v>无BOM表可用</v>
      </c>
    </row>
    <row r="12107" spans="1:8" x14ac:dyDescent="0.15">
      <c r="A12107" t="s">
        <v>13327</v>
      </c>
      <c r="B12107" t="s">
        <v>6176</v>
      </c>
      <c r="C12107" t="s">
        <v>7</v>
      </c>
      <c r="D12107">
        <v>103</v>
      </c>
      <c r="E12107" t="s">
        <v>4449</v>
      </c>
      <c r="F12107" t="s">
        <v>4450</v>
      </c>
      <c r="H12107" t="str">
        <f t="shared" si="189"/>
        <v>有BOM表可用</v>
      </c>
    </row>
    <row r="12108" spans="1:8" x14ac:dyDescent="0.15">
      <c r="A12108" t="s">
        <v>8272</v>
      </c>
      <c r="B12108" t="s">
        <v>7864</v>
      </c>
      <c r="C12108" t="s">
        <v>7864</v>
      </c>
      <c r="D12108">
        <v>102</v>
      </c>
      <c r="E12108" t="s">
        <v>4453</v>
      </c>
      <c r="F12108" t="s">
        <v>4450</v>
      </c>
      <c r="H12108" t="str">
        <f t="shared" si="189"/>
        <v>无BOM表可用</v>
      </c>
    </row>
    <row r="12109" spans="1:8" x14ac:dyDescent="0.15">
      <c r="A12109" t="s">
        <v>8273</v>
      </c>
      <c r="B12109" t="s">
        <v>8274</v>
      </c>
      <c r="C12109" t="s">
        <v>2872</v>
      </c>
      <c r="D12109">
        <v>102</v>
      </c>
      <c r="E12109" t="s">
        <v>4449</v>
      </c>
      <c r="F12109" t="s">
        <v>4450</v>
      </c>
      <c r="H12109" t="str">
        <f t="shared" si="189"/>
        <v>有BOM表可用</v>
      </c>
    </row>
    <row r="12110" spans="1:8" x14ac:dyDescent="0.15">
      <c r="A12110" t="s">
        <v>8244</v>
      </c>
      <c r="B12110" t="s">
        <v>7086</v>
      </c>
      <c r="C12110" t="s">
        <v>4928</v>
      </c>
      <c r="D12110">
        <v>102</v>
      </c>
      <c r="E12110" t="s">
        <v>4449</v>
      </c>
      <c r="F12110" t="s">
        <v>4450</v>
      </c>
      <c r="H12110" t="str">
        <f t="shared" si="189"/>
        <v>有BOM表可用</v>
      </c>
    </row>
    <row r="12111" spans="1:8" x14ac:dyDescent="0.15">
      <c r="A12111" t="s">
        <v>8245</v>
      </c>
      <c r="B12111" t="s">
        <v>7426</v>
      </c>
      <c r="C12111" t="s">
        <v>7427</v>
      </c>
      <c r="D12111">
        <v>102</v>
      </c>
      <c r="E12111" t="s">
        <v>4449</v>
      </c>
      <c r="F12111" t="s">
        <v>4450</v>
      </c>
      <c r="H12111" t="str">
        <f t="shared" si="189"/>
        <v>有BOM表可用</v>
      </c>
    </row>
    <row r="12112" spans="1:8" x14ac:dyDescent="0.15">
      <c r="A12112" t="s">
        <v>8246</v>
      </c>
      <c r="B12112" t="s">
        <v>7432</v>
      </c>
      <c r="C12112" t="s">
        <v>7433</v>
      </c>
      <c r="D12112">
        <v>102</v>
      </c>
      <c r="E12112" t="s">
        <v>4449</v>
      </c>
      <c r="F12112" t="s">
        <v>4450</v>
      </c>
      <c r="H12112" t="str">
        <f t="shared" si="189"/>
        <v>有BOM表可用</v>
      </c>
    </row>
    <row r="12113" spans="1:8" x14ac:dyDescent="0.15">
      <c r="A12113" t="s">
        <v>8247</v>
      </c>
      <c r="B12113" t="s">
        <v>7090</v>
      </c>
      <c r="C12113" t="s">
        <v>7091</v>
      </c>
      <c r="D12113">
        <v>102</v>
      </c>
      <c r="E12113" t="s">
        <v>4449</v>
      </c>
      <c r="F12113" t="s">
        <v>4450</v>
      </c>
      <c r="H12113" t="str">
        <f t="shared" si="189"/>
        <v>有BOM表可用</v>
      </c>
    </row>
    <row r="12114" spans="1:8" x14ac:dyDescent="0.15">
      <c r="A12114" t="s">
        <v>8248</v>
      </c>
      <c r="B12114" t="s">
        <v>7261</v>
      </c>
      <c r="C12114" t="s">
        <v>7262</v>
      </c>
      <c r="D12114">
        <v>102</v>
      </c>
      <c r="E12114" t="s">
        <v>4449</v>
      </c>
      <c r="F12114" t="s">
        <v>4450</v>
      </c>
      <c r="H12114" t="str">
        <f t="shared" si="189"/>
        <v>有BOM表可用</v>
      </c>
    </row>
    <row r="12115" spans="1:8" x14ac:dyDescent="0.15">
      <c r="A12115" t="s">
        <v>13392</v>
      </c>
      <c r="B12115" t="s">
        <v>11684</v>
      </c>
      <c r="C12115" t="s">
        <v>11684</v>
      </c>
      <c r="D12115">
        <v>103</v>
      </c>
      <c r="E12115" t="s">
        <v>4453</v>
      </c>
      <c r="F12115" t="s">
        <v>4450</v>
      </c>
      <c r="H12115" t="str">
        <f t="shared" si="189"/>
        <v>无BOM表可用</v>
      </c>
    </row>
    <row r="12116" spans="1:8" x14ac:dyDescent="0.15">
      <c r="A12116" t="s">
        <v>13393</v>
      </c>
      <c r="B12116" t="s">
        <v>11693</v>
      </c>
      <c r="C12116" t="s">
        <v>11693</v>
      </c>
      <c r="D12116">
        <v>103</v>
      </c>
      <c r="E12116" t="s">
        <v>4453</v>
      </c>
      <c r="F12116" t="s">
        <v>4450</v>
      </c>
      <c r="H12116" t="str">
        <f t="shared" si="189"/>
        <v>无BOM表可用</v>
      </c>
    </row>
    <row r="12117" spans="1:8" x14ac:dyDescent="0.15">
      <c r="A12117" t="s">
        <v>13394</v>
      </c>
      <c r="B12117" t="s">
        <v>12836</v>
      </c>
      <c r="C12117" t="s">
        <v>12836</v>
      </c>
      <c r="D12117">
        <v>103</v>
      </c>
      <c r="E12117" t="s">
        <v>4449</v>
      </c>
      <c r="F12117" t="s">
        <v>4450</v>
      </c>
      <c r="H12117" t="str">
        <f t="shared" si="189"/>
        <v>有BOM表可用</v>
      </c>
    </row>
    <row r="12118" spans="1:8" x14ac:dyDescent="0.15">
      <c r="A12118" t="s">
        <v>13395</v>
      </c>
      <c r="B12118" t="s">
        <v>8659</v>
      </c>
      <c r="C12118" t="s">
        <v>2872</v>
      </c>
      <c r="D12118">
        <v>103</v>
      </c>
      <c r="E12118" t="s">
        <v>4449</v>
      </c>
      <c r="F12118" t="s">
        <v>4450</v>
      </c>
      <c r="H12118" t="str">
        <f t="shared" si="189"/>
        <v>有BOM表可用</v>
      </c>
    </row>
    <row r="12119" spans="1:8" x14ac:dyDescent="0.15">
      <c r="A12119" t="s">
        <v>13396</v>
      </c>
      <c r="B12119" t="s">
        <v>13397</v>
      </c>
      <c r="C12119" t="s">
        <v>13397</v>
      </c>
      <c r="D12119">
        <v>103</v>
      </c>
      <c r="E12119" t="s">
        <v>4453</v>
      </c>
      <c r="F12119" t="s">
        <v>4450</v>
      </c>
      <c r="H12119" t="str">
        <f t="shared" si="189"/>
        <v>无BOM表可用</v>
      </c>
    </row>
    <row r="12120" spans="1:8" x14ac:dyDescent="0.15">
      <c r="A12120" t="s">
        <v>14289</v>
      </c>
      <c r="B12120" t="s">
        <v>11684</v>
      </c>
      <c r="C12120" t="s">
        <v>11684</v>
      </c>
      <c r="D12120">
        <v>103</v>
      </c>
      <c r="E12120" t="s">
        <v>4449</v>
      </c>
      <c r="F12120" t="s">
        <v>4450</v>
      </c>
      <c r="H12120" t="str">
        <f t="shared" si="189"/>
        <v>有BOM表可用</v>
      </c>
    </row>
    <row r="12121" spans="1:8" x14ac:dyDescent="0.15">
      <c r="A12121" t="s">
        <v>5279</v>
      </c>
      <c r="B12121" t="s">
        <v>5280</v>
      </c>
      <c r="C12121" t="s">
        <v>4843</v>
      </c>
      <c r="D12121">
        <v>102</v>
      </c>
      <c r="E12121" t="s">
        <v>4453</v>
      </c>
      <c r="F12121" t="s">
        <v>4450</v>
      </c>
      <c r="H12121" t="str">
        <f t="shared" si="189"/>
        <v>无BOM表可用</v>
      </c>
    </row>
    <row r="12122" spans="1:8" x14ac:dyDescent="0.15">
      <c r="A12122" t="s">
        <v>9625</v>
      </c>
      <c r="B12122" t="s">
        <v>5449</v>
      </c>
      <c r="C12122" t="s">
        <v>741</v>
      </c>
      <c r="D12122">
        <v>103</v>
      </c>
      <c r="E12122" t="s">
        <v>4453</v>
      </c>
      <c r="F12122" t="s">
        <v>4450</v>
      </c>
      <c r="H12122" t="str">
        <f t="shared" si="189"/>
        <v>无BOM表可用</v>
      </c>
    </row>
    <row r="12123" spans="1:8" x14ac:dyDescent="0.15">
      <c r="A12123" t="s">
        <v>2016</v>
      </c>
      <c r="B12123" t="s">
        <v>2014</v>
      </c>
      <c r="C12123" t="s">
        <v>741</v>
      </c>
      <c r="D12123">
        <v>103</v>
      </c>
      <c r="E12123" t="s">
        <v>4449</v>
      </c>
      <c r="F12123" t="s">
        <v>4457</v>
      </c>
      <c r="H12123" t="str">
        <f t="shared" si="189"/>
        <v>有BOM表不可用</v>
      </c>
    </row>
    <row r="12124" spans="1:8" x14ac:dyDescent="0.15">
      <c r="A12124" t="s">
        <v>2161</v>
      </c>
      <c r="B12124" t="s">
        <v>2160</v>
      </c>
      <c r="C12124" t="s">
        <v>2160</v>
      </c>
      <c r="D12124">
        <v>103</v>
      </c>
      <c r="E12124" t="s">
        <v>4449</v>
      </c>
      <c r="F12124" t="s">
        <v>4450</v>
      </c>
      <c r="H12124" t="str">
        <f t="shared" si="189"/>
        <v>有BOM表可用</v>
      </c>
    </row>
    <row r="12125" spans="1:8" x14ac:dyDescent="0.15">
      <c r="A12125" t="s">
        <v>5316</v>
      </c>
      <c r="B12125" t="s">
        <v>4621</v>
      </c>
      <c r="C12125" t="s">
        <v>730</v>
      </c>
      <c r="D12125">
        <v>103</v>
      </c>
      <c r="E12125" t="s">
        <v>4453</v>
      </c>
      <c r="F12125" t="s">
        <v>4450</v>
      </c>
      <c r="H12125" t="str">
        <f t="shared" si="189"/>
        <v>无BOM表可用</v>
      </c>
    </row>
    <row r="12126" spans="1:8" x14ac:dyDescent="0.15">
      <c r="A12126" t="s">
        <v>5317</v>
      </c>
      <c r="B12126" t="s">
        <v>4621</v>
      </c>
      <c r="C12126" t="s">
        <v>730</v>
      </c>
      <c r="D12126">
        <v>103</v>
      </c>
      <c r="E12126" t="s">
        <v>4453</v>
      </c>
      <c r="F12126" t="s">
        <v>4450</v>
      </c>
      <c r="H12126" t="str">
        <f t="shared" si="189"/>
        <v>无BOM表可用</v>
      </c>
    </row>
    <row r="12127" spans="1:8" x14ac:dyDescent="0.15">
      <c r="A12127" t="s">
        <v>3929</v>
      </c>
      <c r="B12127" t="s">
        <v>80</v>
      </c>
      <c r="C12127" t="s">
        <v>50</v>
      </c>
      <c r="D12127">
        <v>103</v>
      </c>
      <c r="E12127" t="s">
        <v>4449</v>
      </c>
      <c r="F12127" t="s">
        <v>4450</v>
      </c>
      <c r="H12127" t="str">
        <f t="shared" si="189"/>
        <v>有BOM表可用</v>
      </c>
    </row>
    <row r="12128" spans="1:8" x14ac:dyDescent="0.15">
      <c r="A12128" t="s">
        <v>1682</v>
      </c>
      <c r="B12128" t="s">
        <v>1683</v>
      </c>
      <c r="C12128" t="s">
        <v>1684</v>
      </c>
      <c r="D12128">
        <v>103</v>
      </c>
      <c r="E12128" t="s">
        <v>4449</v>
      </c>
      <c r="F12128" t="s">
        <v>4450</v>
      </c>
      <c r="H12128" t="str">
        <f t="shared" si="189"/>
        <v>有BOM表可用</v>
      </c>
    </row>
    <row r="12129" spans="1:8" x14ac:dyDescent="0.15">
      <c r="A12129" t="s">
        <v>1075</v>
      </c>
      <c r="B12129" t="s">
        <v>1076</v>
      </c>
      <c r="C12129" t="s">
        <v>1077</v>
      </c>
      <c r="D12129">
        <v>103</v>
      </c>
      <c r="E12129" t="s">
        <v>4449</v>
      </c>
      <c r="F12129" t="s">
        <v>4450</v>
      </c>
      <c r="H12129" t="str">
        <f t="shared" si="189"/>
        <v>有BOM表可用</v>
      </c>
    </row>
    <row r="12130" spans="1:8" x14ac:dyDescent="0.15">
      <c r="A12130" t="s">
        <v>8275</v>
      </c>
      <c r="B12130" t="s">
        <v>8276</v>
      </c>
      <c r="C12130" t="s">
        <v>8277</v>
      </c>
      <c r="D12130">
        <v>103</v>
      </c>
      <c r="E12130" t="s">
        <v>4453</v>
      </c>
      <c r="F12130" t="s">
        <v>4457</v>
      </c>
      <c r="H12130" t="str">
        <f t="shared" si="189"/>
        <v>无BOM表不可用</v>
      </c>
    </row>
    <row r="12131" spans="1:8" x14ac:dyDescent="0.15">
      <c r="A12131" t="s">
        <v>8278</v>
      </c>
      <c r="B12131" t="s">
        <v>3224</v>
      </c>
      <c r="C12131" t="s">
        <v>3224</v>
      </c>
      <c r="D12131">
        <v>103</v>
      </c>
      <c r="E12131" t="s">
        <v>4453</v>
      </c>
      <c r="F12131" t="s">
        <v>4457</v>
      </c>
      <c r="H12131" t="str">
        <f t="shared" si="189"/>
        <v>无BOM表不可用</v>
      </c>
    </row>
    <row r="12132" spans="1:8" x14ac:dyDescent="0.15">
      <c r="A12132" t="s">
        <v>8279</v>
      </c>
      <c r="B12132" t="s">
        <v>4776</v>
      </c>
      <c r="C12132" t="s">
        <v>7871</v>
      </c>
      <c r="D12132">
        <v>103</v>
      </c>
      <c r="E12132" t="s">
        <v>4453</v>
      </c>
      <c r="F12132" t="s">
        <v>4457</v>
      </c>
      <c r="H12132" t="str">
        <f t="shared" si="189"/>
        <v>无BOM表不可用</v>
      </c>
    </row>
    <row r="12133" spans="1:8" x14ac:dyDescent="0.15">
      <c r="A12133" t="s">
        <v>8280</v>
      </c>
      <c r="B12133" t="s">
        <v>4950</v>
      </c>
      <c r="C12133" t="s">
        <v>4951</v>
      </c>
      <c r="D12133">
        <v>103</v>
      </c>
      <c r="E12133" t="s">
        <v>4449</v>
      </c>
      <c r="F12133" t="s">
        <v>4450</v>
      </c>
      <c r="H12133" t="str">
        <f t="shared" si="189"/>
        <v>有BOM表可用</v>
      </c>
    </row>
    <row r="12134" spans="1:8" x14ac:dyDescent="0.15">
      <c r="A12134" t="s">
        <v>3106</v>
      </c>
      <c r="B12134" t="s">
        <v>3014</v>
      </c>
      <c r="C12134" t="s">
        <v>220</v>
      </c>
      <c r="D12134">
        <v>103</v>
      </c>
      <c r="E12134" t="s">
        <v>4449</v>
      </c>
      <c r="F12134" t="s">
        <v>4450</v>
      </c>
      <c r="H12134" t="str">
        <f t="shared" si="189"/>
        <v>有BOM表可用</v>
      </c>
    </row>
    <row r="12135" spans="1:8" x14ac:dyDescent="0.15">
      <c r="A12135" t="s">
        <v>9600</v>
      </c>
      <c r="B12135" t="s">
        <v>9481</v>
      </c>
      <c r="C12135" t="s">
        <v>8047</v>
      </c>
      <c r="D12135">
        <v>102</v>
      </c>
      <c r="E12135" t="s">
        <v>4449</v>
      </c>
      <c r="F12135" t="s">
        <v>4450</v>
      </c>
      <c r="H12135" t="str">
        <f t="shared" si="189"/>
        <v>有BOM表可用</v>
      </c>
    </row>
    <row r="12136" spans="1:8" x14ac:dyDescent="0.15">
      <c r="A12136" t="s">
        <v>9601</v>
      </c>
      <c r="B12136" t="s">
        <v>9602</v>
      </c>
      <c r="C12136" t="s">
        <v>9603</v>
      </c>
      <c r="D12136">
        <v>102</v>
      </c>
      <c r="E12136" t="s">
        <v>4449</v>
      </c>
      <c r="F12136" t="s">
        <v>4450</v>
      </c>
      <c r="H12136" t="str">
        <f t="shared" si="189"/>
        <v>有BOM表可用</v>
      </c>
    </row>
    <row r="12137" spans="1:8" x14ac:dyDescent="0.15">
      <c r="A12137" t="s">
        <v>9604</v>
      </c>
      <c r="B12137" t="s">
        <v>9008</v>
      </c>
      <c r="C12137" t="s">
        <v>9605</v>
      </c>
      <c r="D12137">
        <v>102</v>
      </c>
      <c r="E12137" t="s">
        <v>4449</v>
      </c>
      <c r="F12137" t="s">
        <v>4450</v>
      </c>
      <c r="H12137" t="str">
        <f t="shared" si="189"/>
        <v>有BOM表可用</v>
      </c>
    </row>
    <row r="12138" spans="1:8" x14ac:dyDescent="0.15">
      <c r="A12138" t="s">
        <v>13383</v>
      </c>
      <c r="B12138" t="s">
        <v>13384</v>
      </c>
      <c r="C12138" t="s">
        <v>13384</v>
      </c>
      <c r="D12138">
        <v>103</v>
      </c>
      <c r="E12138" t="s">
        <v>4453</v>
      </c>
      <c r="F12138" t="s">
        <v>4450</v>
      </c>
      <c r="H12138" t="str">
        <f t="shared" si="189"/>
        <v>无BOM表可用</v>
      </c>
    </row>
    <row r="12139" spans="1:8" x14ac:dyDescent="0.15">
      <c r="A12139" t="s">
        <v>13385</v>
      </c>
      <c r="B12139" t="s">
        <v>13384</v>
      </c>
      <c r="C12139" t="s">
        <v>13384</v>
      </c>
      <c r="D12139">
        <v>103</v>
      </c>
      <c r="E12139" t="s">
        <v>4453</v>
      </c>
      <c r="F12139" t="s">
        <v>4450</v>
      </c>
      <c r="H12139" t="str">
        <f t="shared" si="189"/>
        <v>无BOM表可用</v>
      </c>
    </row>
    <row r="12140" spans="1:8" x14ac:dyDescent="0.15">
      <c r="A12140" t="s">
        <v>13386</v>
      </c>
      <c r="B12140" t="s">
        <v>13387</v>
      </c>
      <c r="C12140" t="s">
        <v>13387</v>
      </c>
      <c r="D12140">
        <v>103</v>
      </c>
      <c r="E12140" t="s">
        <v>4453</v>
      </c>
      <c r="F12140" t="s">
        <v>4450</v>
      </c>
      <c r="H12140" t="str">
        <f t="shared" si="189"/>
        <v>无BOM表可用</v>
      </c>
    </row>
    <row r="12141" spans="1:8" x14ac:dyDescent="0.15">
      <c r="A12141" t="s">
        <v>13388</v>
      </c>
      <c r="B12141" t="s">
        <v>13389</v>
      </c>
      <c r="C12141" t="s">
        <v>13389</v>
      </c>
      <c r="D12141">
        <v>103</v>
      </c>
      <c r="E12141" t="s">
        <v>4453</v>
      </c>
      <c r="F12141" t="s">
        <v>4450</v>
      </c>
      <c r="H12141" t="str">
        <f t="shared" si="189"/>
        <v>无BOM表可用</v>
      </c>
    </row>
    <row r="12142" spans="1:8" x14ac:dyDescent="0.15">
      <c r="A12142" t="s">
        <v>13390</v>
      </c>
      <c r="B12142" t="s">
        <v>13391</v>
      </c>
      <c r="C12142" t="s">
        <v>13391</v>
      </c>
      <c r="D12142">
        <v>103</v>
      </c>
      <c r="E12142" t="s">
        <v>4453</v>
      </c>
      <c r="F12142" t="s">
        <v>4450</v>
      </c>
      <c r="H12142" t="str">
        <f t="shared" si="189"/>
        <v>无BOM表可用</v>
      </c>
    </row>
    <row r="12143" spans="1:8" x14ac:dyDescent="0.15">
      <c r="A12143" t="s">
        <v>14339</v>
      </c>
      <c r="B12143" t="s">
        <v>14175</v>
      </c>
      <c r="C12143" t="s">
        <v>14175</v>
      </c>
      <c r="D12143">
        <v>103</v>
      </c>
      <c r="E12143" t="s">
        <v>4453</v>
      </c>
      <c r="F12143" t="s">
        <v>4450</v>
      </c>
      <c r="H12143" t="str">
        <f t="shared" si="189"/>
        <v>无BOM表可用</v>
      </c>
    </row>
    <row r="12144" spans="1:8" x14ac:dyDescent="0.15">
      <c r="A12144" t="s">
        <v>14340</v>
      </c>
      <c r="B12144" t="s">
        <v>14341</v>
      </c>
      <c r="C12144" t="s">
        <v>14341</v>
      </c>
      <c r="D12144">
        <v>103</v>
      </c>
      <c r="E12144" t="s">
        <v>4453</v>
      </c>
      <c r="F12144" t="s">
        <v>4450</v>
      </c>
      <c r="H12144" t="str">
        <f t="shared" si="189"/>
        <v>无BOM表可用</v>
      </c>
    </row>
    <row r="12145" spans="1:8" x14ac:dyDescent="0.15">
      <c r="A12145" t="s">
        <v>14342</v>
      </c>
      <c r="B12145" t="s">
        <v>14343</v>
      </c>
      <c r="C12145" t="s">
        <v>14343</v>
      </c>
      <c r="D12145">
        <v>103</v>
      </c>
      <c r="E12145" t="s">
        <v>4453</v>
      </c>
      <c r="F12145" t="s">
        <v>4450</v>
      </c>
      <c r="H12145" t="str">
        <f t="shared" si="189"/>
        <v>无BOM表可用</v>
      </c>
    </row>
    <row r="12146" spans="1:8" x14ac:dyDescent="0.15">
      <c r="A12146" t="s">
        <v>14344</v>
      </c>
      <c r="B12146" t="s">
        <v>14345</v>
      </c>
      <c r="C12146" t="s">
        <v>14345</v>
      </c>
      <c r="D12146">
        <v>103</v>
      </c>
      <c r="E12146" t="s">
        <v>4453</v>
      </c>
      <c r="F12146" t="s">
        <v>4450</v>
      </c>
      <c r="H12146" t="str">
        <f t="shared" si="189"/>
        <v>无BOM表可用</v>
      </c>
    </row>
    <row r="12147" spans="1:8" x14ac:dyDescent="0.15">
      <c r="A12147" t="s">
        <v>14346</v>
      </c>
      <c r="B12147" t="s">
        <v>8204</v>
      </c>
      <c r="C12147" t="s">
        <v>8204</v>
      </c>
      <c r="D12147">
        <v>103</v>
      </c>
      <c r="E12147" t="s">
        <v>4453</v>
      </c>
      <c r="F12147" t="s">
        <v>4450</v>
      </c>
      <c r="H12147" t="str">
        <f t="shared" si="189"/>
        <v>无BOM表可用</v>
      </c>
    </row>
    <row r="12148" spans="1:8" x14ac:dyDescent="0.15">
      <c r="A12148" t="s">
        <v>14347</v>
      </c>
      <c r="B12148" t="s">
        <v>7861</v>
      </c>
      <c r="C12148" t="s">
        <v>7861</v>
      </c>
      <c r="D12148">
        <v>103</v>
      </c>
      <c r="E12148" t="s">
        <v>4453</v>
      </c>
      <c r="F12148" t="s">
        <v>4450</v>
      </c>
      <c r="H12148" t="str">
        <f t="shared" si="189"/>
        <v>无BOM表可用</v>
      </c>
    </row>
    <row r="12149" spans="1:8" x14ac:dyDescent="0.15">
      <c r="A12149" t="s">
        <v>14348</v>
      </c>
      <c r="B12149" t="s">
        <v>14349</v>
      </c>
      <c r="C12149" t="s">
        <v>14349</v>
      </c>
      <c r="D12149">
        <v>103</v>
      </c>
      <c r="E12149" t="s">
        <v>4453</v>
      </c>
      <c r="F12149" t="s">
        <v>4450</v>
      </c>
      <c r="H12149" t="str">
        <f t="shared" si="189"/>
        <v>无BOM表可用</v>
      </c>
    </row>
    <row r="12150" spans="1:8" x14ac:dyDescent="0.15">
      <c r="A12150" t="s">
        <v>6357</v>
      </c>
      <c r="B12150" t="s">
        <v>925</v>
      </c>
      <c r="C12150" t="s">
        <v>6203</v>
      </c>
      <c r="D12150">
        <v>102</v>
      </c>
      <c r="E12150" t="s">
        <v>4453</v>
      </c>
      <c r="F12150" t="s">
        <v>4450</v>
      </c>
      <c r="H12150" t="str">
        <f t="shared" si="189"/>
        <v>无BOM表可用</v>
      </c>
    </row>
    <row r="12151" spans="1:8" x14ac:dyDescent="0.15">
      <c r="A12151" t="s">
        <v>6358</v>
      </c>
      <c r="B12151" t="s">
        <v>2500</v>
      </c>
      <c r="C12151" t="s">
        <v>2501</v>
      </c>
      <c r="D12151">
        <v>102</v>
      </c>
      <c r="E12151" t="s">
        <v>4449</v>
      </c>
      <c r="F12151" t="s">
        <v>4450</v>
      </c>
      <c r="H12151" t="str">
        <f t="shared" si="189"/>
        <v>有BOM表可用</v>
      </c>
    </row>
    <row r="12152" spans="1:8" x14ac:dyDescent="0.15">
      <c r="A12152" t="s">
        <v>6359</v>
      </c>
      <c r="B12152" t="s">
        <v>6360</v>
      </c>
      <c r="C12152" t="s">
        <v>5862</v>
      </c>
      <c r="D12152">
        <v>102</v>
      </c>
      <c r="E12152" t="s">
        <v>4449</v>
      </c>
      <c r="F12152" t="s">
        <v>4450</v>
      </c>
      <c r="H12152" t="str">
        <f t="shared" si="189"/>
        <v>有BOM表可用</v>
      </c>
    </row>
    <row r="12153" spans="1:8" x14ac:dyDescent="0.15">
      <c r="A12153" t="s">
        <v>6361</v>
      </c>
      <c r="B12153" t="s">
        <v>3010</v>
      </c>
      <c r="C12153" t="s">
        <v>9</v>
      </c>
      <c r="D12153">
        <v>102</v>
      </c>
      <c r="E12153" t="s">
        <v>4449</v>
      </c>
      <c r="F12153" t="s">
        <v>4450</v>
      </c>
      <c r="H12153" t="str">
        <f t="shared" si="189"/>
        <v>有BOM表可用</v>
      </c>
    </row>
    <row r="12154" spans="1:8" x14ac:dyDescent="0.15">
      <c r="A12154" t="s">
        <v>6362</v>
      </c>
      <c r="B12154" t="s">
        <v>5865</v>
      </c>
      <c r="C12154" t="s">
        <v>5865</v>
      </c>
      <c r="D12154">
        <v>102</v>
      </c>
      <c r="E12154" t="s">
        <v>4453</v>
      </c>
      <c r="F12154" t="s">
        <v>4450</v>
      </c>
      <c r="H12154" t="str">
        <f t="shared" si="189"/>
        <v>无BOM表可用</v>
      </c>
    </row>
    <row r="12155" spans="1:8" x14ac:dyDescent="0.15">
      <c r="A12155" t="s">
        <v>15780</v>
      </c>
      <c r="B12155" t="s">
        <v>925</v>
      </c>
      <c r="C12155" t="s">
        <v>2195</v>
      </c>
      <c r="D12155">
        <v>102</v>
      </c>
      <c r="E12155" t="s">
        <v>4453</v>
      </c>
      <c r="F12155" t="s">
        <v>4450</v>
      </c>
      <c r="H12155" t="str">
        <f t="shared" si="189"/>
        <v>无BOM表可用</v>
      </c>
    </row>
    <row r="12156" spans="1:8" x14ac:dyDescent="0.15">
      <c r="A12156" t="s">
        <v>15781</v>
      </c>
      <c r="B12156" t="s">
        <v>2198</v>
      </c>
      <c r="C12156" t="s">
        <v>2195</v>
      </c>
      <c r="D12156">
        <v>102</v>
      </c>
      <c r="E12156" t="s">
        <v>4449</v>
      </c>
      <c r="F12156" t="s">
        <v>4450</v>
      </c>
      <c r="H12156" t="str">
        <f t="shared" si="189"/>
        <v>有BOM表可用</v>
      </c>
    </row>
    <row r="12157" spans="1:8" x14ac:dyDescent="0.15">
      <c r="A12157" t="s">
        <v>15782</v>
      </c>
      <c r="B12157" t="s">
        <v>1025</v>
      </c>
      <c r="C12157" t="s">
        <v>1025</v>
      </c>
      <c r="D12157">
        <v>102</v>
      </c>
      <c r="E12157" t="s">
        <v>4449</v>
      </c>
      <c r="F12157" t="s">
        <v>4450</v>
      </c>
      <c r="H12157" t="str">
        <f t="shared" si="189"/>
        <v>有BOM表可用</v>
      </c>
    </row>
    <row r="12158" spans="1:8" x14ac:dyDescent="0.15">
      <c r="A12158" t="s">
        <v>15783</v>
      </c>
      <c r="B12158" t="s">
        <v>925</v>
      </c>
      <c r="C12158" t="s">
        <v>2322</v>
      </c>
      <c r="D12158">
        <v>102</v>
      </c>
      <c r="E12158" t="s">
        <v>4453</v>
      </c>
      <c r="F12158" t="s">
        <v>4450</v>
      </c>
      <c r="H12158" t="str">
        <f t="shared" si="189"/>
        <v>无BOM表可用</v>
      </c>
    </row>
    <row r="12159" spans="1:8" x14ac:dyDescent="0.15">
      <c r="A12159" t="s">
        <v>2604</v>
      </c>
      <c r="B12159" t="s">
        <v>2605</v>
      </c>
      <c r="C12159" t="s">
        <v>11</v>
      </c>
      <c r="D12159">
        <v>103</v>
      </c>
      <c r="E12159" t="s">
        <v>4449</v>
      </c>
      <c r="F12159" t="s">
        <v>4450</v>
      </c>
      <c r="H12159" t="str">
        <f t="shared" si="189"/>
        <v>有BOM表可用</v>
      </c>
    </row>
    <row r="12160" spans="1:8" x14ac:dyDescent="0.15">
      <c r="A12160" t="s">
        <v>2607</v>
      </c>
      <c r="B12160" t="s">
        <v>2608</v>
      </c>
      <c r="C12160" t="s">
        <v>11</v>
      </c>
      <c r="D12160">
        <v>103</v>
      </c>
      <c r="E12160" t="s">
        <v>4449</v>
      </c>
      <c r="F12160" t="s">
        <v>4450</v>
      </c>
      <c r="H12160" t="str">
        <f t="shared" si="189"/>
        <v>有BOM表可用</v>
      </c>
    </row>
    <row r="12161" spans="1:8" x14ac:dyDescent="0.15">
      <c r="A12161" t="s">
        <v>11219</v>
      </c>
      <c r="B12161" t="s">
        <v>2655</v>
      </c>
      <c r="C12161" t="s">
        <v>2646</v>
      </c>
      <c r="D12161">
        <v>103</v>
      </c>
      <c r="E12161" t="s">
        <v>4453</v>
      </c>
      <c r="F12161" t="s">
        <v>4457</v>
      </c>
      <c r="H12161" t="str">
        <f t="shared" si="189"/>
        <v>无BOM表不可用</v>
      </c>
    </row>
    <row r="12162" spans="1:8" x14ac:dyDescent="0.15">
      <c r="A12162" t="s">
        <v>11220</v>
      </c>
      <c r="B12162" t="s">
        <v>819</v>
      </c>
      <c r="C12162" t="s">
        <v>812</v>
      </c>
      <c r="D12162">
        <v>103</v>
      </c>
      <c r="E12162" t="s">
        <v>4453</v>
      </c>
      <c r="F12162" t="s">
        <v>4457</v>
      </c>
      <c r="H12162" t="str">
        <f t="shared" si="189"/>
        <v>无BOM表不可用</v>
      </c>
    </row>
    <row r="12163" spans="1:8" x14ac:dyDescent="0.15">
      <c r="A12163" t="s">
        <v>11221</v>
      </c>
      <c r="B12163" t="s">
        <v>4308</v>
      </c>
      <c r="C12163" t="s">
        <v>4455</v>
      </c>
      <c r="D12163">
        <v>103</v>
      </c>
      <c r="E12163" t="s">
        <v>4453</v>
      </c>
      <c r="F12163" t="s">
        <v>4450</v>
      </c>
      <c r="H12163" t="str">
        <f t="shared" si="189"/>
        <v>无BOM表可用</v>
      </c>
    </row>
    <row r="12164" spans="1:8" x14ac:dyDescent="0.15">
      <c r="A12164" t="s">
        <v>3273</v>
      </c>
      <c r="B12164" t="s">
        <v>766</v>
      </c>
      <c r="C12164" t="s">
        <v>754</v>
      </c>
      <c r="D12164">
        <v>103</v>
      </c>
      <c r="E12164" t="s">
        <v>4453</v>
      </c>
      <c r="F12164" t="s">
        <v>4450</v>
      </c>
      <c r="H12164" t="str">
        <f t="shared" ref="H12164:H12227" si="190">E12164&amp;F12164</f>
        <v>无BOM表可用</v>
      </c>
    </row>
    <row r="12165" spans="1:8" x14ac:dyDescent="0.15">
      <c r="A12165" t="s">
        <v>9590</v>
      </c>
      <c r="B12165" t="s">
        <v>8860</v>
      </c>
      <c r="C12165" t="s">
        <v>8860</v>
      </c>
      <c r="D12165">
        <v>103</v>
      </c>
      <c r="E12165" t="s">
        <v>4453</v>
      </c>
      <c r="F12165" t="s">
        <v>4450</v>
      </c>
      <c r="H12165" t="str">
        <f t="shared" si="190"/>
        <v>无BOM表可用</v>
      </c>
    </row>
    <row r="12166" spans="1:8" x14ac:dyDescent="0.15">
      <c r="A12166" t="s">
        <v>4178</v>
      </c>
      <c r="B12166" t="s">
        <v>4180</v>
      </c>
      <c r="C12166" t="s">
        <v>4179</v>
      </c>
      <c r="D12166">
        <v>103</v>
      </c>
      <c r="E12166" t="s">
        <v>4449</v>
      </c>
      <c r="F12166" t="s">
        <v>4450</v>
      </c>
      <c r="H12166" t="str">
        <f t="shared" si="190"/>
        <v>有BOM表可用</v>
      </c>
    </row>
    <row r="12167" spans="1:8" x14ac:dyDescent="0.15">
      <c r="A12167" t="s">
        <v>9591</v>
      </c>
      <c r="B12167" t="s">
        <v>4808</v>
      </c>
      <c r="C12167" t="s">
        <v>4808</v>
      </c>
      <c r="D12167">
        <v>103</v>
      </c>
      <c r="E12167" t="s">
        <v>4449</v>
      </c>
      <c r="F12167" t="s">
        <v>4450</v>
      </c>
      <c r="H12167" t="str">
        <f t="shared" si="190"/>
        <v>有BOM表可用</v>
      </c>
    </row>
    <row r="12168" spans="1:8" x14ac:dyDescent="0.15">
      <c r="A12168" t="s">
        <v>9592</v>
      </c>
      <c r="B12168" t="s">
        <v>9593</v>
      </c>
      <c r="C12168" t="s">
        <v>9593</v>
      </c>
      <c r="D12168">
        <v>103</v>
      </c>
      <c r="E12168" t="s">
        <v>4449</v>
      </c>
      <c r="F12168" t="s">
        <v>4450</v>
      </c>
      <c r="H12168" t="str">
        <f t="shared" si="190"/>
        <v>有BOM表可用</v>
      </c>
    </row>
    <row r="12169" spans="1:8" x14ac:dyDescent="0.15">
      <c r="A12169" t="s">
        <v>9594</v>
      </c>
      <c r="B12169" t="s">
        <v>8702</v>
      </c>
      <c r="C12169" t="s">
        <v>8702</v>
      </c>
      <c r="D12169">
        <v>103</v>
      </c>
      <c r="E12169" t="s">
        <v>4453</v>
      </c>
      <c r="F12169" t="s">
        <v>4450</v>
      </c>
      <c r="H12169" t="str">
        <f t="shared" si="190"/>
        <v>无BOM表可用</v>
      </c>
    </row>
    <row r="12170" spans="1:8" x14ac:dyDescent="0.15">
      <c r="A12170" t="s">
        <v>1004</v>
      </c>
      <c r="B12170" t="s">
        <v>1005</v>
      </c>
      <c r="C12170" t="s">
        <v>64</v>
      </c>
      <c r="D12170">
        <v>103</v>
      </c>
      <c r="E12170" t="s">
        <v>4449</v>
      </c>
      <c r="F12170" t="s">
        <v>4450</v>
      </c>
      <c r="H12170" t="str">
        <f t="shared" si="190"/>
        <v>有BOM表可用</v>
      </c>
    </row>
    <row r="12171" spans="1:8" x14ac:dyDescent="0.15">
      <c r="A12171" t="s">
        <v>634</v>
      </c>
      <c r="B12171" t="s">
        <v>635</v>
      </c>
      <c r="C12171" t="s">
        <v>64</v>
      </c>
      <c r="D12171">
        <v>103</v>
      </c>
      <c r="E12171" t="s">
        <v>4449</v>
      </c>
      <c r="F12171" t="s">
        <v>4450</v>
      </c>
      <c r="H12171" t="str">
        <f t="shared" si="190"/>
        <v>有BOM表可用</v>
      </c>
    </row>
    <row r="12172" spans="1:8" x14ac:dyDescent="0.15">
      <c r="A12172" t="s">
        <v>14311</v>
      </c>
      <c r="B12172" t="s">
        <v>14312</v>
      </c>
      <c r="C12172" t="s">
        <v>12142</v>
      </c>
      <c r="D12172">
        <v>103</v>
      </c>
      <c r="E12172" t="s">
        <v>4449</v>
      </c>
      <c r="F12172" t="s">
        <v>4450</v>
      </c>
      <c r="H12172" t="str">
        <f t="shared" si="190"/>
        <v>有BOM表可用</v>
      </c>
    </row>
    <row r="12173" spans="1:8" x14ac:dyDescent="0.15">
      <c r="A12173" t="s">
        <v>14313</v>
      </c>
      <c r="B12173" t="s">
        <v>14314</v>
      </c>
      <c r="C12173" t="s">
        <v>14314</v>
      </c>
      <c r="D12173">
        <v>103</v>
      </c>
      <c r="E12173" t="s">
        <v>4453</v>
      </c>
      <c r="F12173" t="s">
        <v>4450</v>
      </c>
      <c r="H12173" t="str">
        <f t="shared" si="190"/>
        <v>无BOM表可用</v>
      </c>
    </row>
    <row r="12174" spans="1:8" x14ac:dyDescent="0.15">
      <c r="A12174" t="s">
        <v>14315</v>
      </c>
      <c r="B12174" t="s">
        <v>2853</v>
      </c>
      <c r="C12174" t="s">
        <v>83</v>
      </c>
      <c r="D12174">
        <v>103</v>
      </c>
      <c r="E12174" t="s">
        <v>4449</v>
      </c>
      <c r="F12174" t="s">
        <v>4450</v>
      </c>
      <c r="H12174" t="str">
        <f t="shared" si="190"/>
        <v>有BOM表可用</v>
      </c>
    </row>
    <row r="12175" spans="1:8" x14ac:dyDescent="0.15">
      <c r="A12175" t="s">
        <v>14316</v>
      </c>
      <c r="B12175" t="s">
        <v>2995</v>
      </c>
      <c r="C12175" t="s">
        <v>171</v>
      </c>
      <c r="D12175">
        <v>103</v>
      </c>
      <c r="E12175" t="s">
        <v>4453</v>
      </c>
      <c r="F12175" t="s">
        <v>4450</v>
      </c>
      <c r="H12175" t="str">
        <f t="shared" si="190"/>
        <v>无BOM表可用</v>
      </c>
    </row>
    <row r="12176" spans="1:8" x14ac:dyDescent="0.15">
      <c r="A12176" t="s">
        <v>12182</v>
      </c>
      <c r="B12176" t="s">
        <v>8043</v>
      </c>
      <c r="C12176" t="s">
        <v>12183</v>
      </c>
      <c r="D12176">
        <v>102</v>
      </c>
      <c r="E12176" t="s">
        <v>4449</v>
      </c>
      <c r="F12176" t="s">
        <v>4450</v>
      </c>
      <c r="H12176" t="str">
        <f t="shared" si="190"/>
        <v>有BOM表可用</v>
      </c>
    </row>
    <row r="12177" spans="1:8" x14ac:dyDescent="0.15">
      <c r="A12177" t="s">
        <v>12184</v>
      </c>
      <c r="B12177" t="s">
        <v>10292</v>
      </c>
      <c r="C12177" t="s">
        <v>12185</v>
      </c>
      <c r="D12177">
        <v>102</v>
      </c>
      <c r="E12177" t="s">
        <v>4449</v>
      </c>
      <c r="F12177" t="s">
        <v>4450</v>
      </c>
      <c r="H12177" t="str">
        <f t="shared" si="190"/>
        <v>有BOM表可用</v>
      </c>
    </row>
    <row r="12178" spans="1:8" x14ac:dyDescent="0.15">
      <c r="A12178" t="s">
        <v>12186</v>
      </c>
      <c r="B12178" t="s">
        <v>67</v>
      </c>
      <c r="C12178" t="s">
        <v>4831</v>
      </c>
      <c r="D12178">
        <v>102</v>
      </c>
      <c r="E12178" t="s">
        <v>4449</v>
      </c>
      <c r="F12178" t="s">
        <v>4450</v>
      </c>
      <c r="H12178" t="str">
        <f t="shared" si="190"/>
        <v>有BOM表可用</v>
      </c>
    </row>
    <row r="12179" spans="1:8" x14ac:dyDescent="0.15">
      <c r="A12179" t="s">
        <v>12187</v>
      </c>
      <c r="B12179" t="s">
        <v>1281</v>
      </c>
      <c r="C12179" t="s">
        <v>5017</v>
      </c>
      <c r="D12179">
        <v>102</v>
      </c>
      <c r="E12179" t="s">
        <v>4449</v>
      </c>
      <c r="F12179" t="s">
        <v>4450</v>
      </c>
      <c r="H12179" t="str">
        <f t="shared" si="190"/>
        <v>有BOM表可用</v>
      </c>
    </row>
    <row r="12180" spans="1:8" x14ac:dyDescent="0.15">
      <c r="A12180" t="s">
        <v>12188</v>
      </c>
      <c r="B12180" t="s">
        <v>10676</v>
      </c>
      <c r="C12180" t="s">
        <v>12189</v>
      </c>
      <c r="D12180">
        <v>102</v>
      </c>
      <c r="E12180" t="s">
        <v>4449</v>
      </c>
      <c r="F12180" t="s">
        <v>4450</v>
      </c>
      <c r="H12180" t="str">
        <f t="shared" si="190"/>
        <v>有BOM表可用</v>
      </c>
    </row>
    <row r="12181" spans="1:8" x14ac:dyDescent="0.15">
      <c r="A12181" t="s">
        <v>15741</v>
      </c>
      <c r="B12181" t="s">
        <v>15071</v>
      </c>
      <c r="C12181" t="s">
        <v>15071</v>
      </c>
      <c r="D12181">
        <v>107</v>
      </c>
      <c r="E12181" t="s">
        <v>4453</v>
      </c>
      <c r="F12181" t="s">
        <v>4450</v>
      </c>
      <c r="H12181" t="str">
        <f t="shared" si="190"/>
        <v>无BOM表可用</v>
      </c>
    </row>
    <row r="12182" spans="1:8" x14ac:dyDescent="0.15">
      <c r="A12182" t="s">
        <v>15742</v>
      </c>
      <c r="B12182" t="s">
        <v>15743</v>
      </c>
      <c r="C12182" t="s">
        <v>15743</v>
      </c>
      <c r="D12182">
        <v>107</v>
      </c>
      <c r="E12182" t="s">
        <v>4453</v>
      </c>
      <c r="F12182" t="s">
        <v>4450</v>
      </c>
      <c r="H12182" t="str">
        <f t="shared" si="190"/>
        <v>无BOM表可用</v>
      </c>
    </row>
    <row r="12183" spans="1:8" x14ac:dyDescent="0.15">
      <c r="A12183" t="s">
        <v>3197</v>
      </c>
      <c r="B12183" t="s">
        <v>3198</v>
      </c>
      <c r="C12183" t="s">
        <v>3198</v>
      </c>
      <c r="D12183">
        <v>107</v>
      </c>
      <c r="E12183" t="s">
        <v>4453</v>
      </c>
      <c r="F12183" t="s">
        <v>4450</v>
      </c>
      <c r="H12183" t="str">
        <f t="shared" si="190"/>
        <v>无BOM表可用</v>
      </c>
    </row>
    <row r="12184" spans="1:8" x14ac:dyDescent="0.15">
      <c r="A12184" t="s">
        <v>15744</v>
      </c>
      <c r="B12184" t="s">
        <v>15745</v>
      </c>
      <c r="C12184" t="s">
        <v>15745</v>
      </c>
      <c r="D12184">
        <v>107</v>
      </c>
      <c r="E12184" t="s">
        <v>4453</v>
      </c>
      <c r="F12184" t="s">
        <v>4450</v>
      </c>
      <c r="H12184" t="str">
        <f t="shared" si="190"/>
        <v>无BOM表可用</v>
      </c>
    </row>
    <row r="12185" spans="1:8" x14ac:dyDescent="0.15">
      <c r="A12185" t="s">
        <v>15746</v>
      </c>
      <c r="B12185" t="s">
        <v>15747</v>
      </c>
      <c r="C12185" t="s">
        <v>15748</v>
      </c>
      <c r="D12185">
        <v>107</v>
      </c>
      <c r="E12185" t="s">
        <v>4453</v>
      </c>
      <c r="F12185" t="s">
        <v>4450</v>
      </c>
      <c r="H12185" t="str">
        <f t="shared" si="190"/>
        <v>无BOM表可用</v>
      </c>
    </row>
    <row r="12186" spans="1:8" x14ac:dyDescent="0.15">
      <c r="A12186" t="s">
        <v>15749</v>
      </c>
      <c r="B12186" t="s">
        <v>15750</v>
      </c>
      <c r="C12186" t="s">
        <v>4085</v>
      </c>
      <c r="D12186">
        <v>107</v>
      </c>
      <c r="E12186" t="s">
        <v>4453</v>
      </c>
      <c r="F12186" t="s">
        <v>4450</v>
      </c>
      <c r="H12186" t="str">
        <f t="shared" si="190"/>
        <v>无BOM表可用</v>
      </c>
    </row>
    <row r="12187" spans="1:8" x14ac:dyDescent="0.15">
      <c r="A12187" t="s">
        <v>795</v>
      </c>
      <c r="B12187" t="s">
        <v>498</v>
      </c>
      <c r="C12187" t="s">
        <v>498</v>
      </c>
      <c r="D12187">
        <v>103</v>
      </c>
      <c r="E12187" t="s">
        <v>4449</v>
      </c>
      <c r="F12187" t="s">
        <v>4450</v>
      </c>
      <c r="H12187" t="str">
        <f t="shared" si="190"/>
        <v>有BOM表可用</v>
      </c>
    </row>
    <row r="12188" spans="1:8" x14ac:dyDescent="0.15">
      <c r="A12188" t="s">
        <v>8228</v>
      </c>
      <c r="D12188">
        <v>103</v>
      </c>
      <c r="E12188" t="s">
        <v>4453</v>
      </c>
      <c r="F12188" t="s">
        <v>4457</v>
      </c>
      <c r="H12188" t="str">
        <f t="shared" si="190"/>
        <v>无BOM表不可用</v>
      </c>
    </row>
    <row r="12189" spans="1:8" x14ac:dyDescent="0.15">
      <c r="A12189" t="s">
        <v>8229</v>
      </c>
      <c r="B12189" t="s">
        <v>8150</v>
      </c>
      <c r="C12189" t="s">
        <v>8150</v>
      </c>
      <c r="D12189">
        <v>103</v>
      </c>
      <c r="E12189" t="s">
        <v>4453</v>
      </c>
      <c r="F12189" t="s">
        <v>4450</v>
      </c>
      <c r="H12189" t="str">
        <f t="shared" si="190"/>
        <v>无BOM表可用</v>
      </c>
    </row>
    <row r="12190" spans="1:8" x14ac:dyDescent="0.15">
      <c r="A12190" t="s">
        <v>3763</v>
      </c>
      <c r="B12190" t="s">
        <v>3764</v>
      </c>
      <c r="C12190" t="s">
        <v>696</v>
      </c>
      <c r="D12190">
        <v>103</v>
      </c>
      <c r="E12190" t="s">
        <v>4449</v>
      </c>
      <c r="F12190" t="s">
        <v>4450</v>
      </c>
      <c r="H12190" t="str">
        <f t="shared" si="190"/>
        <v>有BOM表可用</v>
      </c>
    </row>
    <row r="12191" spans="1:8" x14ac:dyDescent="0.15">
      <c r="A12191" t="s">
        <v>8230</v>
      </c>
      <c r="B12191" t="s">
        <v>8231</v>
      </c>
      <c r="C12191" t="s">
        <v>3085</v>
      </c>
      <c r="D12191">
        <v>103</v>
      </c>
      <c r="E12191" t="s">
        <v>4449</v>
      </c>
      <c r="F12191" t="s">
        <v>4450</v>
      </c>
      <c r="H12191" t="str">
        <f t="shared" si="190"/>
        <v>有BOM表可用</v>
      </c>
    </row>
    <row r="12192" spans="1:8" x14ac:dyDescent="0.15">
      <c r="A12192" t="s">
        <v>8232</v>
      </c>
      <c r="B12192" t="s">
        <v>6527</v>
      </c>
      <c r="C12192" t="s">
        <v>336</v>
      </c>
      <c r="D12192">
        <v>102</v>
      </c>
      <c r="E12192" t="s">
        <v>4449</v>
      </c>
      <c r="F12192" t="s">
        <v>4450</v>
      </c>
      <c r="H12192" t="str">
        <f t="shared" si="190"/>
        <v>有BOM表可用</v>
      </c>
    </row>
    <row r="12193" spans="1:8" x14ac:dyDescent="0.15">
      <c r="A12193" t="s">
        <v>6363</v>
      </c>
      <c r="B12193" t="s">
        <v>2893</v>
      </c>
      <c r="C12193" t="s">
        <v>36</v>
      </c>
      <c r="D12193">
        <v>102</v>
      </c>
      <c r="E12193" t="s">
        <v>4449</v>
      </c>
      <c r="F12193" t="s">
        <v>4450</v>
      </c>
      <c r="H12193" t="str">
        <f t="shared" si="190"/>
        <v>有BOM表可用</v>
      </c>
    </row>
    <row r="12194" spans="1:8" x14ac:dyDescent="0.15">
      <c r="A12194" t="s">
        <v>6364</v>
      </c>
      <c r="B12194" t="s">
        <v>2687</v>
      </c>
      <c r="C12194" t="s">
        <v>228</v>
      </c>
      <c r="D12194">
        <v>102</v>
      </c>
      <c r="E12194" t="s">
        <v>4449</v>
      </c>
      <c r="F12194" t="s">
        <v>4450</v>
      </c>
      <c r="H12194" t="str">
        <f t="shared" si="190"/>
        <v>有BOM表可用</v>
      </c>
    </row>
    <row r="12195" spans="1:8" x14ac:dyDescent="0.15">
      <c r="A12195" t="s">
        <v>6365</v>
      </c>
      <c r="B12195" t="s">
        <v>1109</v>
      </c>
      <c r="C12195" t="s">
        <v>1109</v>
      </c>
      <c r="D12195">
        <v>102</v>
      </c>
      <c r="E12195" t="s">
        <v>4449</v>
      </c>
      <c r="F12195" t="s">
        <v>4450</v>
      </c>
      <c r="H12195" t="str">
        <f t="shared" si="190"/>
        <v>有BOM表可用</v>
      </c>
    </row>
    <row r="12196" spans="1:8" x14ac:dyDescent="0.15">
      <c r="A12196" t="s">
        <v>6366</v>
      </c>
      <c r="B12196" t="s">
        <v>339</v>
      </c>
      <c r="C12196" t="s">
        <v>339</v>
      </c>
      <c r="D12196">
        <v>102</v>
      </c>
      <c r="E12196" t="s">
        <v>4449</v>
      </c>
      <c r="F12196" t="s">
        <v>4450</v>
      </c>
      <c r="H12196" t="str">
        <f t="shared" si="190"/>
        <v>有BOM表可用</v>
      </c>
    </row>
    <row r="12197" spans="1:8" x14ac:dyDescent="0.15">
      <c r="A12197" t="s">
        <v>8238</v>
      </c>
      <c r="B12197" t="s">
        <v>1659</v>
      </c>
      <c r="C12197" t="s">
        <v>602</v>
      </c>
      <c r="D12197">
        <v>103</v>
      </c>
      <c r="E12197" t="s">
        <v>4449</v>
      </c>
      <c r="F12197" t="s">
        <v>4450</v>
      </c>
      <c r="H12197" t="str">
        <f t="shared" si="190"/>
        <v>有BOM表可用</v>
      </c>
    </row>
    <row r="12198" spans="1:8" x14ac:dyDescent="0.15">
      <c r="A12198" t="s">
        <v>1707</v>
      </c>
      <c r="B12198" t="s">
        <v>1705</v>
      </c>
      <c r="C12198" t="s">
        <v>1691</v>
      </c>
      <c r="D12198">
        <v>103</v>
      </c>
      <c r="E12198" t="s">
        <v>4449</v>
      </c>
      <c r="F12198" t="s">
        <v>4450</v>
      </c>
      <c r="H12198" t="str">
        <f t="shared" si="190"/>
        <v>有BOM表可用</v>
      </c>
    </row>
    <row r="12199" spans="1:8" x14ac:dyDescent="0.15">
      <c r="A12199" t="s">
        <v>1719</v>
      </c>
      <c r="B12199" t="s">
        <v>1720</v>
      </c>
      <c r="C12199" t="s">
        <v>1691</v>
      </c>
      <c r="D12199">
        <v>103</v>
      </c>
      <c r="E12199" t="s">
        <v>4449</v>
      </c>
      <c r="F12199" t="s">
        <v>4450</v>
      </c>
      <c r="H12199" t="str">
        <f t="shared" si="190"/>
        <v>有BOM表可用</v>
      </c>
    </row>
    <row r="12200" spans="1:8" x14ac:dyDescent="0.15">
      <c r="A12200" t="s">
        <v>2089</v>
      </c>
      <c r="B12200" t="s">
        <v>2090</v>
      </c>
      <c r="C12200" t="s">
        <v>49</v>
      </c>
      <c r="D12200">
        <v>103</v>
      </c>
      <c r="E12200" t="s">
        <v>4449</v>
      </c>
      <c r="F12200" t="s">
        <v>4450</v>
      </c>
      <c r="H12200" t="str">
        <f t="shared" si="190"/>
        <v>有BOM表可用</v>
      </c>
    </row>
    <row r="12201" spans="1:8" x14ac:dyDescent="0.15">
      <c r="A12201" t="s">
        <v>2093</v>
      </c>
      <c r="B12201" t="s">
        <v>2088</v>
      </c>
      <c r="C12201" t="s">
        <v>49</v>
      </c>
      <c r="D12201">
        <v>103</v>
      </c>
      <c r="E12201" t="s">
        <v>4449</v>
      </c>
      <c r="F12201" t="s">
        <v>4450</v>
      </c>
      <c r="H12201" t="str">
        <f t="shared" si="190"/>
        <v>有BOM表可用</v>
      </c>
    </row>
    <row r="12202" spans="1:8" x14ac:dyDescent="0.15">
      <c r="A12202" t="s">
        <v>2096</v>
      </c>
      <c r="B12202" t="s">
        <v>49</v>
      </c>
      <c r="C12202" t="s">
        <v>49</v>
      </c>
      <c r="D12202">
        <v>103</v>
      </c>
      <c r="E12202" t="s">
        <v>4449</v>
      </c>
      <c r="F12202" t="s">
        <v>4450</v>
      </c>
      <c r="H12202" t="str">
        <f t="shared" si="190"/>
        <v>有BOM表可用</v>
      </c>
    </row>
    <row r="12203" spans="1:8" x14ac:dyDescent="0.15">
      <c r="A12203" t="s">
        <v>2110</v>
      </c>
      <c r="B12203" t="s">
        <v>2111</v>
      </c>
      <c r="C12203" t="s">
        <v>49</v>
      </c>
      <c r="D12203">
        <v>103</v>
      </c>
      <c r="E12203" t="s">
        <v>4449</v>
      </c>
      <c r="F12203" t="s">
        <v>4450</v>
      </c>
      <c r="H12203" t="str">
        <f t="shared" si="190"/>
        <v>有BOM表可用</v>
      </c>
    </row>
    <row r="12204" spans="1:8" x14ac:dyDescent="0.15">
      <c r="A12204" t="s">
        <v>11222</v>
      </c>
      <c r="B12204" t="s">
        <v>8235</v>
      </c>
      <c r="C12204" t="s">
        <v>8235</v>
      </c>
      <c r="D12204">
        <v>103</v>
      </c>
      <c r="E12204" t="s">
        <v>4449</v>
      </c>
      <c r="F12204" t="s">
        <v>4450</v>
      </c>
      <c r="H12204" t="str">
        <f t="shared" si="190"/>
        <v>有BOM表可用</v>
      </c>
    </row>
    <row r="12205" spans="1:8" x14ac:dyDescent="0.15">
      <c r="A12205" t="s">
        <v>11223</v>
      </c>
      <c r="B12205" t="s">
        <v>7489</v>
      </c>
      <c r="C12205" t="s">
        <v>7490</v>
      </c>
      <c r="D12205">
        <v>103</v>
      </c>
      <c r="E12205" t="s">
        <v>4453</v>
      </c>
      <c r="F12205" t="s">
        <v>4450</v>
      </c>
      <c r="H12205" t="str">
        <f t="shared" si="190"/>
        <v>无BOM表可用</v>
      </c>
    </row>
    <row r="12206" spans="1:8" x14ac:dyDescent="0.15">
      <c r="A12206" t="s">
        <v>11224</v>
      </c>
      <c r="B12206" t="s">
        <v>7490</v>
      </c>
      <c r="C12206" t="s">
        <v>7490</v>
      </c>
      <c r="D12206">
        <v>103</v>
      </c>
      <c r="E12206" t="s">
        <v>4453</v>
      </c>
      <c r="F12206" t="s">
        <v>4450</v>
      </c>
      <c r="H12206" t="str">
        <f t="shared" si="190"/>
        <v>无BOM表可用</v>
      </c>
    </row>
    <row r="12207" spans="1:8" x14ac:dyDescent="0.15">
      <c r="A12207" t="s">
        <v>11225</v>
      </c>
      <c r="B12207" t="s">
        <v>11226</v>
      </c>
      <c r="C12207" t="s">
        <v>11226</v>
      </c>
      <c r="D12207">
        <v>103</v>
      </c>
      <c r="E12207" t="s">
        <v>4453</v>
      </c>
      <c r="F12207" t="s">
        <v>4450</v>
      </c>
      <c r="H12207" t="str">
        <f t="shared" si="190"/>
        <v>无BOM表可用</v>
      </c>
    </row>
    <row r="12208" spans="1:8" x14ac:dyDescent="0.15">
      <c r="A12208" t="s">
        <v>13357</v>
      </c>
      <c r="B12208" t="s">
        <v>10863</v>
      </c>
      <c r="C12208" t="s">
        <v>10864</v>
      </c>
      <c r="D12208">
        <v>102</v>
      </c>
      <c r="E12208" t="s">
        <v>4449</v>
      </c>
      <c r="F12208" t="s">
        <v>4450</v>
      </c>
      <c r="H12208" t="str">
        <f t="shared" si="190"/>
        <v>有BOM表可用</v>
      </c>
    </row>
    <row r="12209" spans="1:8" x14ac:dyDescent="0.15">
      <c r="A12209" t="s">
        <v>13358</v>
      </c>
      <c r="B12209" t="s">
        <v>13359</v>
      </c>
      <c r="C12209" t="s">
        <v>9082</v>
      </c>
      <c r="D12209">
        <v>102</v>
      </c>
      <c r="E12209" t="s">
        <v>4449</v>
      </c>
      <c r="F12209" t="s">
        <v>4450</v>
      </c>
      <c r="H12209" t="str">
        <f t="shared" si="190"/>
        <v>有BOM表可用</v>
      </c>
    </row>
    <row r="12210" spans="1:8" x14ac:dyDescent="0.15">
      <c r="A12210" t="s">
        <v>13360</v>
      </c>
      <c r="B12210" t="s">
        <v>11964</v>
      </c>
      <c r="C12210" t="s">
        <v>10864</v>
      </c>
      <c r="D12210">
        <v>102</v>
      </c>
      <c r="E12210" t="s">
        <v>4449</v>
      </c>
      <c r="F12210" t="s">
        <v>4450</v>
      </c>
      <c r="H12210" t="str">
        <f t="shared" si="190"/>
        <v>有BOM表可用</v>
      </c>
    </row>
    <row r="12211" spans="1:8" x14ac:dyDescent="0.15">
      <c r="A12211" t="s">
        <v>14317</v>
      </c>
      <c r="B12211" t="s">
        <v>12245</v>
      </c>
      <c r="C12211" t="s">
        <v>12246</v>
      </c>
      <c r="D12211">
        <v>102</v>
      </c>
      <c r="E12211" t="s">
        <v>4449</v>
      </c>
      <c r="F12211" t="s">
        <v>4450</v>
      </c>
      <c r="H12211" t="str">
        <f t="shared" si="190"/>
        <v>有BOM表可用</v>
      </c>
    </row>
    <row r="12212" spans="1:8" x14ac:dyDescent="0.15">
      <c r="A12212" t="s">
        <v>14318</v>
      </c>
      <c r="B12212" t="s">
        <v>14319</v>
      </c>
      <c r="C12212" t="s">
        <v>9342</v>
      </c>
      <c r="D12212">
        <v>102</v>
      </c>
      <c r="E12212" t="s">
        <v>4449</v>
      </c>
      <c r="F12212" t="s">
        <v>4450</v>
      </c>
      <c r="H12212" t="str">
        <f t="shared" si="190"/>
        <v>有BOM表可用</v>
      </c>
    </row>
    <row r="12213" spans="1:8" x14ac:dyDescent="0.15">
      <c r="A12213" t="s">
        <v>14320</v>
      </c>
      <c r="B12213" t="s">
        <v>12251</v>
      </c>
      <c r="C12213" t="s">
        <v>14321</v>
      </c>
      <c r="D12213">
        <v>102</v>
      </c>
      <c r="E12213" t="s">
        <v>4449</v>
      </c>
      <c r="F12213" t="s">
        <v>4450</v>
      </c>
      <c r="H12213" t="str">
        <f t="shared" si="190"/>
        <v>有BOM表可用</v>
      </c>
    </row>
    <row r="12214" spans="1:8" x14ac:dyDescent="0.15">
      <c r="A12214" t="s">
        <v>14322</v>
      </c>
      <c r="B12214" t="s">
        <v>12253</v>
      </c>
      <c r="C12214" t="s">
        <v>14218</v>
      </c>
      <c r="D12214">
        <v>102</v>
      </c>
      <c r="E12214" t="s">
        <v>4449</v>
      </c>
      <c r="F12214" t="s">
        <v>4450</v>
      </c>
      <c r="H12214" t="str">
        <f t="shared" si="190"/>
        <v>有BOM表可用</v>
      </c>
    </row>
    <row r="12215" spans="1:8" x14ac:dyDescent="0.15">
      <c r="A12215" t="s">
        <v>9630</v>
      </c>
      <c r="B12215" t="s">
        <v>7852</v>
      </c>
      <c r="C12215" t="s">
        <v>9631</v>
      </c>
      <c r="D12215">
        <v>102</v>
      </c>
      <c r="E12215" t="s">
        <v>4449</v>
      </c>
      <c r="F12215" t="s">
        <v>4450</v>
      </c>
      <c r="H12215" t="str">
        <f t="shared" si="190"/>
        <v>有BOM表可用</v>
      </c>
    </row>
    <row r="12216" spans="1:8" x14ac:dyDescent="0.15">
      <c r="A12216" t="s">
        <v>15766</v>
      </c>
      <c r="B12216" t="s">
        <v>15767</v>
      </c>
      <c r="C12216" t="s">
        <v>15767</v>
      </c>
      <c r="D12216">
        <v>103</v>
      </c>
      <c r="E12216" t="s">
        <v>4453</v>
      </c>
      <c r="F12216" t="s">
        <v>4450</v>
      </c>
      <c r="H12216" t="str">
        <f t="shared" si="190"/>
        <v>无BOM表可用</v>
      </c>
    </row>
    <row r="12217" spans="1:8" x14ac:dyDescent="0.15">
      <c r="A12217" t="s">
        <v>15768</v>
      </c>
      <c r="B12217" t="s">
        <v>1135</v>
      </c>
      <c r="C12217" t="s">
        <v>1135</v>
      </c>
      <c r="D12217">
        <v>103</v>
      </c>
      <c r="E12217" t="s">
        <v>4453</v>
      </c>
      <c r="F12217" t="s">
        <v>4450</v>
      </c>
      <c r="H12217" t="str">
        <f t="shared" si="190"/>
        <v>无BOM表可用</v>
      </c>
    </row>
    <row r="12218" spans="1:8" x14ac:dyDescent="0.15">
      <c r="A12218" t="s">
        <v>15769</v>
      </c>
      <c r="B12218" t="s">
        <v>15770</v>
      </c>
      <c r="C12218" t="s">
        <v>15770</v>
      </c>
      <c r="D12218">
        <v>103</v>
      </c>
      <c r="E12218" t="s">
        <v>4453</v>
      </c>
      <c r="F12218" t="s">
        <v>4450</v>
      </c>
      <c r="H12218" t="str">
        <f t="shared" si="190"/>
        <v>无BOM表可用</v>
      </c>
    </row>
    <row r="12219" spans="1:8" x14ac:dyDescent="0.15">
      <c r="A12219" t="s">
        <v>15771</v>
      </c>
      <c r="B12219" t="s">
        <v>14882</v>
      </c>
      <c r="C12219" t="s">
        <v>14882</v>
      </c>
      <c r="D12219">
        <v>103</v>
      </c>
      <c r="E12219" t="s">
        <v>4453</v>
      </c>
      <c r="F12219" t="s">
        <v>4457</v>
      </c>
      <c r="H12219" t="str">
        <f t="shared" si="190"/>
        <v>无BOM表不可用</v>
      </c>
    </row>
    <row r="12220" spans="1:8" x14ac:dyDescent="0.15">
      <c r="A12220" t="s">
        <v>15772</v>
      </c>
      <c r="B12220" t="s">
        <v>15773</v>
      </c>
      <c r="C12220" t="s">
        <v>15773</v>
      </c>
      <c r="D12220">
        <v>103</v>
      </c>
      <c r="E12220" t="s">
        <v>4449</v>
      </c>
      <c r="F12220" t="s">
        <v>4450</v>
      </c>
      <c r="H12220" t="str">
        <f t="shared" si="190"/>
        <v>有BOM表可用</v>
      </c>
    </row>
    <row r="12221" spans="1:8" x14ac:dyDescent="0.15">
      <c r="A12221" t="s">
        <v>15774</v>
      </c>
      <c r="B12221" t="s">
        <v>14489</v>
      </c>
      <c r="C12221" t="s">
        <v>14489</v>
      </c>
      <c r="D12221">
        <v>103</v>
      </c>
      <c r="E12221" t="s">
        <v>4449</v>
      </c>
      <c r="F12221" t="s">
        <v>4450</v>
      </c>
      <c r="H12221" t="str">
        <f t="shared" si="190"/>
        <v>有BOM表可用</v>
      </c>
    </row>
    <row r="12222" spans="1:8" x14ac:dyDescent="0.15">
      <c r="A12222" t="s">
        <v>15775</v>
      </c>
      <c r="B12222" t="s">
        <v>15776</v>
      </c>
      <c r="C12222" t="s">
        <v>15776</v>
      </c>
      <c r="D12222">
        <v>103</v>
      </c>
      <c r="E12222" t="s">
        <v>4449</v>
      </c>
      <c r="F12222" t="s">
        <v>4450</v>
      </c>
      <c r="H12222" t="str">
        <f t="shared" si="190"/>
        <v>有BOM表可用</v>
      </c>
    </row>
    <row r="12223" spans="1:8" x14ac:dyDescent="0.15">
      <c r="A12223" t="s">
        <v>15777</v>
      </c>
      <c r="B12223" t="s">
        <v>15776</v>
      </c>
      <c r="C12223" t="s">
        <v>15776</v>
      </c>
      <c r="D12223">
        <v>103</v>
      </c>
      <c r="E12223" t="s">
        <v>4449</v>
      </c>
      <c r="F12223" t="s">
        <v>4450</v>
      </c>
      <c r="H12223" t="str">
        <f t="shared" si="190"/>
        <v>有BOM表可用</v>
      </c>
    </row>
    <row r="12224" spans="1:8" x14ac:dyDescent="0.15">
      <c r="A12224" t="s">
        <v>15778</v>
      </c>
      <c r="B12224" t="s">
        <v>14888</v>
      </c>
      <c r="C12224" t="s">
        <v>14888</v>
      </c>
      <c r="D12224">
        <v>103</v>
      </c>
      <c r="E12224" t="s">
        <v>4449</v>
      </c>
      <c r="F12224" t="s">
        <v>4450</v>
      </c>
      <c r="H12224" t="str">
        <f t="shared" si="190"/>
        <v>有BOM表可用</v>
      </c>
    </row>
    <row r="12225" spans="1:8" x14ac:dyDescent="0.15">
      <c r="A12225" t="s">
        <v>9618</v>
      </c>
      <c r="B12225" t="s">
        <v>3730</v>
      </c>
      <c r="C12225" t="s">
        <v>3730</v>
      </c>
      <c r="D12225">
        <v>102</v>
      </c>
      <c r="E12225" t="s">
        <v>4453</v>
      </c>
      <c r="F12225" t="s">
        <v>4450</v>
      </c>
      <c r="H12225" t="str">
        <f t="shared" si="190"/>
        <v>无BOM表可用</v>
      </c>
    </row>
    <row r="12226" spans="1:8" x14ac:dyDescent="0.15">
      <c r="A12226" t="s">
        <v>9619</v>
      </c>
      <c r="B12226" t="s">
        <v>2169</v>
      </c>
      <c r="C12226" t="s">
        <v>730</v>
      </c>
      <c r="D12226">
        <v>102</v>
      </c>
      <c r="E12226" t="s">
        <v>4453</v>
      </c>
      <c r="F12226" t="s">
        <v>4450</v>
      </c>
      <c r="H12226" t="str">
        <f t="shared" si="190"/>
        <v>无BOM表可用</v>
      </c>
    </row>
    <row r="12227" spans="1:8" x14ac:dyDescent="0.15">
      <c r="A12227" t="s">
        <v>9620</v>
      </c>
      <c r="B12227" t="s">
        <v>925</v>
      </c>
      <c r="C12227" t="s">
        <v>6260</v>
      </c>
      <c r="D12227">
        <v>102</v>
      </c>
      <c r="E12227" t="s">
        <v>4453</v>
      </c>
      <c r="F12227" t="s">
        <v>4450</v>
      </c>
      <c r="H12227" t="str">
        <f t="shared" si="190"/>
        <v>无BOM表可用</v>
      </c>
    </row>
    <row r="12228" spans="1:8" x14ac:dyDescent="0.15">
      <c r="A12228" t="s">
        <v>9621</v>
      </c>
      <c r="B12228" t="s">
        <v>6531</v>
      </c>
      <c r="C12228" t="s">
        <v>6531</v>
      </c>
      <c r="D12228">
        <v>102</v>
      </c>
      <c r="E12228" t="s">
        <v>4453</v>
      </c>
      <c r="F12228" t="s">
        <v>4450</v>
      </c>
      <c r="H12228" t="str">
        <f t="shared" ref="H12228:H12257" si="191">E12228&amp;F12228</f>
        <v>无BOM表可用</v>
      </c>
    </row>
    <row r="12229" spans="1:8" x14ac:dyDescent="0.15">
      <c r="A12229" t="s">
        <v>9622</v>
      </c>
      <c r="B12229" t="s">
        <v>9623</v>
      </c>
      <c r="C12229" t="s">
        <v>5405</v>
      </c>
      <c r="D12229">
        <v>102</v>
      </c>
      <c r="E12229" t="s">
        <v>4453</v>
      </c>
      <c r="F12229" t="s">
        <v>4450</v>
      </c>
      <c r="H12229" t="str">
        <f t="shared" si="191"/>
        <v>无BOM表可用</v>
      </c>
    </row>
    <row r="12230" spans="1:8" x14ac:dyDescent="0.15">
      <c r="A12230" t="s">
        <v>9624</v>
      </c>
      <c r="B12230" t="s">
        <v>753</v>
      </c>
      <c r="C12230" t="s">
        <v>754</v>
      </c>
      <c r="D12230">
        <v>102</v>
      </c>
      <c r="E12230" t="s">
        <v>4453</v>
      </c>
      <c r="F12230" t="s">
        <v>4450</v>
      </c>
      <c r="H12230" t="str">
        <f t="shared" si="191"/>
        <v>无BOM表可用</v>
      </c>
    </row>
    <row r="12231" spans="1:8" x14ac:dyDescent="0.15">
      <c r="A12231" t="s">
        <v>8267</v>
      </c>
      <c r="B12231" t="s">
        <v>8268</v>
      </c>
      <c r="C12231" t="s">
        <v>8269</v>
      </c>
      <c r="D12231">
        <v>103</v>
      </c>
      <c r="E12231" t="s">
        <v>4453</v>
      </c>
      <c r="F12231" t="s">
        <v>4450</v>
      </c>
      <c r="H12231" t="str">
        <f t="shared" si="191"/>
        <v>无BOM表可用</v>
      </c>
    </row>
    <row r="12232" spans="1:8" x14ac:dyDescent="0.15">
      <c r="A12232" t="s">
        <v>4286</v>
      </c>
      <c r="B12232" t="s">
        <v>302</v>
      </c>
      <c r="C12232" t="s">
        <v>301</v>
      </c>
      <c r="D12232">
        <v>103</v>
      </c>
      <c r="E12232" t="s">
        <v>4453</v>
      </c>
      <c r="F12232" t="s">
        <v>4450</v>
      </c>
      <c r="H12232" t="str">
        <f t="shared" si="191"/>
        <v>无BOM表可用</v>
      </c>
    </row>
    <row r="12233" spans="1:8" x14ac:dyDescent="0.15">
      <c r="A12233" t="s">
        <v>8270</v>
      </c>
      <c r="B12233" t="s">
        <v>8271</v>
      </c>
      <c r="C12233" t="s">
        <v>3579</v>
      </c>
      <c r="D12233">
        <v>103</v>
      </c>
      <c r="E12233" t="s">
        <v>4453</v>
      </c>
      <c r="F12233" t="s">
        <v>4450</v>
      </c>
      <c r="H12233" t="str">
        <f t="shared" si="191"/>
        <v>无BOM表可用</v>
      </c>
    </row>
    <row r="12234" spans="1:8" x14ac:dyDescent="0.15">
      <c r="A12234" t="s">
        <v>2403</v>
      </c>
      <c r="B12234" t="s">
        <v>4384</v>
      </c>
      <c r="C12234" t="s">
        <v>76</v>
      </c>
      <c r="D12234">
        <v>103</v>
      </c>
      <c r="E12234" t="s">
        <v>4449</v>
      </c>
      <c r="F12234" t="s">
        <v>4450</v>
      </c>
      <c r="H12234" t="str">
        <f t="shared" si="191"/>
        <v>有BOM表可用</v>
      </c>
    </row>
    <row r="12235" spans="1:8" x14ac:dyDescent="0.15">
      <c r="A12235" t="s">
        <v>2769</v>
      </c>
      <c r="B12235" t="s">
        <v>2770</v>
      </c>
      <c r="C12235" t="s">
        <v>50</v>
      </c>
      <c r="D12235">
        <v>103</v>
      </c>
      <c r="E12235" t="s">
        <v>4453</v>
      </c>
      <c r="F12235" t="s">
        <v>4450</v>
      </c>
      <c r="H12235" t="str">
        <f t="shared" si="191"/>
        <v>无BOM表可用</v>
      </c>
    </row>
    <row r="12236" spans="1:8" x14ac:dyDescent="0.15">
      <c r="A12236" t="s">
        <v>15756</v>
      </c>
      <c r="B12236" t="s">
        <v>98</v>
      </c>
      <c r="C12236" t="s">
        <v>98</v>
      </c>
      <c r="D12236">
        <v>103</v>
      </c>
      <c r="E12236" t="s">
        <v>4449</v>
      </c>
      <c r="F12236" t="s">
        <v>4457</v>
      </c>
      <c r="H12236" t="str">
        <f t="shared" si="191"/>
        <v>有BOM表不可用</v>
      </c>
    </row>
    <row r="12237" spans="1:8" x14ac:dyDescent="0.15">
      <c r="A12237" t="s">
        <v>15757</v>
      </c>
      <c r="B12237" t="s">
        <v>100</v>
      </c>
      <c r="C12237" t="s">
        <v>100</v>
      </c>
      <c r="D12237">
        <v>103</v>
      </c>
      <c r="E12237" t="s">
        <v>4449</v>
      </c>
      <c r="F12237" t="s">
        <v>4457</v>
      </c>
      <c r="H12237" t="str">
        <f t="shared" si="191"/>
        <v>有BOM表不可用</v>
      </c>
    </row>
    <row r="12238" spans="1:8" x14ac:dyDescent="0.15">
      <c r="A12238" t="s">
        <v>15758</v>
      </c>
      <c r="B12238" t="s">
        <v>104</v>
      </c>
      <c r="C12238" t="s">
        <v>104</v>
      </c>
      <c r="D12238">
        <v>103</v>
      </c>
      <c r="E12238" t="s">
        <v>4449</v>
      </c>
      <c r="F12238" t="s">
        <v>4457</v>
      </c>
      <c r="H12238" t="str">
        <f t="shared" si="191"/>
        <v>有BOM表不可用</v>
      </c>
    </row>
    <row r="12239" spans="1:8" x14ac:dyDescent="0.15">
      <c r="A12239" t="s">
        <v>11231</v>
      </c>
      <c r="B12239" t="s">
        <v>11232</v>
      </c>
      <c r="C12239" t="s">
        <v>11233</v>
      </c>
      <c r="D12239">
        <v>102</v>
      </c>
      <c r="E12239" t="s">
        <v>4449</v>
      </c>
      <c r="F12239" t="s">
        <v>4450</v>
      </c>
      <c r="H12239" t="str">
        <f t="shared" si="191"/>
        <v>有BOM表可用</v>
      </c>
    </row>
    <row r="12240" spans="1:8" x14ac:dyDescent="0.15">
      <c r="A12240" t="s">
        <v>11234</v>
      </c>
      <c r="B12240" t="s">
        <v>11232</v>
      </c>
      <c r="C12240" t="s">
        <v>11235</v>
      </c>
      <c r="D12240">
        <v>102</v>
      </c>
      <c r="E12240" t="s">
        <v>4449</v>
      </c>
      <c r="F12240" t="s">
        <v>4450</v>
      </c>
      <c r="H12240" t="str">
        <f t="shared" si="191"/>
        <v>有BOM表可用</v>
      </c>
    </row>
    <row r="12241" spans="1:8" x14ac:dyDescent="0.15">
      <c r="A12241" t="s">
        <v>11236</v>
      </c>
      <c r="B12241" t="s">
        <v>11080</v>
      </c>
      <c r="C12241" t="s">
        <v>11237</v>
      </c>
      <c r="D12241">
        <v>102</v>
      </c>
      <c r="E12241" t="s">
        <v>4453</v>
      </c>
      <c r="F12241" t="s">
        <v>4450</v>
      </c>
      <c r="H12241" t="str">
        <f t="shared" si="191"/>
        <v>无BOM表可用</v>
      </c>
    </row>
    <row r="12242" spans="1:8" x14ac:dyDescent="0.15">
      <c r="A12242" t="s">
        <v>11238</v>
      </c>
      <c r="B12242" t="s">
        <v>9315</v>
      </c>
      <c r="C12242" t="s">
        <v>9316</v>
      </c>
      <c r="D12242">
        <v>102</v>
      </c>
      <c r="E12242" t="s">
        <v>4449</v>
      </c>
      <c r="F12242" t="s">
        <v>4450</v>
      </c>
      <c r="H12242" t="str">
        <f t="shared" si="191"/>
        <v>有BOM表可用</v>
      </c>
    </row>
    <row r="12243" spans="1:8" x14ac:dyDescent="0.15">
      <c r="A12243" t="s">
        <v>11239</v>
      </c>
      <c r="B12243" t="s">
        <v>9315</v>
      </c>
      <c r="C12243" t="s">
        <v>11240</v>
      </c>
      <c r="D12243">
        <v>102</v>
      </c>
      <c r="E12243" t="s">
        <v>4449</v>
      </c>
      <c r="F12243" t="s">
        <v>4450</v>
      </c>
      <c r="H12243" t="str">
        <f t="shared" si="191"/>
        <v>有BOM表可用</v>
      </c>
    </row>
    <row r="12244" spans="1:8" x14ac:dyDescent="0.15">
      <c r="A12244" t="s">
        <v>11241</v>
      </c>
      <c r="B12244" t="s">
        <v>11242</v>
      </c>
      <c r="C12244" t="s">
        <v>11243</v>
      </c>
      <c r="D12244">
        <v>102</v>
      </c>
      <c r="E12244" t="s">
        <v>4449</v>
      </c>
      <c r="F12244" t="s">
        <v>4450</v>
      </c>
      <c r="H12244" t="str">
        <f t="shared" si="191"/>
        <v>有BOM表可用</v>
      </c>
    </row>
    <row r="12245" spans="1:8" x14ac:dyDescent="0.15">
      <c r="A12245" t="s">
        <v>11244</v>
      </c>
      <c r="B12245" t="s">
        <v>11245</v>
      </c>
      <c r="C12245" t="s">
        <v>11246</v>
      </c>
      <c r="D12245">
        <v>102</v>
      </c>
      <c r="E12245" t="s">
        <v>4449</v>
      </c>
      <c r="F12245" t="s">
        <v>4450</v>
      </c>
      <c r="H12245" t="str">
        <f t="shared" si="191"/>
        <v>有BOM表可用</v>
      </c>
    </row>
    <row r="12246" spans="1:8" x14ac:dyDescent="0.15">
      <c r="A12246" t="s">
        <v>11247</v>
      </c>
      <c r="B12246" t="s">
        <v>9323</v>
      </c>
      <c r="C12246" t="s">
        <v>9324</v>
      </c>
      <c r="D12246">
        <v>102</v>
      </c>
      <c r="E12246" t="s">
        <v>4449</v>
      </c>
      <c r="F12246" t="s">
        <v>4450</v>
      </c>
      <c r="H12246" t="str">
        <f t="shared" si="191"/>
        <v>有BOM表可用</v>
      </c>
    </row>
    <row r="12247" spans="1:8" x14ac:dyDescent="0.15">
      <c r="A12247" t="s">
        <v>11248</v>
      </c>
      <c r="B12247" t="s">
        <v>11249</v>
      </c>
      <c r="C12247" t="s">
        <v>11250</v>
      </c>
      <c r="D12247">
        <v>102</v>
      </c>
      <c r="E12247" t="s">
        <v>4449</v>
      </c>
      <c r="F12247" t="s">
        <v>4450</v>
      </c>
      <c r="H12247" t="str">
        <f t="shared" si="191"/>
        <v>有BOM表可用</v>
      </c>
    </row>
    <row r="12248" spans="1:8" x14ac:dyDescent="0.15">
      <c r="A12248" t="s">
        <v>12153</v>
      </c>
      <c r="B12248" t="s">
        <v>9105</v>
      </c>
      <c r="C12248" t="s">
        <v>11860</v>
      </c>
      <c r="D12248">
        <v>102</v>
      </c>
      <c r="E12248" t="s">
        <v>4449</v>
      </c>
      <c r="F12248" t="s">
        <v>4450</v>
      </c>
      <c r="H12248" t="str">
        <f t="shared" si="191"/>
        <v>有BOM表可用</v>
      </c>
    </row>
    <row r="12249" spans="1:8" x14ac:dyDescent="0.15">
      <c r="A12249" t="s">
        <v>16667</v>
      </c>
      <c r="B12249" t="s">
        <v>16668</v>
      </c>
      <c r="C12249" t="s">
        <v>16668</v>
      </c>
      <c r="D12249">
        <v>103</v>
      </c>
      <c r="E12249" t="s">
        <v>4453</v>
      </c>
      <c r="F12249" t="s">
        <v>4450</v>
      </c>
      <c r="H12249" t="str">
        <f t="shared" si="191"/>
        <v>无BOM表可用</v>
      </c>
    </row>
    <row r="12250" spans="1:8" x14ac:dyDescent="0.15">
      <c r="A12250" t="s">
        <v>16669</v>
      </c>
      <c r="B12250" t="s">
        <v>15808</v>
      </c>
      <c r="C12250" t="s">
        <v>15808</v>
      </c>
      <c r="D12250">
        <v>103</v>
      </c>
      <c r="E12250" t="s">
        <v>4453</v>
      </c>
      <c r="F12250" t="s">
        <v>4450</v>
      </c>
      <c r="H12250" t="str">
        <f t="shared" si="191"/>
        <v>无BOM表可用</v>
      </c>
    </row>
    <row r="12251" spans="1:8" x14ac:dyDescent="0.15">
      <c r="A12251" t="s">
        <v>16670</v>
      </c>
      <c r="B12251" t="s">
        <v>16671</v>
      </c>
      <c r="C12251" t="s">
        <v>16671</v>
      </c>
      <c r="D12251">
        <v>103</v>
      </c>
      <c r="E12251" t="s">
        <v>4453</v>
      </c>
      <c r="F12251" t="s">
        <v>4450</v>
      </c>
      <c r="H12251" t="str">
        <f t="shared" si="191"/>
        <v>无BOM表可用</v>
      </c>
    </row>
    <row r="12252" spans="1:8" x14ac:dyDescent="0.15">
      <c r="A12252" t="s">
        <v>16672</v>
      </c>
      <c r="B12252" t="s">
        <v>16673</v>
      </c>
      <c r="C12252" t="s">
        <v>16673</v>
      </c>
      <c r="D12252">
        <v>103</v>
      </c>
      <c r="E12252" t="s">
        <v>4453</v>
      </c>
      <c r="F12252" t="s">
        <v>4450</v>
      </c>
      <c r="H12252" t="str">
        <f t="shared" si="191"/>
        <v>无BOM表可用</v>
      </c>
    </row>
    <row r="12253" spans="1:8" x14ac:dyDescent="0.15">
      <c r="A12253" t="s">
        <v>16674</v>
      </c>
      <c r="B12253" t="s">
        <v>7997</v>
      </c>
      <c r="C12253" t="s">
        <v>7997</v>
      </c>
      <c r="D12253">
        <v>103</v>
      </c>
      <c r="E12253" t="s">
        <v>4449</v>
      </c>
      <c r="F12253" t="s">
        <v>4450</v>
      </c>
      <c r="H12253" t="str">
        <f t="shared" si="191"/>
        <v>有BOM表可用</v>
      </c>
    </row>
    <row r="12254" spans="1:8" x14ac:dyDescent="0.15">
      <c r="A12254" t="s">
        <v>16675</v>
      </c>
      <c r="B12254" t="s">
        <v>16676</v>
      </c>
      <c r="C12254" t="s">
        <v>16676</v>
      </c>
      <c r="D12254">
        <v>103</v>
      </c>
      <c r="E12254" t="s">
        <v>4453</v>
      </c>
      <c r="F12254" t="s">
        <v>4450</v>
      </c>
      <c r="H12254" t="str">
        <f t="shared" si="191"/>
        <v>无BOM表可用</v>
      </c>
    </row>
    <row r="12255" spans="1:8" x14ac:dyDescent="0.15">
      <c r="A12255" t="s">
        <v>16677</v>
      </c>
      <c r="B12255" t="s">
        <v>16678</v>
      </c>
      <c r="C12255" t="s">
        <v>16678</v>
      </c>
      <c r="D12255">
        <v>103</v>
      </c>
      <c r="E12255" t="s">
        <v>4453</v>
      </c>
      <c r="F12255" t="s">
        <v>4450</v>
      </c>
      <c r="H12255" t="str">
        <f t="shared" si="191"/>
        <v>无BOM表可用</v>
      </c>
    </row>
    <row r="12256" spans="1:8" x14ac:dyDescent="0.15">
      <c r="H12256" t="str">
        <f t="shared" si="191"/>
        <v/>
      </c>
    </row>
    <row r="12257" spans="8:8" x14ac:dyDescent="0.15">
      <c r="H12257" t="str">
        <f t="shared" si="191"/>
        <v/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962"/>
  <sheetViews>
    <sheetView workbookViewId="0">
      <pane ySplit="1" topLeftCell="A874" activePane="bottomLeft" state="frozen"/>
      <selection pane="bottomLeft" activeCell="F954" sqref="F954"/>
    </sheetView>
  </sheetViews>
  <sheetFormatPr defaultRowHeight="13.5" x14ac:dyDescent="0.15"/>
  <cols>
    <col min="1" max="1" width="14.625" style="89" customWidth="1"/>
    <col min="2" max="2" width="15" style="89" customWidth="1"/>
    <col min="3" max="3" width="18.25" style="89" customWidth="1"/>
    <col min="4" max="4" width="15.375" style="8" customWidth="1"/>
    <col min="5" max="5" width="9.25" bestFit="1" customWidth="1"/>
  </cols>
  <sheetData>
    <row r="1" spans="1:5" x14ac:dyDescent="0.15">
      <c r="A1" s="90" t="s">
        <v>3178</v>
      </c>
      <c r="B1" s="90" t="s">
        <v>3179</v>
      </c>
      <c r="C1" s="90" t="s">
        <v>3180</v>
      </c>
      <c r="D1" s="91" t="s">
        <v>3181</v>
      </c>
    </row>
    <row r="2" spans="1:5" x14ac:dyDescent="0.15">
      <c r="A2" s="86" t="s">
        <v>10</v>
      </c>
      <c r="B2" s="86" t="s">
        <v>11</v>
      </c>
      <c r="C2" s="86" t="s">
        <v>538</v>
      </c>
      <c r="D2" s="92" t="s">
        <v>3182</v>
      </c>
    </row>
    <row r="3" spans="1:5" x14ac:dyDescent="0.15">
      <c r="A3" s="86" t="s">
        <v>12</v>
      </c>
      <c r="B3" s="86" t="s">
        <v>13</v>
      </c>
      <c r="C3" s="86" t="s">
        <v>540</v>
      </c>
      <c r="D3" s="92" t="s">
        <v>3182</v>
      </c>
    </row>
    <row r="4" spans="1:5" x14ac:dyDescent="0.15">
      <c r="A4" s="86" t="s">
        <v>14</v>
      </c>
      <c r="B4" s="86" t="s">
        <v>15</v>
      </c>
      <c r="C4" s="86" t="s">
        <v>541</v>
      </c>
      <c r="D4" s="99" t="s">
        <v>3183</v>
      </c>
    </row>
    <row r="5" spans="1:5" x14ac:dyDescent="0.15">
      <c r="A5" s="86" t="s">
        <v>16</v>
      </c>
      <c r="B5" s="86" t="s">
        <v>15</v>
      </c>
      <c r="C5" s="86" t="s">
        <v>542</v>
      </c>
      <c r="D5" s="92" t="s">
        <v>3182</v>
      </c>
    </row>
    <row r="6" spans="1:5" x14ac:dyDescent="0.15">
      <c r="A6" s="86" t="s">
        <v>20</v>
      </c>
      <c r="B6" s="86" t="s">
        <v>21</v>
      </c>
      <c r="C6" s="86" t="s">
        <v>543</v>
      </c>
      <c r="D6" s="99" t="s">
        <v>3183</v>
      </c>
    </row>
    <row r="7" spans="1:5" x14ac:dyDescent="0.15">
      <c r="A7" s="86" t="s">
        <v>22</v>
      </c>
      <c r="B7" s="86" t="s">
        <v>23</v>
      </c>
      <c r="C7" s="86" t="s">
        <v>547</v>
      </c>
      <c r="D7" s="99" t="s">
        <v>3183</v>
      </c>
    </row>
    <row r="8" spans="1:5" x14ac:dyDescent="0.15">
      <c r="A8" s="86" t="s">
        <v>24</v>
      </c>
      <c r="B8" s="86" t="s">
        <v>25</v>
      </c>
      <c r="C8" s="86" t="s">
        <v>548</v>
      </c>
      <c r="D8" s="99" t="s">
        <v>3183</v>
      </c>
    </row>
    <row r="9" spans="1:5" x14ac:dyDescent="0.15">
      <c r="A9" s="86" t="s">
        <v>26</v>
      </c>
      <c r="B9" s="86" t="s">
        <v>27</v>
      </c>
      <c r="C9" s="86" t="s">
        <v>551</v>
      </c>
      <c r="D9" s="99" t="s">
        <v>3183</v>
      </c>
    </row>
    <row r="10" spans="1:5" x14ac:dyDescent="0.15">
      <c r="A10" s="86" t="s">
        <v>28</v>
      </c>
      <c r="B10" s="86" t="s">
        <v>27</v>
      </c>
      <c r="C10" s="86" t="s">
        <v>553</v>
      </c>
      <c r="D10" s="99" t="s">
        <v>3183</v>
      </c>
    </row>
    <row r="11" spans="1:5" x14ac:dyDescent="0.15">
      <c r="A11" s="86" t="s">
        <v>39</v>
      </c>
      <c r="B11" s="86" t="s">
        <v>8</v>
      </c>
      <c r="C11" s="86" t="s">
        <v>559</v>
      </c>
      <c r="D11" s="99" t="s">
        <v>3183</v>
      </c>
    </row>
    <row r="12" spans="1:5" x14ac:dyDescent="0.15">
      <c r="A12" s="86" t="s">
        <v>40</v>
      </c>
      <c r="B12" s="86" t="s">
        <v>9</v>
      </c>
      <c r="C12" s="86" t="s">
        <v>560</v>
      </c>
      <c r="D12" s="99" t="s">
        <v>3183</v>
      </c>
    </row>
    <row r="13" spans="1:5" x14ac:dyDescent="0.15">
      <c r="A13" s="86" t="s">
        <v>41</v>
      </c>
      <c r="B13" s="86" t="s">
        <v>42</v>
      </c>
      <c r="C13" s="86" t="s">
        <v>561</v>
      </c>
      <c r="D13" s="103" t="s">
        <v>3182</v>
      </c>
      <c r="E13" s="104">
        <v>43021</v>
      </c>
    </row>
    <row r="14" spans="1:5" x14ac:dyDescent="0.15">
      <c r="A14" s="86" t="s">
        <v>43</v>
      </c>
      <c r="B14" s="86" t="s">
        <v>564</v>
      </c>
      <c r="C14" s="86" t="s">
        <v>564</v>
      </c>
      <c r="D14" s="99" t="s">
        <v>3183</v>
      </c>
    </row>
    <row r="15" spans="1:5" x14ac:dyDescent="0.15">
      <c r="A15" s="86" t="s">
        <v>46</v>
      </c>
      <c r="B15" s="86" t="s">
        <v>47</v>
      </c>
      <c r="C15" s="86"/>
      <c r="D15" s="99" t="s">
        <v>3183</v>
      </c>
    </row>
    <row r="16" spans="1:5" x14ac:dyDescent="0.15">
      <c r="A16" s="86" t="s">
        <v>48</v>
      </c>
      <c r="B16" s="86" t="s">
        <v>49</v>
      </c>
      <c r="C16" s="86" t="s">
        <v>565</v>
      </c>
      <c r="D16" s="92" t="s">
        <v>3182</v>
      </c>
    </row>
    <row r="17" spans="1:5" x14ac:dyDescent="0.15">
      <c r="A17" s="86" t="s">
        <v>55</v>
      </c>
      <c r="B17" s="86" t="s">
        <v>27</v>
      </c>
      <c r="C17" s="86" t="s">
        <v>568</v>
      </c>
      <c r="D17" s="99" t="s">
        <v>3183</v>
      </c>
    </row>
    <row r="18" spans="1:5" x14ac:dyDescent="0.15">
      <c r="A18" s="86" t="s">
        <v>62</v>
      </c>
      <c r="B18" s="86" t="s">
        <v>36</v>
      </c>
      <c r="C18" s="86" t="s">
        <v>573</v>
      </c>
      <c r="D18" s="99" t="s">
        <v>3183</v>
      </c>
    </row>
    <row r="19" spans="1:5" x14ac:dyDescent="0.15">
      <c r="A19" s="86" t="s">
        <v>2975</v>
      </c>
      <c r="B19" s="86" t="s">
        <v>57</v>
      </c>
      <c r="C19" s="86" t="s">
        <v>2797</v>
      </c>
      <c r="D19" s="99" t="s">
        <v>3183</v>
      </c>
    </row>
    <row r="20" spans="1:5" x14ac:dyDescent="0.15">
      <c r="A20" s="86" t="s">
        <v>73</v>
      </c>
      <c r="B20" s="86" t="s">
        <v>72</v>
      </c>
      <c r="C20" s="86" t="s">
        <v>575</v>
      </c>
      <c r="D20" s="103" t="s">
        <v>3182</v>
      </c>
      <c r="E20" s="104">
        <v>43024</v>
      </c>
    </row>
    <row r="21" spans="1:5" x14ac:dyDescent="0.15">
      <c r="A21" s="86" t="s">
        <v>3015</v>
      </c>
      <c r="B21" s="86" t="s">
        <v>75</v>
      </c>
      <c r="C21" s="86" t="s">
        <v>3016</v>
      </c>
      <c r="D21" s="92" t="s">
        <v>3182</v>
      </c>
    </row>
    <row r="22" spans="1:5" x14ac:dyDescent="0.15">
      <c r="A22" s="87" t="s">
        <v>247</v>
      </c>
      <c r="B22" s="87" t="s">
        <v>248</v>
      </c>
      <c r="C22" s="87" t="s">
        <v>92</v>
      </c>
      <c r="D22" s="92" t="s">
        <v>3182</v>
      </c>
    </row>
    <row r="23" spans="1:5" x14ac:dyDescent="0.2">
      <c r="A23" s="93" t="s">
        <v>112</v>
      </c>
      <c r="B23" s="93" t="s">
        <v>113</v>
      </c>
      <c r="C23" s="93" t="s">
        <v>114</v>
      </c>
      <c r="D23" s="99" t="s">
        <v>3183</v>
      </c>
    </row>
    <row r="24" spans="1:5" x14ac:dyDescent="0.15">
      <c r="A24" s="94" t="s">
        <v>159</v>
      </c>
      <c r="B24" s="94" t="s">
        <v>160</v>
      </c>
      <c r="C24" s="94" t="s">
        <v>161</v>
      </c>
      <c r="D24" s="92" t="s">
        <v>3182</v>
      </c>
    </row>
    <row r="25" spans="1:5" x14ac:dyDescent="0.15">
      <c r="A25" s="86" t="s">
        <v>162</v>
      </c>
      <c r="B25" s="86" t="s">
        <v>163</v>
      </c>
      <c r="C25" s="86" t="s">
        <v>164</v>
      </c>
      <c r="D25" s="92" t="s">
        <v>3182</v>
      </c>
    </row>
    <row r="26" spans="1:5" x14ac:dyDescent="0.15">
      <c r="A26" s="86" t="s">
        <v>275</v>
      </c>
      <c r="B26" s="86" t="s">
        <v>257</v>
      </c>
      <c r="C26" s="86" t="s">
        <v>258</v>
      </c>
      <c r="D26" s="92" t="s">
        <v>3182</v>
      </c>
    </row>
    <row r="27" spans="1:5" x14ac:dyDescent="0.15">
      <c r="A27" s="86" t="s">
        <v>276</v>
      </c>
      <c r="B27" s="86" t="s">
        <v>259</v>
      </c>
      <c r="C27" s="86" t="s">
        <v>260</v>
      </c>
      <c r="D27" s="92" t="s">
        <v>3182</v>
      </c>
    </row>
    <row r="28" spans="1:5" x14ac:dyDescent="0.15">
      <c r="A28" s="86" t="s">
        <v>165</v>
      </c>
      <c r="B28" s="86" t="s">
        <v>166</v>
      </c>
      <c r="C28" s="86" t="s">
        <v>167</v>
      </c>
      <c r="D28" s="103" t="s">
        <v>3182</v>
      </c>
    </row>
    <row r="29" spans="1:5" x14ac:dyDescent="0.15">
      <c r="A29" s="86" t="s">
        <v>168</v>
      </c>
      <c r="B29" s="86" t="s">
        <v>70</v>
      </c>
      <c r="C29" s="86" t="s">
        <v>169</v>
      </c>
      <c r="D29" s="92" t="s">
        <v>3182</v>
      </c>
    </row>
    <row r="30" spans="1:5" x14ac:dyDescent="0.15">
      <c r="A30" s="86" t="s">
        <v>174</v>
      </c>
      <c r="B30" s="86" t="s">
        <v>36</v>
      </c>
      <c r="C30" s="86" t="s">
        <v>175</v>
      </c>
      <c r="D30" s="99" t="s">
        <v>3183</v>
      </c>
    </row>
    <row r="31" spans="1:5" x14ac:dyDescent="0.15">
      <c r="A31" s="86" t="s">
        <v>179</v>
      </c>
      <c r="B31" s="86" t="s">
        <v>87</v>
      </c>
      <c r="C31" s="86" t="s">
        <v>180</v>
      </c>
      <c r="D31" s="92" t="s">
        <v>3182</v>
      </c>
    </row>
    <row r="32" spans="1:5" x14ac:dyDescent="0.15">
      <c r="A32" s="86" t="s">
        <v>181</v>
      </c>
      <c r="B32" s="86" t="s">
        <v>85</v>
      </c>
      <c r="C32" s="86" t="s">
        <v>182</v>
      </c>
      <c r="D32" s="92" t="s">
        <v>3182</v>
      </c>
    </row>
    <row r="33" spans="1:4" x14ac:dyDescent="0.15">
      <c r="A33" s="86" t="s">
        <v>183</v>
      </c>
      <c r="B33" s="86" t="s">
        <v>184</v>
      </c>
      <c r="C33" s="86" t="s">
        <v>185</v>
      </c>
      <c r="D33" s="92" t="s">
        <v>3182</v>
      </c>
    </row>
    <row r="34" spans="1:4" x14ac:dyDescent="0.15">
      <c r="A34" s="86" t="s">
        <v>186</v>
      </c>
      <c r="B34" s="86" t="s">
        <v>187</v>
      </c>
      <c r="C34" s="86" t="s">
        <v>188</v>
      </c>
      <c r="D34" s="99" t="s">
        <v>3183</v>
      </c>
    </row>
    <row r="35" spans="1:4" x14ac:dyDescent="0.15">
      <c r="A35" s="86" t="s">
        <v>448</v>
      </c>
      <c r="B35" s="86" t="s">
        <v>449</v>
      </c>
      <c r="C35" s="86" t="s">
        <v>204</v>
      </c>
      <c r="D35" s="92" t="s">
        <v>3182</v>
      </c>
    </row>
    <row r="36" spans="1:4" x14ac:dyDescent="0.15">
      <c r="A36" s="86" t="s">
        <v>223</v>
      </c>
      <c r="B36" s="86" t="s">
        <v>224</v>
      </c>
      <c r="C36" s="86" t="s">
        <v>224</v>
      </c>
      <c r="D36" s="99" t="s">
        <v>3183</v>
      </c>
    </row>
    <row r="37" spans="1:4" x14ac:dyDescent="0.15">
      <c r="A37" s="86" t="s">
        <v>227</v>
      </c>
      <c r="B37" s="86" t="s">
        <v>228</v>
      </c>
      <c r="C37" s="86" t="s">
        <v>229</v>
      </c>
      <c r="D37" s="99" t="s">
        <v>3183</v>
      </c>
    </row>
    <row r="38" spans="1:4" x14ac:dyDescent="0.15">
      <c r="A38" s="86" t="s">
        <v>242</v>
      </c>
      <c r="B38" s="86" t="s">
        <v>88</v>
      </c>
      <c r="C38" s="86" t="s">
        <v>243</v>
      </c>
      <c r="D38" s="92" t="s">
        <v>3182</v>
      </c>
    </row>
    <row r="39" spans="1:4" x14ac:dyDescent="0.15">
      <c r="A39" s="86" t="s">
        <v>503</v>
      </c>
      <c r="B39" s="86" t="s">
        <v>213</v>
      </c>
      <c r="C39" s="95">
        <v>24181</v>
      </c>
      <c r="D39" s="92" t="s">
        <v>3182</v>
      </c>
    </row>
    <row r="40" spans="1:4" ht="14.25" x14ac:dyDescent="0.15">
      <c r="A40" s="88" t="s">
        <v>2810</v>
      </c>
      <c r="B40" s="88" t="s">
        <v>278</v>
      </c>
      <c r="C40" s="88" t="s">
        <v>278</v>
      </c>
      <c r="D40" s="103" t="s">
        <v>3182</v>
      </c>
    </row>
    <row r="41" spans="1:4" x14ac:dyDescent="0.15">
      <c r="A41" s="86" t="s">
        <v>282</v>
      </c>
      <c r="B41" s="86" t="s">
        <v>36</v>
      </c>
      <c r="C41" s="86" t="s">
        <v>283</v>
      </c>
      <c r="D41" s="99" t="s">
        <v>3183</v>
      </c>
    </row>
    <row r="42" spans="1:4" x14ac:dyDescent="0.15">
      <c r="A42" s="86" t="s">
        <v>2976</v>
      </c>
      <c r="B42" s="86" t="s">
        <v>238</v>
      </c>
      <c r="C42" s="86" t="s">
        <v>321</v>
      </c>
      <c r="D42" s="92" t="s">
        <v>3182</v>
      </c>
    </row>
    <row r="43" spans="1:4" x14ac:dyDescent="0.15">
      <c r="A43" s="86" t="s">
        <v>342</v>
      </c>
      <c r="B43" s="86" t="s">
        <v>196</v>
      </c>
      <c r="C43" s="86" t="s">
        <v>343</v>
      </c>
      <c r="D43" s="92" t="s">
        <v>3182</v>
      </c>
    </row>
    <row r="44" spans="1:4" x14ac:dyDescent="0.15">
      <c r="A44" s="86" t="s">
        <v>344</v>
      </c>
      <c r="B44" s="86" t="s">
        <v>199</v>
      </c>
      <c r="C44" s="86" t="s">
        <v>345</v>
      </c>
      <c r="D44" s="92" t="s">
        <v>3182</v>
      </c>
    </row>
    <row r="45" spans="1:4" x14ac:dyDescent="0.15">
      <c r="A45" s="86" t="s">
        <v>346</v>
      </c>
      <c r="B45" s="86" t="s">
        <v>202</v>
      </c>
      <c r="C45" s="86" t="s">
        <v>347</v>
      </c>
      <c r="D45" s="92" t="s">
        <v>3182</v>
      </c>
    </row>
    <row r="46" spans="1:4" x14ac:dyDescent="0.15">
      <c r="A46" s="86" t="s">
        <v>348</v>
      </c>
      <c r="B46" s="86" t="s">
        <v>207</v>
      </c>
      <c r="C46" s="86" t="s">
        <v>349</v>
      </c>
      <c r="D46" s="92" t="s">
        <v>3182</v>
      </c>
    </row>
    <row r="47" spans="1:4" x14ac:dyDescent="0.15">
      <c r="A47" s="86" t="s">
        <v>367</v>
      </c>
      <c r="B47" s="86" t="s">
        <v>198</v>
      </c>
      <c r="C47" s="86" t="s">
        <v>368</v>
      </c>
      <c r="D47" s="92" t="s">
        <v>3182</v>
      </c>
    </row>
    <row r="48" spans="1:4" x14ac:dyDescent="0.15">
      <c r="A48" s="86" t="s">
        <v>2811</v>
      </c>
      <c r="B48" s="86" t="s">
        <v>2813</v>
      </c>
      <c r="C48" s="86" t="s">
        <v>405</v>
      </c>
      <c r="D48" s="92" t="s">
        <v>3182</v>
      </c>
    </row>
    <row r="49" spans="1:5" x14ac:dyDescent="0.15">
      <c r="A49" s="86" t="s">
        <v>2812</v>
      </c>
      <c r="B49" s="86" t="s">
        <v>2814</v>
      </c>
      <c r="C49" s="86" t="s">
        <v>406</v>
      </c>
      <c r="D49" s="92" t="s">
        <v>3182</v>
      </c>
    </row>
    <row r="50" spans="1:5" x14ac:dyDescent="0.15">
      <c r="A50" s="86" t="s">
        <v>436</v>
      </c>
      <c r="B50" s="86" t="s">
        <v>437</v>
      </c>
      <c r="C50" s="86" t="s">
        <v>438</v>
      </c>
      <c r="D50" s="92" t="s">
        <v>3182</v>
      </c>
    </row>
    <row r="51" spans="1:5" x14ac:dyDescent="0.15">
      <c r="A51" s="86" t="s">
        <v>439</v>
      </c>
      <c r="B51" s="86" t="s">
        <v>440</v>
      </c>
      <c r="C51" s="86" t="s">
        <v>441</v>
      </c>
      <c r="D51" s="92" t="s">
        <v>3182</v>
      </c>
    </row>
    <row r="52" spans="1:5" x14ac:dyDescent="0.15">
      <c r="A52" s="86" t="s">
        <v>360</v>
      </c>
      <c r="B52" s="86" t="s">
        <v>77</v>
      </c>
      <c r="C52" s="86" t="s">
        <v>361</v>
      </c>
      <c r="D52" s="92" t="s">
        <v>3182</v>
      </c>
    </row>
    <row r="53" spans="1:5" x14ac:dyDescent="0.15">
      <c r="A53" s="86" t="s">
        <v>450</v>
      </c>
      <c r="B53" s="86" t="s">
        <v>2840</v>
      </c>
      <c r="C53" s="86" t="s">
        <v>2840</v>
      </c>
      <c r="D53" s="99" t="s">
        <v>3183</v>
      </c>
    </row>
    <row r="54" spans="1:5" x14ac:dyDescent="0.15">
      <c r="A54" s="86" t="s">
        <v>2841</v>
      </c>
      <c r="B54" s="86" t="s">
        <v>2842</v>
      </c>
      <c r="C54" s="86" t="s">
        <v>2842</v>
      </c>
      <c r="D54" s="99" t="s">
        <v>3183</v>
      </c>
    </row>
    <row r="55" spans="1:5" x14ac:dyDescent="0.15">
      <c r="A55" s="86" t="s">
        <v>451</v>
      </c>
      <c r="B55" s="86" t="s">
        <v>76</v>
      </c>
      <c r="C55" s="86" t="s">
        <v>452</v>
      </c>
      <c r="D55" s="92" t="s">
        <v>3182</v>
      </c>
      <c r="E55" s="104">
        <v>42942</v>
      </c>
    </row>
    <row r="56" spans="1:5" x14ac:dyDescent="0.15">
      <c r="A56" s="86" t="s">
        <v>453</v>
      </c>
      <c r="B56" s="86" t="s">
        <v>77</v>
      </c>
      <c r="C56" s="86" t="s">
        <v>454</v>
      </c>
      <c r="D56" s="92" t="s">
        <v>3182</v>
      </c>
      <c r="E56" s="104">
        <v>42942</v>
      </c>
    </row>
    <row r="57" spans="1:5" x14ac:dyDescent="0.15">
      <c r="A57" s="86" t="s">
        <v>455</v>
      </c>
      <c r="B57" s="86" t="s">
        <v>339</v>
      </c>
      <c r="C57" s="86" t="s">
        <v>456</v>
      </c>
      <c r="D57" s="92" t="s">
        <v>3182</v>
      </c>
      <c r="E57" s="104">
        <v>42942</v>
      </c>
    </row>
    <row r="58" spans="1:5" x14ac:dyDescent="0.15">
      <c r="A58" s="86" t="s">
        <v>476</v>
      </c>
      <c r="B58" s="86" t="s">
        <v>74</v>
      </c>
      <c r="C58" s="86" t="s">
        <v>477</v>
      </c>
      <c r="D58" s="92" t="s">
        <v>3182</v>
      </c>
    </row>
    <row r="59" spans="1:5" x14ac:dyDescent="0.15">
      <c r="A59" s="86" t="s">
        <v>478</v>
      </c>
      <c r="B59" s="86" t="s">
        <v>479</v>
      </c>
      <c r="C59" s="86" t="s">
        <v>287</v>
      </c>
      <c r="D59" s="92" t="s">
        <v>3182</v>
      </c>
    </row>
    <row r="60" spans="1:5" x14ac:dyDescent="0.15">
      <c r="A60" s="86" t="s">
        <v>236</v>
      </c>
      <c r="B60" s="86" t="s">
        <v>237</v>
      </c>
      <c r="C60" s="86" t="s">
        <v>237</v>
      </c>
      <c r="D60" s="99" t="s">
        <v>3183</v>
      </c>
    </row>
    <row r="61" spans="1:5" x14ac:dyDescent="0.15">
      <c r="A61" s="86" t="s">
        <v>508</v>
      </c>
      <c r="B61" s="86" t="s">
        <v>213</v>
      </c>
      <c r="C61" s="86" t="s">
        <v>509</v>
      </c>
      <c r="D61" s="99" t="s">
        <v>3183</v>
      </c>
    </row>
    <row r="62" spans="1:5" x14ac:dyDescent="0.15">
      <c r="A62" s="86" t="s">
        <v>510</v>
      </c>
      <c r="B62" s="86" t="s">
        <v>511</v>
      </c>
      <c r="C62" s="86" t="s">
        <v>512</v>
      </c>
      <c r="D62" s="99" t="s">
        <v>3183</v>
      </c>
    </row>
    <row r="63" spans="1:5" x14ac:dyDescent="0.15">
      <c r="A63" s="86" t="s">
        <v>513</v>
      </c>
      <c r="B63" s="86" t="s">
        <v>514</v>
      </c>
      <c r="C63" s="86" t="s">
        <v>515</v>
      </c>
      <c r="D63" s="99" t="s">
        <v>3183</v>
      </c>
    </row>
    <row r="64" spans="1:5" x14ac:dyDescent="0.15">
      <c r="A64" s="86" t="s">
        <v>520</v>
      </c>
      <c r="B64" s="86" t="s">
        <v>8</v>
      </c>
      <c r="C64" s="86" t="s">
        <v>521</v>
      </c>
      <c r="D64" s="99" t="s">
        <v>3183</v>
      </c>
    </row>
    <row r="65" spans="1:4" x14ac:dyDescent="0.15">
      <c r="A65" s="86" t="s">
        <v>522</v>
      </c>
      <c r="B65" s="86" t="s">
        <v>9</v>
      </c>
      <c r="C65" s="86" t="s">
        <v>523</v>
      </c>
      <c r="D65" s="99" t="s">
        <v>3183</v>
      </c>
    </row>
    <row r="66" spans="1:4" x14ac:dyDescent="0.15">
      <c r="A66" s="86" t="s">
        <v>526</v>
      </c>
      <c r="B66" s="86" t="s">
        <v>527</v>
      </c>
      <c r="C66" s="86" t="s">
        <v>528</v>
      </c>
      <c r="D66" s="99" t="s">
        <v>3183</v>
      </c>
    </row>
    <row r="67" spans="1:4" x14ac:dyDescent="0.15">
      <c r="A67" s="86" t="s">
        <v>529</v>
      </c>
      <c r="B67" s="86" t="s">
        <v>47</v>
      </c>
      <c r="C67" s="86" t="s">
        <v>530</v>
      </c>
      <c r="D67" s="99" t="s">
        <v>3183</v>
      </c>
    </row>
    <row r="68" spans="1:4" x14ac:dyDescent="0.15">
      <c r="A68" s="86" t="s">
        <v>531</v>
      </c>
      <c r="B68" s="86" t="s">
        <v>84</v>
      </c>
      <c r="C68" s="86" t="s">
        <v>532</v>
      </c>
      <c r="D68" s="99" t="s">
        <v>3183</v>
      </c>
    </row>
    <row r="69" spans="1:4" x14ac:dyDescent="0.15">
      <c r="A69" s="86" t="s">
        <v>533</v>
      </c>
      <c r="B69" s="86" t="s">
        <v>445</v>
      </c>
      <c r="C69" s="86" t="s">
        <v>534</v>
      </c>
      <c r="D69" s="92" t="s">
        <v>3182</v>
      </c>
    </row>
    <row r="70" spans="1:4" x14ac:dyDescent="0.15">
      <c r="A70" s="86" t="s">
        <v>2751</v>
      </c>
      <c r="B70" s="86" t="s">
        <v>2752</v>
      </c>
      <c r="C70" s="86" t="s">
        <v>2752</v>
      </c>
      <c r="D70" s="99" t="s">
        <v>3183</v>
      </c>
    </row>
    <row r="71" spans="1:4" x14ac:dyDescent="0.15">
      <c r="A71" s="86" t="s">
        <v>2753</v>
      </c>
      <c r="B71" s="86" t="s">
        <v>2754</v>
      </c>
      <c r="C71" s="86" t="s">
        <v>2754</v>
      </c>
      <c r="D71" s="99" t="s">
        <v>3183</v>
      </c>
    </row>
    <row r="72" spans="1:4" x14ac:dyDescent="0.15">
      <c r="A72" s="86" t="s">
        <v>2755</v>
      </c>
      <c r="B72" s="86" t="s">
        <v>2756</v>
      </c>
      <c r="C72" s="86" t="s">
        <v>2756</v>
      </c>
      <c r="D72" s="99" t="s">
        <v>3183</v>
      </c>
    </row>
    <row r="73" spans="1:4" x14ac:dyDescent="0.15">
      <c r="A73" s="86" t="s">
        <v>2757</v>
      </c>
      <c r="B73" s="86" t="s">
        <v>2758</v>
      </c>
      <c r="C73" s="86" t="s">
        <v>2758</v>
      </c>
      <c r="D73" s="99" t="s">
        <v>3183</v>
      </c>
    </row>
    <row r="74" spans="1:4" x14ac:dyDescent="0.15">
      <c r="A74" s="86" t="s">
        <v>2765</v>
      </c>
      <c r="B74" s="86" t="s">
        <v>76</v>
      </c>
      <c r="C74" s="86" t="s">
        <v>2766</v>
      </c>
      <c r="D74" s="99" t="s">
        <v>3183</v>
      </c>
    </row>
    <row r="75" spans="1:4" x14ac:dyDescent="0.15">
      <c r="A75" s="86" t="s">
        <v>2767</v>
      </c>
      <c r="B75" s="86" t="s">
        <v>77</v>
      </c>
      <c r="C75" s="86" t="s">
        <v>2768</v>
      </c>
      <c r="D75" s="99" t="s">
        <v>3183</v>
      </c>
    </row>
    <row r="76" spans="1:4" x14ac:dyDescent="0.15">
      <c r="A76" s="86" t="s">
        <v>2769</v>
      </c>
      <c r="B76" s="86" t="s">
        <v>50</v>
      </c>
      <c r="C76" s="86" t="s">
        <v>2770</v>
      </c>
      <c r="D76" s="99" t="s">
        <v>3183</v>
      </c>
    </row>
    <row r="77" spans="1:4" x14ac:dyDescent="0.15">
      <c r="A77" s="86" t="s">
        <v>2793</v>
      </c>
      <c r="B77" s="86" t="s">
        <v>2794</v>
      </c>
      <c r="C77" s="86" t="s">
        <v>2794</v>
      </c>
      <c r="D77" s="92" t="s">
        <v>3182</v>
      </c>
    </row>
    <row r="78" spans="1:4" x14ac:dyDescent="0.15">
      <c r="A78" s="86" t="s">
        <v>3087</v>
      </c>
      <c r="B78" s="86" t="s">
        <v>3089</v>
      </c>
      <c r="C78" s="86" t="s">
        <v>1199</v>
      </c>
      <c r="D78" s="92" t="s">
        <v>3182</v>
      </c>
    </row>
    <row r="79" spans="1:4" x14ac:dyDescent="0.15">
      <c r="A79" s="86" t="s">
        <v>3088</v>
      </c>
      <c r="B79" s="86" t="s">
        <v>3090</v>
      </c>
      <c r="C79" s="86" t="s">
        <v>2787</v>
      </c>
      <c r="D79" s="92" t="s">
        <v>3182</v>
      </c>
    </row>
    <row r="80" spans="1:4" x14ac:dyDescent="0.15">
      <c r="A80" s="86" t="s">
        <v>2788</v>
      </c>
      <c r="B80" s="86" t="s">
        <v>1234</v>
      </c>
      <c r="C80" s="86" t="s">
        <v>2789</v>
      </c>
      <c r="D80" s="92" t="s">
        <v>3182</v>
      </c>
    </row>
    <row r="81" spans="1:5" x14ac:dyDescent="0.15">
      <c r="A81" s="86" t="s">
        <v>2790</v>
      </c>
      <c r="B81" s="86" t="s">
        <v>1146</v>
      </c>
      <c r="C81" s="86" t="s">
        <v>2791</v>
      </c>
      <c r="D81" s="92" t="s">
        <v>3182</v>
      </c>
    </row>
    <row r="82" spans="1:5" x14ac:dyDescent="0.15">
      <c r="A82" s="86" t="s">
        <v>2683</v>
      </c>
      <c r="B82" s="86" t="s">
        <v>74</v>
      </c>
      <c r="C82" s="86" t="s">
        <v>2684</v>
      </c>
      <c r="D82" s="92" t="s">
        <v>3182</v>
      </c>
    </row>
    <row r="83" spans="1:5" x14ac:dyDescent="0.15">
      <c r="A83" s="86" t="s">
        <v>89</v>
      </c>
      <c r="B83" s="86" t="s">
        <v>13</v>
      </c>
      <c r="C83" s="86" t="s">
        <v>90</v>
      </c>
      <c r="D83" s="92" t="s">
        <v>3182</v>
      </c>
    </row>
    <row r="84" spans="1:5" x14ac:dyDescent="0.15">
      <c r="A84" s="86" t="s">
        <v>2798</v>
      </c>
      <c r="B84" s="86" t="s">
        <v>2799</v>
      </c>
      <c r="C84" s="86" t="s">
        <v>2799</v>
      </c>
      <c r="D84" s="99" t="s">
        <v>3183</v>
      </c>
    </row>
    <row r="85" spans="1:5" x14ac:dyDescent="0.15">
      <c r="A85" s="86" t="s">
        <v>947</v>
      </c>
      <c r="B85" s="86" t="s">
        <v>82</v>
      </c>
      <c r="C85" s="86" t="s">
        <v>948</v>
      </c>
      <c r="D85" s="92" t="s">
        <v>3182</v>
      </c>
    </row>
    <row r="86" spans="1:5" x14ac:dyDescent="0.15">
      <c r="A86" s="86" t="s">
        <v>2809</v>
      </c>
      <c r="B86" s="86" t="s">
        <v>590</v>
      </c>
      <c r="C86" s="86" t="s">
        <v>590</v>
      </c>
      <c r="D86" s="92" t="s">
        <v>3182</v>
      </c>
    </row>
    <row r="87" spans="1:5" x14ac:dyDescent="0.15">
      <c r="A87" s="86" t="s">
        <v>2815</v>
      </c>
      <c r="B87" s="86" t="s">
        <v>238</v>
      </c>
      <c r="C87" s="86" t="s">
        <v>2816</v>
      </c>
      <c r="D87" s="92" t="s">
        <v>3182</v>
      </c>
      <c r="E87" s="104">
        <v>42954</v>
      </c>
    </row>
    <row r="88" spans="1:5" x14ac:dyDescent="0.15">
      <c r="A88" s="86" t="s">
        <v>2817</v>
      </c>
      <c r="B88" s="86" t="s">
        <v>38</v>
      </c>
      <c r="C88" s="86" t="s">
        <v>3155</v>
      </c>
      <c r="D88" s="92" t="s">
        <v>3182</v>
      </c>
      <c r="E88" s="104">
        <v>42954</v>
      </c>
    </row>
    <row r="89" spans="1:5" x14ac:dyDescent="0.15">
      <c r="A89" s="86" t="s">
        <v>2818</v>
      </c>
      <c r="B89" s="86" t="s">
        <v>51</v>
      </c>
      <c r="C89" s="86" t="s">
        <v>3156</v>
      </c>
      <c r="D89" s="92" t="s">
        <v>3182</v>
      </c>
      <c r="E89" s="104">
        <v>42954</v>
      </c>
    </row>
    <row r="90" spans="1:5" x14ac:dyDescent="0.15">
      <c r="A90" s="86" t="s">
        <v>2821</v>
      </c>
      <c r="B90" s="86" t="s">
        <v>2822</v>
      </c>
      <c r="C90" s="86" t="s">
        <v>2823</v>
      </c>
      <c r="D90" s="99" t="s">
        <v>3183</v>
      </c>
    </row>
    <row r="91" spans="1:5" x14ac:dyDescent="0.15">
      <c r="A91" s="86" t="s">
        <v>2824</v>
      </c>
      <c r="B91" s="86" t="s">
        <v>649</v>
      </c>
      <c r="C91" s="86" t="s">
        <v>2825</v>
      </c>
      <c r="D91" s="92" t="s">
        <v>3182</v>
      </c>
    </row>
    <row r="92" spans="1:5" x14ac:dyDescent="0.15">
      <c r="A92" s="86" t="s">
        <v>335</v>
      </c>
      <c r="B92" s="86" t="s">
        <v>336</v>
      </c>
      <c r="C92" s="86" t="s">
        <v>337</v>
      </c>
      <c r="D92" s="92" t="s">
        <v>3182</v>
      </c>
    </row>
    <row r="93" spans="1:5" x14ac:dyDescent="0.15">
      <c r="A93" s="86" t="s">
        <v>107</v>
      </c>
      <c r="B93" s="86" t="s">
        <v>45</v>
      </c>
      <c r="C93" s="86" t="s">
        <v>108</v>
      </c>
      <c r="D93" s="92" t="s">
        <v>3182</v>
      </c>
    </row>
    <row r="94" spans="1:5" x14ac:dyDescent="0.15">
      <c r="A94" s="86" t="s">
        <v>2972</v>
      </c>
      <c r="B94" s="86" t="s">
        <v>2973</v>
      </c>
      <c r="C94" s="86" t="s">
        <v>2974</v>
      </c>
      <c r="D94" s="92" t="s">
        <v>3182</v>
      </c>
      <c r="E94" s="104">
        <v>42982</v>
      </c>
    </row>
    <row r="95" spans="1:5" x14ac:dyDescent="0.15">
      <c r="A95" s="86" t="s">
        <v>2828</v>
      </c>
      <c r="B95" s="86" t="s">
        <v>649</v>
      </c>
      <c r="C95" s="86" t="s">
        <v>2829</v>
      </c>
      <c r="D95" s="99" t="s">
        <v>3183</v>
      </c>
    </row>
    <row r="96" spans="1:5" x14ac:dyDescent="0.15">
      <c r="A96" s="86" t="s">
        <v>2830</v>
      </c>
      <c r="B96" s="86" t="s">
        <v>696</v>
      </c>
      <c r="C96" s="86" t="s">
        <v>2831</v>
      </c>
      <c r="D96" s="99" t="s">
        <v>3183</v>
      </c>
    </row>
    <row r="97" spans="1:5" x14ac:dyDescent="0.15">
      <c r="A97" s="86" t="s">
        <v>2101</v>
      </c>
      <c r="B97" s="86" t="s">
        <v>49</v>
      </c>
      <c r="C97" s="86" t="s">
        <v>2102</v>
      </c>
      <c r="D97" s="92" t="s">
        <v>3182</v>
      </c>
    </row>
    <row r="98" spans="1:5" x14ac:dyDescent="0.15">
      <c r="A98" s="86" t="s">
        <v>2613</v>
      </c>
      <c r="B98" s="86" t="s">
        <v>47</v>
      </c>
      <c r="C98" s="86" t="s">
        <v>2612</v>
      </c>
      <c r="D98" s="92" t="s">
        <v>3182</v>
      </c>
    </row>
    <row r="99" spans="1:5" x14ac:dyDescent="0.15">
      <c r="A99" s="86" t="s">
        <v>624</v>
      </c>
      <c r="B99" s="86" t="s">
        <v>80</v>
      </c>
      <c r="C99" s="86" t="s">
        <v>625</v>
      </c>
      <c r="D99" s="92" t="s">
        <v>3182</v>
      </c>
    </row>
    <row r="100" spans="1:5" x14ac:dyDescent="0.15">
      <c r="A100" s="86" t="s">
        <v>2843</v>
      </c>
      <c r="B100" s="86" t="s">
        <v>213</v>
      </c>
      <c r="C100" s="86" t="s">
        <v>2844</v>
      </c>
      <c r="D100" s="92" t="s">
        <v>3182</v>
      </c>
      <c r="E100" s="104">
        <v>42942</v>
      </c>
    </row>
    <row r="101" spans="1:5" x14ac:dyDescent="0.15">
      <c r="A101" s="86" t="s">
        <v>2845</v>
      </c>
      <c r="B101" s="86" t="s">
        <v>340</v>
      </c>
      <c r="C101" s="86" t="s">
        <v>2846</v>
      </c>
      <c r="D101" s="92" t="s">
        <v>3182</v>
      </c>
      <c r="E101" s="104">
        <v>42961</v>
      </c>
    </row>
    <row r="102" spans="1:5" x14ac:dyDescent="0.15">
      <c r="A102" s="86" t="s">
        <v>2847</v>
      </c>
      <c r="B102" s="86" t="s">
        <v>2848</v>
      </c>
      <c r="C102" s="86" t="s">
        <v>2849</v>
      </c>
      <c r="D102" s="92" t="s">
        <v>3182</v>
      </c>
      <c r="E102" s="104">
        <v>42942</v>
      </c>
    </row>
    <row r="103" spans="1:5" x14ac:dyDescent="0.15">
      <c r="A103" s="86" t="s">
        <v>212</v>
      </c>
      <c r="B103" s="86" t="s">
        <v>213</v>
      </c>
      <c r="C103" s="86" t="s">
        <v>214</v>
      </c>
      <c r="D103" s="92" t="s">
        <v>3182</v>
      </c>
    </row>
    <row r="104" spans="1:5" x14ac:dyDescent="0.15">
      <c r="A104" s="86" t="s">
        <v>314</v>
      </c>
      <c r="B104" s="86" t="s">
        <v>38</v>
      </c>
      <c r="C104" s="86" t="s">
        <v>315</v>
      </c>
      <c r="D104" s="92" t="s">
        <v>3182</v>
      </c>
    </row>
    <row r="105" spans="1:5" x14ac:dyDescent="0.15">
      <c r="A105" s="86" t="s">
        <v>2632</v>
      </c>
      <c r="B105" s="86" t="s">
        <v>47</v>
      </c>
      <c r="C105" s="86" t="s">
        <v>2633</v>
      </c>
      <c r="D105" s="92" t="s">
        <v>3182</v>
      </c>
    </row>
    <row r="106" spans="1:5" x14ac:dyDescent="0.15">
      <c r="A106" s="86" t="s">
        <v>1516</v>
      </c>
      <c r="B106" s="86" t="s">
        <v>638</v>
      </c>
      <c r="C106" s="86">
        <v>21608</v>
      </c>
      <c r="D106" s="92" t="s">
        <v>3182</v>
      </c>
    </row>
    <row r="107" spans="1:5" x14ac:dyDescent="0.15">
      <c r="A107" s="86" t="s">
        <v>2403</v>
      </c>
      <c r="B107" s="86" t="s">
        <v>76</v>
      </c>
      <c r="C107" s="86">
        <v>21612</v>
      </c>
      <c r="D107" s="92" t="s">
        <v>3182</v>
      </c>
    </row>
    <row r="108" spans="1:5" x14ac:dyDescent="0.15">
      <c r="A108" s="86" t="s">
        <v>2423</v>
      </c>
      <c r="B108" s="86" t="s">
        <v>77</v>
      </c>
      <c r="C108" s="86">
        <v>21613</v>
      </c>
      <c r="D108" s="92" t="s">
        <v>3182</v>
      </c>
    </row>
    <row r="109" spans="1:5" x14ac:dyDescent="0.15">
      <c r="A109" s="86" t="s">
        <v>2438</v>
      </c>
      <c r="B109" s="86" t="s">
        <v>50</v>
      </c>
      <c r="C109" s="86">
        <v>21614</v>
      </c>
      <c r="D109" s="92" t="s">
        <v>3182</v>
      </c>
    </row>
    <row r="110" spans="1:5" x14ac:dyDescent="0.15">
      <c r="A110" s="86" t="s">
        <v>2622</v>
      </c>
      <c r="B110" s="86" t="s">
        <v>47</v>
      </c>
      <c r="C110" s="86" t="s">
        <v>2623</v>
      </c>
      <c r="D110" s="92" t="s">
        <v>3182</v>
      </c>
    </row>
    <row r="111" spans="1:5" x14ac:dyDescent="0.15">
      <c r="A111" s="86" t="s">
        <v>2860</v>
      </c>
      <c r="B111" s="86" t="s">
        <v>42</v>
      </c>
      <c r="C111" s="86" t="s">
        <v>2861</v>
      </c>
      <c r="D111" s="99" t="s">
        <v>3183</v>
      </c>
    </row>
    <row r="112" spans="1:5" x14ac:dyDescent="0.15">
      <c r="A112" s="86" t="s">
        <v>2575</v>
      </c>
      <c r="B112" s="86" t="s">
        <v>460</v>
      </c>
      <c r="C112" s="86" t="s">
        <v>2576</v>
      </c>
      <c r="D112" s="92" t="s">
        <v>3182</v>
      </c>
    </row>
    <row r="113" spans="1:4" x14ac:dyDescent="0.15">
      <c r="A113" s="86" t="s">
        <v>1142</v>
      </c>
      <c r="B113" s="86" t="s">
        <v>7</v>
      </c>
      <c r="C113" s="86" t="s">
        <v>1143</v>
      </c>
      <c r="D113" s="92" t="s">
        <v>3182</v>
      </c>
    </row>
    <row r="114" spans="1:4" x14ac:dyDescent="0.15">
      <c r="A114" s="86" t="s">
        <v>110</v>
      </c>
      <c r="B114" s="86" t="s">
        <v>6</v>
      </c>
      <c r="C114" s="86" t="s">
        <v>111</v>
      </c>
      <c r="D114" s="92" t="s">
        <v>3182</v>
      </c>
    </row>
    <row r="115" spans="1:4" x14ac:dyDescent="0.15">
      <c r="A115" s="86" t="s">
        <v>632</v>
      </c>
      <c r="B115" s="86" t="s">
        <v>507</v>
      </c>
      <c r="C115" s="86" t="s">
        <v>633</v>
      </c>
      <c r="D115" s="92" t="s">
        <v>3182</v>
      </c>
    </row>
    <row r="116" spans="1:4" x14ac:dyDescent="0.15">
      <c r="A116" s="86" t="s">
        <v>487</v>
      </c>
      <c r="B116" s="86" t="s">
        <v>81</v>
      </c>
      <c r="C116" s="86" t="s">
        <v>488</v>
      </c>
      <c r="D116" s="92" t="s">
        <v>3182</v>
      </c>
    </row>
    <row r="117" spans="1:4" x14ac:dyDescent="0.15">
      <c r="A117" s="86" t="s">
        <v>325</v>
      </c>
      <c r="B117" s="86" t="s">
        <v>58</v>
      </c>
      <c r="C117" s="86" t="s">
        <v>326</v>
      </c>
      <c r="D117" s="92" t="s">
        <v>3182</v>
      </c>
    </row>
    <row r="118" spans="1:4" x14ac:dyDescent="0.15">
      <c r="A118" s="86" t="s">
        <v>312</v>
      </c>
      <c r="B118" s="86" t="s">
        <v>67</v>
      </c>
      <c r="C118" s="86" t="s">
        <v>313</v>
      </c>
      <c r="D118" s="92" t="s">
        <v>3182</v>
      </c>
    </row>
    <row r="119" spans="1:4" x14ac:dyDescent="0.15">
      <c r="A119" s="86" t="s">
        <v>310</v>
      </c>
      <c r="B119" s="86" t="s">
        <v>56</v>
      </c>
      <c r="C119" s="86" t="s">
        <v>311</v>
      </c>
      <c r="D119" s="92" t="s">
        <v>3182</v>
      </c>
    </row>
    <row r="120" spans="1:4" x14ac:dyDescent="0.15">
      <c r="A120" s="86" t="s">
        <v>1859</v>
      </c>
      <c r="B120" s="86" t="s">
        <v>45</v>
      </c>
      <c r="C120" s="86" t="s">
        <v>1860</v>
      </c>
      <c r="D120" s="92" t="s">
        <v>3182</v>
      </c>
    </row>
    <row r="121" spans="1:4" x14ac:dyDescent="0.15">
      <c r="A121" s="86" t="s">
        <v>1780</v>
      </c>
      <c r="B121" s="86" t="s">
        <v>70</v>
      </c>
      <c r="C121" s="86" t="s">
        <v>1781</v>
      </c>
      <c r="D121" s="92" t="s">
        <v>3182</v>
      </c>
    </row>
    <row r="122" spans="1:4" x14ac:dyDescent="0.15">
      <c r="A122" s="86" t="s">
        <v>1126</v>
      </c>
      <c r="B122" s="86" t="s">
        <v>434</v>
      </c>
      <c r="C122" s="86" t="s">
        <v>434</v>
      </c>
      <c r="D122" s="92" t="s">
        <v>3182</v>
      </c>
    </row>
    <row r="123" spans="1:4" x14ac:dyDescent="0.15">
      <c r="A123" s="86" t="s">
        <v>2866</v>
      </c>
      <c r="B123" s="86" t="s">
        <v>1950</v>
      </c>
      <c r="C123" s="86">
        <v>21609</v>
      </c>
      <c r="D123" s="92" t="s">
        <v>3182</v>
      </c>
    </row>
    <row r="124" spans="1:4" x14ac:dyDescent="0.15">
      <c r="A124" s="86" t="s">
        <v>298</v>
      </c>
      <c r="B124" s="86" t="s">
        <v>45</v>
      </c>
      <c r="C124" s="86" t="s">
        <v>299</v>
      </c>
      <c r="D124" s="92" t="s">
        <v>3182</v>
      </c>
    </row>
    <row r="125" spans="1:4" x14ac:dyDescent="0.15">
      <c r="A125" s="86" t="s">
        <v>1532</v>
      </c>
      <c r="B125" s="86" t="s">
        <v>91</v>
      </c>
      <c r="C125" s="86" t="s">
        <v>1533</v>
      </c>
      <c r="D125" s="92" t="s">
        <v>3182</v>
      </c>
    </row>
    <row r="126" spans="1:4" x14ac:dyDescent="0.15">
      <c r="A126" s="86" t="s">
        <v>2867</v>
      </c>
      <c r="B126" s="86" t="s">
        <v>57</v>
      </c>
      <c r="C126" s="86" t="s">
        <v>2868</v>
      </c>
      <c r="D126" s="92" t="s">
        <v>3182</v>
      </c>
    </row>
    <row r="127" spans="1:4" x14ac:dyDescent="0.15">
      <c r="A127" s="86" t="s">
        <v>2869</v>
      </c>
      <c r="B127" s="86" t="s">
        <v>493</v>
      </c>
      <c r="C127" s="86" t="s">
        <v>2870</v>
      </c>
      <c r="D127" s="92" t="s">
        <v>3182</v>
      </c>
    </row>
    <row r="128" spans="1:4" x14ac:dyDescent="0.15">
      <c r="A128" s="86" t="s">
        <v>2871</v>
      </c>
      <c r="B128" s="86" t="s">
        <v>2872</v>
      </c>
      <c r="C128" s="86" t="s">
        <v>2873</v>
      </c>
      <c r="D128" s="99" t="s">
        <v>3183</v>
      </c>
    </row>
    <row r="129" spans="1:5" x14ac:dyDescent="0.15">
      <c r="A129" s="86" t="s">
        <v>2874</v>
      </c>
      <c r="B129" s="86" t="s">
        <v>2875</v>
      </c>
      <c r="C129" s="86" t="s">
        <v>2876</v>
      </c>
      <c r="D129" s="92" t="s">
        <v>3182</v>
      </c>
      <c r="E129" s="104">
        <v>42940</v>
      </c>
    </row>
    <row r="130" spans="1:5" x14ac:dyDescent="0.15">
      <c r="A130" s="86" t="s">
        <v>2877</v>
      </c>
      <c r="B130" s="86" t="s">
        <v>56</v>
      </c>
      <c r="C130" s="86" t="s">
        <v>2878</v>
      </c>
      <c r="D130" s="92" t="s">
        <v>3182</v>
      </c>
      <c r="E130" s="104">
        <v>42940</v>
      </c>
    </row>
    <row r="131" spans="1:5" x14ac:dyDescent="0.15">
      <c r="A131" s="86" t="s">
        <v>2879</v>
      </c>
      <c r="B131" s="86" t="s">
        <v>67</v>
      </c>
      <c r="C131" s="86" t="s">
        <v>2880</v>
      </c>
      <c r="D131" s="92" t="s">
        <v>3182</v>
      </c>
      <c r="E131" s="104">
        <v>42940</v>
      </c>
    </row>
    <row r="132" spans="1:5" x14ac:dyDescent="0.15">
      <c r="A132" s="86" t="s">
        <v>3031</v>
      </c>
      <c r="B132" s="86" t="s">
        <v>2804</v>
      </c>
      <c r="C132" s="86" t="s">
        <v>2881</v>
      </c>
      <c r="D132" s="92" t="s">
        <v>3182</v>
      </c>
      <c r="E132" s="104">
        <v>42940</v>
      </c>
    </row>
    <row r="133" spans="1:5" x14ac:dyDescent="0.15">
      <c r="A133" s="86" t="s">
        <v>3056</v>
      </c>
      <c r="B133" s="86" t="s">
        <v>38</v>
      </c>
      <c r="C133" s="86" t="s">
        <v>2885</v>
      </c>
      <c r="D133" s="92" t="s">
        <v>3182</v>
      </c>
      <c r="E133" s="104">
        <v>42940</v>
      </c>
    </row>
    <row r="134" spans="1:5" x14ac:dyDescent="0.15">
      <c r="A134" s="86" t="s">
        <v>2886</v>
      </c>
      <c r="B134" s="86" t="s">
        <v>51</v>
      </c>
      <c r="C134" s="86" t="s">
        <v>2887</v>
      </c>
      <c r="D134" s="92" t="s">
        <v>3182</v>
      </c>
      <c r="E134" s="104">
        <v>42940</v>
      </c>
    </row>
    <row r="135" spans="1:5" x14ac:dyDescent="0.15">
      <c r="A135" s="86" t="s">
        <v>2696</v>
      </c>
      <c r="B135" s="86" t="s">
        <v>74</v>
      </c>
      <c r="C135" s="86" t="s">
        <v>2695</v>
      </c>
      <c r="D135" s="92" t="s">
        <v>3182</v>
      </c>
      <c r="E135" s="104">
        <v>42940</v>
      </c>
    </row>
    <row r="136" spans="1:5" x14ac:dyDescent="0.15">
      <c r="A136" s="86" t="s">
        <v>2888</v>
      </c>
      <c r="B136" s="86" t="s">
        <v>847</v>
      </c>
      <c r="C136" s="86" t="s">
        <v>2889</v>
      </c>
      <c r="D136" s="92" t="s">
        <v>3380</v>
      </c>
      <c r="E136" s="104">
        <v>42940</v>
      </c>
    </row>
    <row r="137" spans="1:5" x14ac:dyDescent="0.15">
      <c r="A137" s="86" t="s">
        <v>2890</v>
      </c>
      <c r="B137" s="86" t="s">
        <v>27</v>
      </c>
      <c r="C137" s="86" t="s">
        <v>2891</v>
      </c>
      <c r="D137" s="99" t="s">
        <v>3183</v>
      </c>
    </row>
    <row r="138" spans="1:5" x14ac:dyDescent="0.15">
      <c r="A138" s="86" t="s">
        <v>2892</v>
      </c>
      <c r="B138" s="86" t="s">
        <v>36</v>
      </c>
      <c r="C138" s="86" t="s">
        <v>2893</v>
      </c>
      <c r="D138" s="99" t="s">
        <v>3183</v>
      </c>
    </row>
    <row r="139" spans="1:5" x14ac:dyDescent="0.15">
      <c r="A139" s="86" t="s">
        <v>2894</v>
      </c>
      <c r="B139" s="86" t="s">
        <v>606</v>
      </c>
      <c r="C139" s="86" t="s">
        <v>2895</v>
      </c>
      <c r="D139" s="99" t="s">
        <v>3183</v>
      </c>
    </row>
    <row r="140" spans="1:5" x14ac:dyDescent="0.15">
      <c r="A140" s="86" t="s">
        <v>2896</v>
      </c>
      <c r="B140" s="86" t="s">
        <v>1109</v>
      </c>
      <c r="C140" s="86" t="s">
        <v>2897</v>
      </c>
      <c r="D140" s="92" t="s">
        <v>3185</v>
      </c>
      <c r="E140" s="104">
        <v>43008</v>
      </c>
    </row>
    <row r="141" spans="1:5" x14ac:dyDescent="0.15">
      <c r="A141" s="86" t="s">
        <v>2898</v>
      </c>
      <c r="B141" s="86" t="s">
        <v>49</v>
      </c>
      <c r="C141" s="86" t="s">
        <v>2899</v>
      </c>
      <c r="D141" s="92" t="s">
        <v>3380</v>
      </c>
      <c r="E141" s="104">
        <v>42940</v>
      </c>
    </row>
    <row r="142" spans="1:5" x14ac:dyDescent="0.15">
      <c r="A142" s="86" t="s">
        <v>2900</v>
      </c>
      <c r="B142" s="86" t="s">
        <v>113</v>
      </c>
      <c r="C142" s="86" t="s">
        <v>2901</v>
      </c>
      <c r="D142" s="99" t="s">
        <v>3183</v>
      </c>
    </row>
    <row r="143" spans="1:5" x14ac:dyDescent="0.15">
      <c r="A143" s="86" t="s">
        <v>2902</v>
      </c>
      <c r="B143" s="86" t="s">
        <v>2748</v>
      </c>
      <c r="C143" s="86" t="s">
        <v>2903</v>
      </c>
      <c r="D143" s="92" t="s">
        <v>3380</v>
      </c>
      <c r="E143" s="104">
        <v>42940</v>
      </c>
    </row>
    <row r="144" spans="1:5" x14ac:dyDescent="0.15">
      <c r="A144" s="86" t="s">
        <v>2904</v>
      </c>
      <c r="B144" s="86" t="s">
        <v>511</v>
      </c>
      <c r="C144" s="86" t="s">
        <v>2905</v>
      </c>
      <c r="D144" s="92" t="s">
        <v>3185</v>
      </c>
      <c r="E144" s="104">
        <v>43008</v>
      </c>
    </row>
    <row r="145" spans="1:5" x14ac:dyDescent="0.15">
      <c r="A145" s="86" t="s">
        <v>2906</v>
      </c>
      <c r="B145" s="86" t="s">
        <v>2907</v>
      </c>
      <c r="C145" s="86" t="s">
        <v>2908</v>
      </c>
      <c r="D145" s="92" t="s">
        <v>3185</v>
      </c>
      <c r="E145" s="104">
        <v>43008</v>
      </c>
    </row>
    <row r="146" spans="1:5" x14ac:dyDescent="0.15">
      <c r="A146" s="86" t="s">
        <v>2909</v>
      </c>
      <c r="B146" s="86" t="s">
        <v>675</v>
      </c>
      <c r="C146" s="86" t="s">
        <v>2910</v>
      </c>
      <c r="D146" s="99" t="s">
        <v>3183</v>
      </c>
    </row>
    <row r="147" spans="1:5" x14ac:dyDescent="0.15">
      <c r="A147" s="86" t="s">
        <v>2911</v>
      </c>
      <c r="B147" s="86" t="s">
        <v>339</v>
      </c>
      <c r="C147" s="86" t="s">
        <v>2912</v>
      </c>
      <c r="D147" s="99" t="s">
        <v>3183</v>
      </c>
    </row>
    <row r="148" spans="1:5" x14ac:dyDescent="0.15">
      <c r="A148" s="86" t="s">
        <v>2913</v>
      </c>
      <c r="B148" s="86" t="s">
        <v>2848</v>
      </c>
      <c r="C148" s="86" t="s">
        <v>2914</v>
      </c>
      <c r="D148" s="99" t="s">
        <v>3183</v>
      </c>
    </row>
    <row r="149" spans="1:5" x14ac:dyDescent="0.15">
      <c r="A149" s="86" t="s">
        <v>2915</v>
      </c>
      <c r="B149" s="86" t="s">
        <v>80</v>
      </c>
      <c r="C149" s="86" t="s">
        <v>2916</v>
      </c>
      <c r="D149" s="92" t="s">
        <v>3380</v>
      </c>
      <c r="E149" s="104">
        <v>42940</v>
      </c>
    </row>
    <row r="150" spans="1:5" x14ac:dyDescent="0.15">
      <c r="A150" s="86" t="s">
        <v>2936</v>
      </c>
      <c r="B150" s="86" t="s">
        <v>228</v>
      </c>
      <c r="C150" s="86" t="s">
        <v>2937</v>
      </c>
      <c r="D150" s="92" t="s">
        <v>3380</v>
      </c>
      <c r="E150" s="104">
        <v>42940</v>
      </c>
    </row>
    <row r="151" spans="1:5" x14ac:dyDescent="0.15">
      <c r="A151" s="86" t="s">
        <v>2938</v>
      </c>
      <c r="B151" s="86" t="s">
        <v>76</v>
      </c>
      <c r="C151" s="86" t="s">
        <v>2939</v>
      </c>
      <c r="D151" s="99" t="s">
        <v>3183</v>
      </c>
    </row>
    <row r="152" spans="1:5" x14ac:dyDescent="0.15">
      <c r="A152" s="86" t="s">
        <v>2940</v>
      </c>
      <c r="B152" s="86" t="s">
        <v>77</v>
      </c>
      <c r="C152" s="86" t="s">
        <v>2941</v>
      </c>
      <c r="D152" s="99" t="s">
        <v>3183</v>
      </c>
    </row>
    <row r="153" spans="1:5" x14ac:dyDescent="0.15">
      <c r="A153" s="86" t="s">
        <v>2942</v>
      </c>
      <c r="B153" s="86" t="s">
        <v>50</v>
      </c>
      <c r="C153" s="86" t="s">
        <v>2943</v>
      </c>
      <c r="D153" s="103" t="s">
        <v>3182</v>
      </c>
    </row>
    <row r="154" spans="1:5" x14ac:dyDescent="0.15">
      <c r="A154" s="86" t="s">
        <v>2944</v>
      </c>
      <c r="B154" s="86" t="s">
        <v>2750</v>
      </c>
      <c r="C154" s="86" t="s">
        <v>2945</v>
      </c>
      <c r="D154" s="92" t="s">
        <v>3380</v>
      </c>
      <c r="E154" s="104">
        <v>42940</v>
      </c>
    </row>
    <row r="155" spans="1:5" x14ac:dyDescent="0.15">
      <c r="A155" s="86" t="s">
        <v>2983</v>
      </c>
      <c r="B155" s="86" t="s">
        <v>74</v>
      </c>
      <c r="C155" s="86" t="s">
        <v>285</v>
      </c>
      <c r="D155" s="92" t="s">
        <v>3182</v>
      </c>
    </row>
    <row r="156" spans="1:5" x14ac:dyDescent="0.15">
      <c r="A156" s="86" t="s">
        <v>1637</v>
      </c>
      <c r="B156" s="86" t="s">
        <v>81</v>
      </c>
      <c r="C156" s="86" t="s">
        <v>1638</v>
      </c>
      <c r="D156" s="92" t="s">
        <v>3182</v>
      </c>
    </row>
    <row r="157" spans="1:5" x14ac:dyDescent="0.15">
      <c r="A157" s="86" t="s">
        <v>2984</v>
      </c>
      <c r="B157" s="86" t="s">
        <v>2985</v>
      </c>
      <c r="C157" s="86" t="s">
        <v>2986</v>
      </c>
      <c r="D157" s="99" t="s">
        <v>3183</v>
      </c>
    </row>
    <row r="158" spans="1:5" x14ac:dyDescent="0.15">
      <c r="A158" s="86" t="s">
        <v>1271</v>
      </c>
      <c r="B158" s="86" t="s">
        <v>56</v>
      </c>
      <c r="C158" s="86" t="s">
        <v>1272</v>
      </c>
      <c r="D158" s="92" t="s">
        <v>3182</v>
      </c>
    </row>
    <row r="159" spans="1:5" x14ac:dyDescent="0.15">
      <c r="A159" s="86" t="s">
        <v>2653</v>
      </c>
      <c r="B159" s="86" t="s">
        <v>218</v>
      </c>
      <c r="C159" s="86" t="s">
        <v>2652</v>
      </c>
      <c r="D159" s="99" t="s">
        <v>3183</v>
      </c>
    </row>
    <row r="160" spans="1:5" x14ac:dyDescent="0.15">
      <c r="A160" s="86" t="s">
        <v>2987</v>
      </c>
      <c r="B160" s="86" t="s">
        <v>2988</v>
      </c>
      <c r="C160" s="86" t="s">
        <v>2989</v>
      </c>
      <c r="D160" s="92" t="s">
        <v>3182</v>
      </c>
    </row>
    <row r="161" spans="1:5" x14ac:dyDescent="0.15">
      <c r="A161" s="86" t="s">
        <v>2996</v>
      </c>
      <c r="B161" s="86" t="s">
        <v>696</v>
      </c>
      <c r="C161" s="86" t="s">
        <v>2997</v>
      </c>
      <c r="D161" s="92" t="s">
        <v>3182</v>
      </c>
    </row>
    <row r="162" spans="1:5" x14ac:dyDescent="0.15">
      <c r="A162" s="86" t="s">
        <v>3000</v>
      </c>
      <c r="B162" s="86" t="s">
        <v>213</v>
      </c>
      <c r="C162" s="86" t="s">
        <v>3001</v>
      </c>
      <c r="D162" s="92" t="s">
        <v>3182</v>
      </c>
    </row>
    <row r="163" spans="1:5" x14ac:dyDescent="0.15">
      <c r="A163" s="86" t="s">
        <v>2735</v>
      </c>
      <c r="B163" s="86" t="s">
        <v>74</v>
      </c>
      <c r="C163" s="86" t="s">
        <v>2736</v>
      </c>
      <c r="D163" s="92" t="s">
        <v>3182</v>
      </c>
    </row>
    <row r="164" spans="1:5" x14ac:dyDescent="0.15">
      <c r="A164" s="86" t="s">
        <v>1128</v>
      </c>
      <c r="B164" s="86" t="s">
        <v>434</v>
      </c>
      <c r="C164" s="86" t="s">
        <v>1129</v>
      </c>
      <c r="D164" s="92" t="s">
        <v>3182</v>
      </c>
    </row>
    <row r="165" spans="1:5" x14ac:dyDescent="0.15">
      <c r="A165" s="86" t="s">
        <v>1267</v>
      </c>
      <c r="B165" s="86" t="s">
        <v>56</v>
      </c>
      <c r="C165" s="86" t="s">
        <v>1268</v>
      </c>
      <c r="D165" s="92" t="s">
        <v>3182</v>
      </c>
    </row>
    <row r="166" spans="1:5" x14ac:dyDescent="0.15">
      <c r="A166" s="86" t="s">
        <v>2819</v>
      </c>
      <c r="B166" s="86" t="s">
        <v>67</v>
      </c>
      <c r="C166" s="86" t="s">
        <v>2820</v>
      </c>
      <c r="D166" s="92" t="s">
        <v>3182</v>
      </c>
    </row>
    <row r="167" spans="1:5" x14ac:dyDescent="0.15">
      <c r="A167" s="86" t="s">
        <v>3002</v>
      </c>
      <c r="B167" s="86" t="s">
        <v>50</v>
      </c>
      <c r="C167" s="86" t="s">
        <v>3003</v>
      </c>
      <c r="D167" s="92" t="s">
        <v>3182</v>
      </c>
    </row>
    <row r="168" spans="1:5" x14ac:dyDescent="0.15">
      <c r="A168" s="86" t="s">
        <v>3004</v>
      </c>
      <c r="B168" s="86" t="s">
        <v>638</v>
      </c>
      <c r="C168" s="86" t="s">
        <v>3005</v>
      </c>
      <c r="D168" s="92" t="s">
        <v>3182</v>
      </c>
      <c r="E168" s="104">
        <v>43092</v>
      </c>
    </row>
    <row r="169" spans="1:5" x14ac:dyDescent="0.15">
      <c r="A169" s="86" t="s">
        <v>1246</v>
      </c>
      <c r="B169" s="86" t="s">
        <v>588</v>
      </c>
      <c r="C169" s="86" t="s">
        <v>1247</v>
      </c>
      <c r="D169" s="92" t="s">
        <v>3182</v>
      </c>
    </row>
    <row r="170" spans="1:5" x14ac:dyDescent="0.15">
      <c r="A170" s="86" t="s">
        <v>427</v>
      </c>
      <c r="B170" s="86" t="s">
        <v>407</v>
      </c>
      <c r="C170" s="86" t="s">
        <v>428</v>
      </c>
      <c r="D170" s="92" t="s">
        <v>3182</v>
      </c>
    </row>
    <row r="171" spans="1:5" x14ac:dyDescent="0.15">
      <c r="A171" s="86" t="s">
        <v>609</v>
      </c>
      <c r="B171" s="86" t="s">
        <v>610</v>
      </c>
      <c r="C171" s="86" t="s">
        <v>610</v>
      </c>
      <c r="D171" s="92" t="s">
        <v>3182</v>
      </c>
    </row>
    <row r="172" spans="1:5" x14ac:dyDescent="0.15">
      <c r="A172" s="86" t="s">
        <v>60</v>
      </c>
      <c r="B172" s="86" t="s">
        <v>61</v>
      </c>
      <c r="C172" s="86" t="s">
        <v>61</v>
      </c>
      <c r="D172" s="92" t="s">
        <v>3182</v>
      </c>
    </row>
    <row r="173" spans="1:5" x14ac:dyDescent="0.15">
      <c r="A173" s="86" t="s">
        <v>1035</v>
      </c>
      <c r="B173" s="86" t="s">
        <v>616</v>
      </c>
      <c r="C173" s="86" t="s">
        <v>1036</v>
      </c>
      <c r="D173" s="92" t="s">
        <v>3182</v>
      </c>
    </row>
    <row r="174" spans="1:5" x14ac:dyDescent="0.15">
      <c r="A174" s="86" t="s">
        <v>412</v>
      </c>
      <c r="B174" s="86" t="s">
        <v>45</v>
      </c>
      <c r="C174" s="86" t="s">
        <v>413</v>
      </c>
      <c r="D174" s="92" t="s">
        <v>3182</v>
      </c>
    </row>
    <row r="175" spans="1:5" x14ac:dyDescent="0.15">
      <c r="A175" s="86" t="s">
        <v>2547</v>
      </c>
      <c r="B175" s="86" t="s">
        <v>8</v>
      </c>
      <c r="C175" s="86" t="s">
        <v>2548</v>
      </c>
      <c r="D175" s="92" t="s">
        <v>3182</v>
      </c>
    </row>
    <row r="176" spans="1:5" x14ac:dyDescent="0.15">
      <c r="A176" s="86" t="s">
        <v>3009</v>
      </c>
      <c r="B176" s="86" t="s">
        <v>9</v>
      </c>
      <c r="C176" s="86" t="s">
        <v>3010</v>
      </c>
      <c r="D176" s="92" t="s">
        <v>3182</v>
      </c>
    </row>
    <row r="177" spans="1:5" x14ac:dyDescent="0.15">
      <c r="A177" s="86" t="s">
        <v>459</v>
      </c>
      <c r="B177" s="86" t="s">
        <v>460</v>
      </c>
      <c r="C177" s="86" t="s">
        <v>461</v>
      </c>
      <c r="D177" s="92" t="s">
        <v>3182</v>
      </c>
    </row>
    <row r="178" spans="1:5" x14ac:dyDescent="0.15">
      <c r="A178" s="86" t="s">
        <v>462</v>
      </c>
      <c r="B178" s="86" t="s">
        <v>6</v>
      </c>
      <c r="C178" s="86" t="s">
        <v>463</v>
      </c>
      <c r="D178" s="92" t="s">
        <v>3182</v>
      </c>
    </row>
    <row r="179" spans="1:5" x14ac:dyDescent="0.15">
      <c r="A179" s="86" t="s">
        <v>464</v>
      </c>
      <c r="B179" s="86" t="s">
        <v>7</v>
      </c>
      <c r="C179" s="86" t="s">
        <v>465</v>
      </c>
      <c r="D179" s="92" t="s">
        <v>3182</v>
      </c>
    </row>
    <row r="180" spans="1:5" x14ac:dyDescent="0.15">
      <c r="A180" s="86" t="s">
        <v>2681</v>
      </c>
      <c r="B180" s="86" t="s">
        <v>74</v>
      </c>
      <c r="C180" s="86" t="s">
        <v>2682</v>
      </c>
      <c r="D180" s="92" t="s">
        <v>3182</v>
      </c>
    </row>
    <row r="181" spans="1:5" x14ac:dyDescent="0.15">
      <c r="A181" s="86" t="s">
        <v>1867</v>
      </c>
      <c r="B181" s="86" t="s">
        <v>45</v>
      </c>
      <c r="C181" s="86" t="s">
        <v>1868</v>
      </c>
      <c r="D181" s="92" t="s">
        <v>3182</v>
      </c>
    </row>
    <row r="182" spans="1:5" x14ac:dyDescent="0.15">
      <c r="A182" s="86" t="s">
        <v>3034</v>
      </c>
      <c r="B182" s="86" t="s">
        <v>3035</v>
      </c>
      <c r="C182" s="86" t="s">
        <v>3036</v>
      </c>
      <c r="D182" s="92" t="s">
        <v>3182</v>
      </c>
    </row>
    <row r="183" spans="1:5" x14ac:dyDescent="0.15">
      <c r="A183" s="86" t="s">
        <v>1164</v>
      </c>
      <c r="B183" s="86" t="s">
        <v>67</v>
      </c>
      <c r="C183" s="86" t="s">
        <v>1165</v>
      </c>
      <c r="D183" s="92" t="s">
        <v>3182</v>
      </c>
    </row>
    <row r="184" spans="1:5" x14ac:dyDescent="0.15">
      <c r="A184" s="86" t="s">
        <v>2112</v>
      </c>
      <c r="B184" s="86" t="s">
        <v>49</v>
      </c>
      <c r="C184" s="86" t="s">
        <v>2113</v>
      </c>
      <c r="D184" s="92" t="s">
        <v>3182</v>
      </c>
    </row>
    <row r="185" spans="1:5" x14ac:dyDescent="0.15">
      <c r="A185" s="86" t="s">
        <v>2232</v>
      </c>
      <c r="B185" s="86" t="s">
        <v>69</v>
      </c>
      <c r="C185" s="86" t="s">
        <v>2233</v>
      </c>
      <c r="D185" s="92" t="s">
        <v>3182</v>
      </c>
    </row>
    <row r="186" spans="1:5" x14ac:dyDescent="0.15">
      <c r="A186" s="86" t="s">
        <v>2478</v>
      </c>
      <c r="B186" s="86" t="s">
        <v>57</v>
      </c>
      <c r="C186" s="86" t="s">
        <v>2479</v>
      </c>
      <c r="D186" s="92" t="s">
        <v>3182</v>
      </c>
    </row>
    <row r="187" spans="1:5" x14ac:dyDescent="0.15">
      <c r="A187" s="86" t="s">
        <v>3039</v>
      </c>
      <c r="B187" s="86" t="s">
        <v>51</v>
      </c>
      <c r="C187" s="86" t="s">
        <v>3040</v>
      </c>
      <c r="D187" s="92" t="s">
        <v>3182</v>
      </c>
      <c r="E187" s="104">
        <v>42937</v>
      </c>
    </row>
    <row r="188" spans="1:5" x14ac:dyDescent="0.15">
      <c r="A188" s="86" t="s">
        <v>3048</v>
      </c>
      <c r="B188" s="86" t="s">
        <v>208</v>
      </c>
      <c r="C188" s="86" t="s">
        <v>3049</v>
      </c>
      <c r="D188" s="103" t="s">
        <v>3456</v>
      </c>
      <c r="E188" s="104">
        <v>42978</v>
      </c>
    </row>
    <row r="189" spans="1:5" x14ac:dyDescent="0.15">
      <c r="A189" s="86" t="s">
        <v>3057</v>
      </c>
      <c r="B189" s="86" t="s">
        <v>1091</v>
      </c>
      <c r="C189" s="86" t="s">
        <v>2761</v>
      </c>
      <c r="D189" s="99" t="s">
        <v>3183</v>
      </c>
    </row>
    <row r="190" spans="1:5" x14ac:dyDescent="0.15">
      <c r="A190" s="86" t="s">
        <v>3058</v>
      </c>
      <c r="B190" s="86" t="s">
        <v>590</v>
      </c>
      <c r="C190" s="86" t="s">
        <v>2760</v>
      </c>
      <c r="D190" s="99" t="s">
        <v>3183</v>
      </c>
    </row>
    <row r="191" spans="1:5" x14ac:dyDescent="0.15">
      <c r="A191" s="86" t="s">
        <v>3059</v>
      </c>
      <c r="B191" s="86" t="s">
        <v>2985</v>
      </c>
      <c r="C191" s="86" t="s">
        <v>2759</v>
      </c>
      <c r="D191" s="99" t="s">
        <v>3183</v>
      </c>
    </row>
    <row r="192" spans="1:5" x14ac:dyDescent="0.15">
      <c r="A192" s="86" t="s">
        <v>3060</v>
      </c>
      <c r="B192" s="86" t="s">
        <v>847</v>
      </c>
      <c r="C192" s="86" t="s">
        <v>3061</v>
      </c>
      <c r="D192" s="99" t="s">
        <v>3183</v>
      </c>
    </row>
    <row r="193" spans="1:4" x14ac:dyDescent="0.15">
      <c r="A193" s="86" t="s">
        <v>3062</v>
      </c>
      <c r="B193" s="86" t="s">
        <v>184</v>
      </c>
      <c r="C193" s="86" t="s">
        <v>3063</v>
      </c>
      <c r="D193" s="92" t="s">
        <v>3182</v>
      </c>
    </row>
    <row r="194" spans="1:4" x14ac:dyDescent="0.15">
      <c r="A194" s="86" t="s">
        <v>234</v>
      </c>
      <c r="B194" s="86" t="s">
        <v>198</v>
      </c>
      <c r="C194" s="86" t="s">
        <v>235</v>
      </c>
      <c r="D194" s="92" t="s">
        <v>3182</v>
      </c>
    </row>
    <row r="195" spans="1:4" x14ac:dyDescent="0.15">
      <c r="A195" s="86" t="s">
        <v>1775</v>
      </c>
      <c r="B195" s="86" t="s">
        <v>70</v>
      </c>
      <c r="C195" s="86" t="s">
        <v>1774</v>
      </c>
      <c r="D195" s="92" t="s">
        <v>3182</v>
      </c>
    </row>
    <row r="196" spans="1:4" x14ac:dyDescent="0.15">
      <c r="A196" s="86" t="s">
        <v>1851</v>
      </c>
      <c r="B196" s="86" t="s">
        <v>45</v>
      </c>
      <c r="C196" s="86" t="s">
        <v>1726</v>
      </c>
      <c r="D196" s="92" t="s">
        <v>3182</v>
      </c>
    </row>
    <row r="197" spans="1:4" x14ac:dyDescent="0.15">
      <c r="A197" s="86" t="s">
        <v>3069</v>
      </c>
      <c r="B197" s="86" t="s">
        <v>8</v>
      </c>
      <c r="C197" s="86" t="s">
        <v>3070</v>
      </c>
      <c r="D197" s="92" t="s">
        <v>3184</v>
      </c>
    </row>
    <row r="198" spans="1:4" x14ac:dyDescent="0.15">
      <c r="A198" s="86" t="s">
        <v>3071</v>
      </c>
      <c r="B198" s="86" t="s">
        <v>56</v>
      </c>
      <c r="C198" s="86" t="s">
        <v>3072</v>
      </c>
      <c r="D198" s="92" t="s">
        <v>3184</v>
      </c>
    </row>
    <row r="199" spans="1:4" x14ac:dyDescent="0.15">
      <c r="A199" s="86" t="s">
        <v>3073</v>
      </c>
      <c r="B199" s="86" t="s">
        <v>67</v>
      </c>
      <c r="C199" s="86" t="s">
        <v>3074</v>
      </c>
      <c r="D199" s="92" t="s">
        <v>3184</v>
      </c>
    </row>
    <row r="200" spans="1:4" x14ac:dyDescent="0.15">
      <c r="A200" s="86" t="s">
        <v>3075</v>
      </c>
      <c r="B200" s="86" t="s">
        <v>649</v>
      </c>
      <c r="C200" s="86" t="s">
        <v>3076</v>
      </c>
      <c r="D200" s="92" t="s">
        <v>3184</v>
      </c>
    </row>
    <row r="201" spans="1:4" x14ac:dyDescent="0.15">
      <c r="A201" s="86" t="s">
        <v>316</v>
      </c>
      <c r="B201" s="86" t="s">
        <v>51</v>
      </c>
      <c r="C201" s="86" t="s">
        <v>317</v>
      </c>
      <c r="D201" s="92" t="s">
        <v>3182</v>
      </c>
    </row>
    <row r="202" spans="1:4" x14ac:dyDescent="0.15">
      <c r="A202" s="86" t="s">
        <v>3111</v>
      </c>
      <c r="B202" s="86" t="s">
        <v>38</v>
      </c>
      <c r="C202" s="86" t="s">
        <v>3112</v>
      </c>
      <c r="D202" s="99" t="s">
        <v>3183</v>
      </c>
    </row>
    <row r="203" spans="1:4" x14ac:dyDescent="0.15">
      <c r="A203" s="86" t="s">
        <v>3113</v>
      </c>
      <c r="B203" s="86" t="s">
        <v>51</v>
      </c>
      <c r="C203" s="86" t="s">
        <v>3114</v>
      </c>
      <c r="D203" s="99" t="s">
        <v>3183</v>
      </c>
    </row>
    <row r="204" spans="1:4" x14ac:dyDescent="0.15">
      <c r="A204" s="86" t="s">
        <v>3115</v>
      </c>
      <c r="B204" s="86" t="s">
        <v>3116</v>
      </c>
      <c r="C204" s="86" t="s">
        <v>3116</v>
      </c>
      <c r="D204" s="99" t="s">
        <v>3183</v>
      </c>
    </row>
    <row r="205" spans="1:4" x14ac:dyDescent="0.15">
      <c r="A205" s="86" t="s">
        <v>3123</v>
      </c>
      <c r="B205" s="86" t="s">
        <v>202</v>
      </c>
      <c r="C205" s="86" t="s">
        <v>3124</v>
      </c>
      <c r="D205" s="99" t="s">
        <v>3183</v>
      </c>
    </row>
    <row r="206" spans="1:4" x14ac:dyDescent="0.15">
      <c r="A206" s="86" t="s">
        <v>3126</v>
      </c>
      <c r="B206" s="86" t="s">
        <v>207</v>
      </c>
      <c r="C206" s="86" t="s">
        <v>3127</v>
      </c>
      <c r="D206" s="92" t="s">
        <v>3182</v>
      </c>
    </row>
    <row r="207" spans="1:4" x14ac:dyDescent="0.15">
      <c r="A207" s="86" t="s">
        <v>3140</v>
      </c>
      <c r="B207" s="86" t="s">
        <v>92</v>
      </c>
      <c r="C207" s="86" t="s">
        <v>92</v>
      </c>
      <c r="D207" s="99" t="s">
        <v>3183</v>
      </c>
    </row>
    <row r="208" spans="1:4" x14ac:dyDescent="0.15">
      <c r="A208" s="86" t="s">
        <v>3145</v>
      </c>
      <c r="B208" s="86" t="s">
        <v>238</v>
      </c>
      <c r="C208" s="86" t="s">
        <v>3146</v>
      </c>
      <c r="D208" s="99" t="s">
        <v>3183</v>
      </c>
    </row>
    <row r="209" spans="1:4" x14ac:dyDescent="0.15">
      <c r="A209" s="86" t="s">
        <v>3147</v>
      </c>
      <c r="B209" s="86" t="s">
        <v>690</v>
      </c>
      <c r="C209" s="86" t="s">
        <v>3148</v>
      </c>
      <c r="D209" s="99" t="s">
        <v>3183</v>
      </c>
    </row>
    <row r="210" spans="1:4" x14ac:dyDescent="0.15">
      <c r="A210" s="86" t="s">
        <v>3149</v>
      </c>
      <c r="B210" s="86" t="s">
        <v>339</v>
      </c>
      <c r="C210" s="86" t="s">
        <v>3150</v>
      </c>
      <c r="D210" s="99" t="s">
        <v>3183</v>
      </c>
    </row>
    <row r="211" spans="1:4" x14ac:dyDescent="0.15">
      <c r="A211" s="39" t="s">
        <v>2301</v>
      </c>
      <c r="B211" s="39" t="s">
        <v>2293</v>
      </c>
      <c r="C211" s="39" t="s">
        <v>2302</v>
      </c>
      <c r="D211" s="92" t="s">
        <v>3748</v>
      </c>
    </row>
    <row r="212" spans="1:4" x14ac:dyDescent="0.15">
      <c r="A212" s="39" t="s">
        <v>2286</v>
      </c>
      <c r="B212" s="39" t="s">
        <v>80</v>
      </c>
      <c r="C212" s="39" t="s">
        <v>2287</v>
      </c>
      <c r="D212" s="92" t="s">
        <v>3182</v>
      </c>
    </row>
    <row r="213" spans="1:4" x14ac:dyDescent="0.15">
      <c r="A213" s="39" t="s">
        <v>1976</v>
      </c>
      <c r="B213" s="39" t="s">
        <v>363</v>
      </c>
      <c r="C213" s="39" t="s">
        <v>1977</v>
      </c>
      <c r="D213" s="92" t="s">
        <v>3182</v>
      </c>
    </row>
    <row r="214" spans="1:4" x14ac:dyDescent="0.15">
      <c r="A214" s="39" t="s">
        <v>1486</v>
      </c>
      <c r="B214" s="39" t="s">
        <v>58</v>
      </c>
      <c r="C214" s="39" t="s">
        <v>1485</v>
      </c>
      <c r="D214" s="92" t="s">
        <v>3182</v>
      </c>
    </row>
    <row r="215" spans="1:4" x14ac:dyDescent="0.15">
      <c r="A215" s="39" t="s">
        <v>1978</v>
      </c>
      <c r="B215" s="39" t="s">
        <v>1979</v>
      </c>
      <c r="C215" s="39" t="s">
        <v>1979</v>
      </c>
      <c r="D215" s="92" t="s">
        <v>3182</v>
      </c>
    </row>
    <row r="216" spans="1:4" x14ac:dyDescent="0.15">
      <c r="A216" s="39" t="s">
        <v>316</v>
      </c>
      <c r="B216" s="39" t="s">
        <v>51</v>
      </c>
      <c r="C216" s="39" t="s">
        <v>317</v>
      </c>
      <c r="D216" s="92" t="s">
        <v>3182</v>
      </c>
    </row>
    <row r="217" spans="1:4" x14ac:dyDescent="0.15">
      <c r="A217" s="97" t="s">
        <v>392</v>
      </c>
      <c r="B217" s="97" t="s">
        <v>59</v>
      </c>
      <c r="C217" s="97" t="s">
        <v>393</v>
      </c>
      <c r="D217" s="92" t="s">
        <v>3184</v>
      </c>
    </row>
    <row r="218" spans="1:4" x14ac:dyDescent="0.15">
      <c r="A218" s="97" t="s">
        <v>394</v>
      </c>
      <c r="B218" s="97" t="s">
        <v>221</v>
      </c>
      <c r="C218" s="97" t="s">
        <v>395</v>
      </c>
      <c r="D218" s="92" t="s">
        <v>3184</v>
      </c>
    </row>
    <row r="219" spans="1:4" x14ac:dyDescent="0.15">
      <c r="A219" s="97" t="s">
        <v>396</v>
      </c>
      <c r="B219" s="97" t="s">
        <v>397</v>
      </c>
      <c r="C219" s="97" t="s">
        <v>398</v>
      </c>
      <c r="D219" s="92" t="s">
        <v>3184</v>
      </c>
    </row>
    <row r="220" spans="1:4" x14ac:dyDescent="0.15">
      <c r="A220" s="97" t="s">
        <v>399</v>
      </c>
      <c r="B220" s="97" t="s">
        <v>400</v>
      </c>
      <c r="C220" s="97" t="s">
        <v>401</v>
      </c>
      <c r="D220" s="92" t="s">
        <v>3184</v>
      </c>
    </row>
    <row r="221" spans="1:4" x14ac:dyDescent="0.15">
      <c r="A221" s="97" t="s">
        <v>2855</v>
      </c>
      <c r="B221" s="97" t="s">
        <v>2856</v>
      </c>
      <c r="C221" s="97" t="s">
        <v>2857</v>
      </c>
      <c r="D221" s="92" t="s">
        <v>3184</v>
      </c>
    </row>
    <row r="222" spans="1:4" x14ac:dyDescent="0.15">
      <c r="A222" s="97" t="s">
        <v>3050</v>
      </c>
      <c r="B222" s="97" t="s">
        <v>2858</v>
      </c>
      <c r="C222" s="97" t="s">
        <v>2859</v>
      </c>
      <c r="D222" s="92" t="s">
        <v>3184</v>
      </c>
    </row>
    <row r="223" spans="1:4" x14ac:dyDescent="0.15">
      <c r="A223" s="97" t="s">
        <v>628</v>
      </c>
      <c r="B223" s="97" t="s">
        <v>629</v>
      </c>
      <c r="C223" s="97" t="s">
        <v>629</v>
      </c>
      <c r="D223" s="92" t="s">
        <v>3184</v>
      </c>
    </row>
    <row r="224" spans="1:4" x14ac:dyDescent="0.15">
      <c r="A224" s="97" t="s">
        <v>3064</v>
      </c>
      <c r="B224" s="97" t="s">
        <v>3065</v>
      </c>
      <c r="C224" s="97" t="s">
        <v>3065</v>
      </c>
      <c r="D224" s="92" t="s">
        <v>3184</v>
      </c>
    </row>
    <row r="225" spans="1:4" x14ac:dyDescent="0.15">
      <c r="A225" s="97" t="s">
        <v>3092</v>
      </c>
      <c r="B225" s="97" t="s">
        <v>3093</v>
      </c>
      <c r="C225" s="97" t="s">
        <v>3094</v>
      </c>
      <c r="D225" s="92" t="s">
        <v>3184</v>
      </c>
    </row>
    <row r="226" spans="1:4" x14ac:dyDescent="0.15">
      <c r="A226" s="97" t="s">
        <v>3095</v>
      </c>
      <c r="B226" s="97" t="s">
        <v>86</v>
      </c>
      <c r="C226" s="97" t="s">
        <v>2953</v>
      </c>
      <c r="D226" s="92" t="s">
        <v>3184</v>
      </c>
    </row>
    <row r="227" spans="1:4" x14ac:dyDescent="0.15">
      <c r="A227" s="97" t="s">
        <v>3096</v>
      </c>
      <c r="B227" s="97" t="s">
        <v>178</v>
      </c>
      <c r="C227" s="97" t="s">
        <v>3012</v>
      </c>
      <c r="D227" s="92" t="s">
        <v>3184</v>
      </c>
    </row>
    <row r="228" spans="1:4" x14ac:dyDescent="0.15">
      <c r="A228" s="97" t="s">
        <v>3097</v>
      </c>
      <c r="B228" s="97" t="s">
        <v>170</v>
      </c>
      <c r="C228" s="97" t="s">
        <v>2955</v>
      </c>
      <c r="D228" s="92" t="s">
        <v>3184</v>
      </c>
    </row>
    <row r="229" spans="1:4" x14ac:dyDescent="0.15">
      <c r="A229" s="97" t="s">
        <v>3098</v>
      </c>
      <c r="B229" s="97" t="s">
        <v>221</v>
      </c>
      <c r="C229" s="97" t="s">
        <v>3026</v>
      </c>
      <c r="D229" s="92" t="s">
        <v>3184</v>
      </c>
    </row>
    <row r="230" spans="1:4" x14ac:dyDescent="0.15">
      <c r="A230" s="97" t="s">
        <v>3099</v>
      </c>
      <c r="B230" s="97" t="s">
        <v>59</v>
      </c>
      <c r="C230" s="97" t="s">
        <v>2957</v>
      </c>
      <c r="D230" s="92" t="s">
        <v>3184</v>
      </c>
    </row>
    <row r="231" spans="1:4" x14ac:dyDescent="0.15">
      <c r="A231" s="97" t="s">
        <v>3100</v>
      </c>
      <c r="B231" s="97" t="s">
        <v>3101</v>
      </c>
      <c r="C231" s="97" t="s">
        <v>3102</v>
      </c>
      <c r="D231" s="92" t="s">
        <v>3184</v>
      </c>
    </row>
    <row r="232" spans="1:4" x14ac:dyDescent="0.15">
      <c r="A232" s="97" t="s">
        <v>3103</v>
      </c>
      <c r="B232" s="97" t="s">
        <v>3104</v>
      </c>
      <c r="C232" s="97" t="s">
        <v>3105</v>
      </c>
      <c r="D232" s="92" t="s">
        <v>3184</v>
      </c>
    </row>
    <row r="233" spans="1:4" x14ac:dyDescent="0.15">
      <c r="A233" s="97" t="s">
        <v>3106</v>
      </c>
      <c r="B233" s="97" t="s">
        <v>220</v>
      </c>
      <c r="C233" s="97" t="s">
        <v>3014</v>
      </c>
      <c r="D233" s="92" t="s">
        <v>3184</v>
      </c>
    </row>
    <row r="234" spans="1:4" x14ac:dyDescent="0.15">
      <c r="A234" s="97" t="s">
        <v>3161</v>
      </c>
      <c r="B234" s="97" t="s">
        <v>3129</v>
      </c>
      <c r="C234" s="97" t="s">
        <v>3130</v>
      </c>
      <c r="D234" s="92" t="s">
        <v>3184</v>
      </c>
    </row>
    <row r="235" spans="1:4" x14ac:dyDescent="0.15">
      <c r="A235" s="97" t="s">
        <v>3162</v>
      </c>
      <c r="B235" s="97" t="s">
        <v>3135</v>
      </c>
      <c r="C235" s="97" t="s">
        <v>3136</v>
      </c>
      <c r="D235" s="92" t="s">
        <v>3184</v>
      </c>
    </row>
    <row r="236" spans="1:4" x14ac:dyDescent="0.15">
      <c r="A236" s="97" t="s">
        <v>3163</v>
      </c>
      <c r="B236" s="97" t="s">
        <v>3164</v>
      </c>
      <c r="C236" s="97" t="s">
        <v>3165</v>
      </c>
      <c r="D236" s="92" t="s">
        <v>3184</v>
      </c>
    </row>
    <row r="237" spans="1:4" x14ac:dyDescent="0.15">
      <c r="A237" s="97" t="s">
        <v>3166</v>
      </c>
      <c r="B237" s="97" t="s">
        <v>3167</v>
      </c>
      <c r="C237" s="97" t="s">
        <v>3168</v>
      </c>
      <c r="D237" s="92" t="s">
        <v>3184</v>
      </c>
    </row>
    <row r="238" spans="1:4" x14ac:dyDescent="0.15">
      <c r="A238" s="97" t="s">
        <v>3169</v>
      </c>
      <c r="B238" s="97" t="s">
        <v>3170</v>
      </c>
      <c r="C238" s="97" t="s">
        <v>3171</v>
      </c>
      <c r="D238" s="92" t="s">
        <v>3184</v>
      </c>
    </row>
    <row r="239" spans="1:4" x14ac:dyDescent="0.15">
      <c r="A239" s="57" t="s">
        <v>2952</v>
      </c>
      <c r="B239" s="57" t="s">
        <v>86</v>
      </c>
      <c r="C239" s="57" t="s">
        <v>2953</v>
      </c>
      <c r="D239" s="92" t="s">
        <v>3184</v>
      </c>
    </row>
    <row r="240" spans="1:4" x14ac:dyDescent="0.15">
      <c r="A240" s="57" t="s">
        <v>2954</v>
      </c>
      <c r="B240" s="57" t="s">
        <v>170</v>
      </c>
      <c r="C240" s="57" t="s">
        <v>2955</v>
      </c>
      <c r="D240" s="92" t="s">
        <v>3184</v>
      </c>
    </row>
    <row r="241" spans="1:4" x14ac:dyDescent="0.15">
      <c r="A241" s="57" t="s">
        <v>2956</v>
      </c>
      <c r="B241" s="57" t="s">
        <v>59</v>
      </c>
      <c r="C241" s="57" t="s">
        <v>2957</v>
      </c>
      <c r="D241" s="92" t="s">
        <v>3184</v>
      </c>
    </row>
    <row r="242" spans="1:4" x14ac:dyDescent="0.15">
      <c r="A242" s="57" t="s">
        <v>3011</v>
      </c>
      <c r="B242" s="57" t="s">
        <v>178</v>
      </c>
      <c r="C242" s="57" t="s">
        <v>3012</v>
      </c>
      <c r="D242" s="92" t="s">
        <v>3184</v>
      </c>
    </row>
    <row r="243" spans="1:4" x14ac:dyDescent="0.15">
      <c r="A243" s="57" t="s">
        <v>3025</v>
      </c>
      <c r="B243" s="57" t="s">
        <v>221</v>
      </c>
      <c r="C243" s="57" t="s">
        <v>3026</v>
      </c>
      <c r="D243" s="92" t="s">
        <v>3184</v>
      </c>
    </row>
    <row r="244" spans="1:4" x14ac:dyDescent="0.15">
      <c r="A244" s="57" t="s">
        <v>3027</v>
      </c>
      <c r="B244" s="57" t="s">
        <v>3028</v>
      </c>
      <c r="C244" s="57" t="s">
        <v>3029</v>
      </c>
      <c r="D244" s="92" t="s">
        <v>3184</v>
      </c>
    </row>
    <row r="245" spans="1:4" x14ac:dyDescent="0.15">
      <c r="A245" s="57" t="s">
        <v>2969</v>
      </c>
      <c r="B245" s="57" t="s">
        <v>2970</v>
      </c>
      <c r="C245" s="57" t="s">
        <v>2971</v>
      </c>
      <c r="D245" s="92" t="s">
        <v>3184</v>
      </c>
    </row>
    <row r="246" spans="1:4" x14ac:dyDescent="0.15">
      <c r="A246" s="57" t="s">
        <v>3013</v>
      </c>
      <c r="B246" s="57" t="s">
        <v>220</v>
      </c>
      <c r="C246" s="57" t="s">
        <v>3014</v>
      </c>
      <c r="D246" s="92" t="s">
        <v>3184</v>
      </c>
    </row>
    <row r="247" spans="1:4" x14ac:dyDescent="0.15">
      <c r="A247" s="57" t="s">
        <v>3125</v>
      </c>
      <c r="B247" s="57" t="s">
        <v>3101</v>
      </c>
      <c r="C247" s="57" t="s">
        <v>3102</v>
      </c>
      <c r="D247" s="92" t="s">
        <v>3184</v>
      </c>
    </row>
    <row r="248" spans="1:4" x14ac:dyDescent="0.15">
      <c r="A248" s="57" t="s">
        <v>3128</v>
      </c>
      <c r="B248" s="57" t="s">
        <v>3129</v>
      </c>
      <c r="C248" s="57" t="s">
        <v>3130</v>
      </c>
      <c r="D248" s="92" t="s">
        <v>3184</v>
      </c>
    </row>
    <row r="249" spans="1:4" x14ac:dyDescent="0.15">
      <c r="A249" s="57" t="s">
        <v>3131</v>
      </c>
      <c r="B249" s="57" t="s">
        <v>3132</v>
      </c>
      <c r="C249" s="57" t="s">
        <v>3133</v>
      </c>
      <c r="D249" s="92" t="s">
        <v>3184</v>
      </c>
    </row>
    <row r="250" spans="1:4" x14ac:dyDescent="0.15">
      <c r="A250" s="57" t="s">
        <v>3134</v>
      </c>
      <c r="B250" s="57" t="s">
        <v>3135</v>
      </c>
      <c r="C250" s="57" t="s">
        <v>3136</v>
      </c>
      <c r="D250" s="92" t="s">
        <v>3184</v>
      </c>
    </row>
    <row r="251" spans="1:4" x14ac:dyDescent="0.15">
      <c r="A251" s="60" t="s">
        <v>93</v>
      </c>
      <c r="B251" s="60" t="s">
        <v>94</v>
      </c>
      <c r="C251" s="60" t="s">
        <v>94</v>
      </c>
      <c r="D251" s="92" t="s">
        <v>3184</v>
      </c>
    </row>
    <row r="252" spans="1:4" x14ac:dyDescent="0.15">
      <c r="A252" s="84" t="s">
        <v>95</v>
      </c>
      <c r="B252" s="84" t="s">
        <v>96</v>
      </c>
      <c r="C252" s="84" t="s">
        <v>96</v>
      </c>
      <c r="D252" s="92" t="s">
        <v>3184</v>
      </c>
    </row>
    <row r="253" spans="1:4" x14ac:dyDescent="0.15">
      <c r="A253" s="60" t="s">
        <v>97</v>
      </c>
      <c r="B253" s="60" t="s">
        <v>98</v>
      </c>
      <c r="C253" s="60" t="s">
        <v>98</v>
      </c>
      <c r="D253" s="92" t="s">
        <v>3184</v>
      </c>
    </row>
    <row r="254" spans="1:4" x14ac:dyDescent="0.15">
      <c r="A254" s="60" t="s">
        <v>99</v>
      </c>
      <c r="B254" s="60" t="s">
        <v>100</v>
      </c>
      <c r="C254" s="60" t="s">
        <v>100</v>
      </c>
      <c r="D254" s="92" t="s">
        <v>3184</v>
      </c>
    </row>
    <row r="255" spans="1:4" x14ac:dyDescent="0.15">
      <c r="A255" s="60" t="s">
        <v>101</v>
      </c>
      <c r="B255" s="60" t="s">
        <v>102</v>
      </c>
      <c r="C255" s="60" t="s">
        <v>102</v>
      </c>
      <c r="D255" s="92" t="s">
        <v>3184</v>
      </c>
    </row>
    <row r="256" spans="1:4" x14ac:dyDescent="0.15">
      <c r="A256" s="60" t="s">
        <v>103</v>
      </c>
      <c r="B256" s="60" t="s">
        <v>104</v>
      </c>
      <c r="C256" s="60" t="s">
        <v>104</v>
      </c>
      <c r="D256" s="92" t="s">
        <v>3184</v>
      </c>
    </row>
    <row r="257" spans="1:4" x14ac:dyDescent="0.15">
      <c r="A257" s="60" t="s">
        <v>105</v>
      </c>
      <c r="B257" s="60" t="s">
        <v>106</v>
      </c>
      <c r="C257" s="60" t="s">
        <v>106</v>
      </c>
      <c r="D257" s="92" t="s">
        <v>3184</v>
      </c>
    </row>
    <row r="258" spans="1:4" x14ac:dyDescent="0.15">
      <c r="A258" s="60" t="s">
        <v>369</v>
      </c>
      <c r="B258" s="60" t="s">
        <v>249</v>
      </c>
      <c r="C258" s="60" t="s">
        <v>249</v>
      </c>
      <c r="D258" s="92" t="s">
        <v>3184</v>
      </c>
    </row>
    <row r="259" spans="1:4" x14ac:dyDescent="0.15">
      <c r="A259" s="57" t="s">
        <v>93</v>
      </c>
      <c r="B259" s="57" t="s">
        <v>94</v>
      </c>
      <c r="C259" s="57" t="s">
        <v>94</v>
      </c>
      <c r="D259" s="92" t="s">
        <v>3184</v>
      </c>
    </row>
    <row r="260" spans="1:4" x14ac:dyDescent="0.15">
      <c r="A260" s="57" t="s">
        <v>2990</v>
      </c>
      <c r="B260" s="57" t="s">
        <v>109</v>
      </c>
      <c r="C260" s="57" t="s">
        <v>2980</v>
      </c>
      <c r="D260" s="92" t="s">
        <v>3184</v>
      </c>
    </row>
    <row r="261" spans="1:4" x14ac:dyDescent="0.15">
      <c r="A261" s="57" t="s">
        <v>2991</v>
      </c>
      <c r="B261" s="57" t="s">
        <v>277</v>
      </c>
      <c r="C261" s="57" t="s">
        <v>2852</v>
      </c>
      <c r="D261" s="92" t="s">
        <v>3184</v>
      </c>
    </row>
    <row r="262" spans="1:4" x14ac:dyDescent="0.15">
      <c r="A262" s="57" t="s">
        <v>2992</v>
      </c>
      <c r="B262" s="57" t="s">
        <v>158</v>
      </c>
      <c r="C262" s="57" t="s">
        <v>2993</v>
      </c>
      <c r="D262" s="92" t="s">
        <v>3184</v>
      </c>
    </row>
    <row r="263" spans="1:4" x14ac:dyDescent="0.15">
      <c r="A263" s="57" t="s">
        <v>2994</v>
      </c>
      <c r="B263" s="57" t="s">
        <v>171</v>
      </c>
      <c r="C263" s="57" t="s">
        <v>2995</v>
      </c>
      <c r="D263" s="92" t="s">
        <v>3184</v>
      </c>
    </row>
    <row r="264" spans="1:4" x14ac:dyDescent="0.15">
      <c r="A264" s="57" t="s">
        <v>2998</v>
      </c>
      <c r="B264" s="57" t="s">
        <v>83</v>
      </c>
      <c r="C264" s="57" t="s">
        <v>2853</v>
      </c>
      <c r="D264" s="92" t="s">
        <v>3184</v>
      </c>
    </row>
    <row r="265" spans="1:4" x14ac:dyDescent="0.15">
      <c r="A265" s="57" t="s">
        <v>3141</v>
      </c>
      <c r="B265" s="57" t="s">
        <v>2361</v>
      </c>
      <c r="C265" s="57" t="s">
        <v>2361</v>
      </c>
      <c r="D265" s="92" t="s">
        <v>3184</v>
      </c>
    </row>
    <row r="266" spans="1:4" x14ac:dyDescent="0.15">
      <c r="A266" s="57" t="s">
        <v>3142</v>
      </c>
      <c r="B266" s="57" t="s">
        <v>2949</v>
      </c>
      <c r="C266" s="57" t="s">
        <v>2949</v>
      </c>
      <c r="D266" s="92" t="s">
        <v>3184</v>
      </c>
    </row>
    <row r="267" spans="1:4" x14ac:dyDescent="0.15">
      <c r="A267" s="57" t="s">
        <v>372</v>
      </c>
      <c r="B267" s="57" t="s">
        <v>68</v>
      </c>
      <c r="C267" s="57" t="s">
        <v>373</v>
      </c>
      <c r="D267" s="92" t="s">
        <v>3184</v>
      </c>
    </row>
    <row r="268" spans="1:4" x14ac:dyDescent="0.15">
      <c r="A268" s="57" t="s">
        <v>374</v>
      </c>
      <c r="B268" s="57" t="s">
        <v>277</v>
      </c>
      <c r="C268" s="57" t="s">
        <v>375</v>
      </c>
      <c r="D268" s="92" t="s">
        <v>3184</v>
      </c>
    </row>
    <row r="269" spans="1:4" x14ac:dyDescent="0.15">
      <c r="A269" s="57" t="s">
        <v>376</v>
      </c>
      <c r="B269" s="57" t="s">
        <v>157</v>
      </c>
      <c r="C269" s="57" t="s">
        <v>377</v>
      </c>
      <c r="D269" s="92" t="s">
        <v>3184</v>
      </c>
    </row>
    <row r="270" spans="1:4" x14ac:dyDescent="0.15">
      <c r="A270" s="57" t="s">
        <v>378</v>
      </c>
      <c r="B270" s="57" t="s">
        <v>83</v>
      </c>
      <c r="C270" s="57" t="s">
        <v>379</v>
      </c>
      <c r="D270" s="92" t="s">
        <v>3184</v>
      </c>
    </row>
    <row r="271" spans="1:4" x14ac:dyDescent="0.15">
      <c r="A271" s="57" t="s">
        <v>380</v>
      </c>
      <c r="B271" s="57" t="s">
        <v>109</v>
      </c>
      <c r="C271" s="57" t="s">
        <v>381</v>
      </c>
      <c r="D271" s="92" t="s">
        <v>3184</v>
      </c>
    </row>
    <row r="272" spans="1:4" x14ac:dyDescent="0.15">
      <c r="A272" s="57" t="s">
        <v>382</v>
      </c>
      <c r="B272" s="57" t="s">
        <v>173</v>
      </c>
      <c r="C272" s="57" t="s">
        <v>383</v>
      </c>
      <c r="D272" s="92" t="s">
        <v>3184</v>
      </c>
    </row>
    <row r="273" spans="1:4" x14ac:dyDescent="0.15">
      <c r="A273" s="57" t="s">
        <v>384</v>
      </c>
      <c r="B273" s="57" t="s">
        <v>171</v>
      </c>
      <c r="C273" s="57" t="s">
        <v>385</v>
      </c>
      <c r="D273" s="92" t="s">
        <v>3184</v>
      </c>
    </row>
    <row r="274" spans="1:4" x14ac:dyDescent="0.15">
      <c r="A274" s="57" t="s">
        <v>386</v>
      </c>
      <c r="B274" s="57" t="s">
        <v>226</v>
      </c>
      <c r="C274" s="57" t="s">
        <v>387</v>
      </c>
      <c r="D274" s="92" t="s">
        <v>3184</v>
      </c>
    </row>
    <row r="275" spans="1:4" x14ac:dyDescent="0.15">
      <c r="A275" s="57" t="s">
        <v>388</v>
      </c>
      <c r="B275" s="57" t="s">
        <v>172</v>
      </c>
      <c r="C275" s="57" t="s">
        <v>389</v>
      </c>
      <c r="D275" s="92" t="s">
        <v>3184</v>
      </c>
    </row>
    <row r="276" spans="1:4" x14ac:dyDescent="0.15">
      <c r="A276" s="57" t="s">
        <v>390</v>
      </c>
      <c r="B276" s="57" t="s">
        <v>158</v>
      </c>
      <c r="C276" s="57" t="s">
        <v>391</v>
      </c>
      <c r="D276" s="92" t="s">
        <v>3184</v>
      </c>
    </row>
    <row r="277" spans="1:4" x14ac:dyDescent="0.15">
      <c r="A277" s="57" t="s">
        <v>692</v>
      </c>
      <c r="B277" s="57" t="s">
        <v>68</v>
      </c>
      <c r="C277" s="57" t="s">
        <v>652</v>
      </c>
      <c r="D277" s="92" t="s">
        <v>3184</v>
      </c>
    </row>
    <row r="278" spans="1:4" x14ac:dyDescent="0.15">
      <c r="A278" s="57" t="s">
        <v>698</v>
      </c>
      <c r="B278" s="57" t="s">
        <v>656</v>
      </c>
      <c r="C278" s="57" t="s">
        <v>699</v>
      </c>
      <c r="D278" s="92" t="s">
        <v>3184</v>
      </c>
    </row>
    <row r="279" spans="1:4" x14ac:dyDescent="0.15">
      <c r="A279" s="57" t="s">
        <v>2781</v>
      </c>
      <c r="B279" s="57" t="s">
        <v>2782</v>
      </c>
      <c r="C279" s="57" t="s">
        <v>2783</v>
      </c>
      <c r="D279" s="92" t="s">
        <v>3184</v>
      </c>
    </row>
    <row r="280" spans="1:4" x14ac:dyDescent="0.15">
      <c r="A280" s="57" t="s">
        <v>2784</v>
      </c>
      <c r="B280" s="57" t="s">
        <v>2785</v>
      </c>
      <c r="C280" s="57" t="s">
        <v>2786</v>
      </c>
      <c r="D280" s="92" t="s">
        <v>3184</v>
      </c>
    </row>
    <row r="281" spans="1:4" x14ac:dyDescent="0.15">
      <c r="A281" s="57" t="s">
        <v>2805</v>
      </c>
      <c r="B281" s="57" t="s">
        <v>2806</v>
      </c>
      <c r="C281" s="57" t="s">
        <v>2806</v>
      </c>
      <c r="D281" s="92" t="s">
        <v>3184</v>
      </c>
    </row>
    <row r="282" spans="1:4" x14ac:dyDescent="0.15">
      <c r="A282" s="57" t="s">
        <v>2807</v>
      </c>
      <c r="B282" s="57" t="s">
        <v>2808</v>
      </c>
      <c r="C282" s="57" t="s">
        <v>2808</v>
      </c>
      <c r="D282" s="92" t="s">
        <v>3184</v>
      </c>
    </row>
    <row r="283" spans="1:4" x14ac:dyDescent="0.15">
      <c r="A283" s="57" t="s">
        <v>2836</v>
      </c>
      <c r="B283" s="57" t="s">
        <v>173</v>
      </c>
      <c r="C283" s="57" t="s">
        <v>653</v>
      </c>
      <c r="D283" s="92" t="s">
        <v>3184</v>
      </c>
    </row>
    <row r="284" spans="1:4" x14ac:dyDescent="0.15">
      <c r="A284" s="57" t="s">
        <v>2839</v>
      </c>
      <c r="B284" s="57" t="s">
        <v>2837</v>
      </c>
      <c r="C284" s="57" t="s">
        <v>2838</v>
      </c>
      <c r="D284" s="92" t="s">
        <v>3184</v>
      </c>
    </row>
    <row r="285" spans="1:4" x14ac:dyDescent="0.15">
      <c r="A285" s="57" t="s">
        <v>2827</v>
      </c>
      <c r="B285" s="57" t="s">
        <v>650</v>
      </c>
      <c r="C285" s="57" t="s">
        <v>651</v>
      </c>
      <c r="D285" s="92" t="s">
        <v>3184</v>
      </c>
    </row>
    <row r="286" spans="1:4" x14ac:dyDescent="0.15">
      <c r="A286" s="57" t="s">
        <v>2832</v>
      </c>
      <c r="B286" s="57" t="s">
        <v>654</v>
      </c>
      <c r="C286" s="57" t="s">
        <v>655</v>
      </c>
      <c r="D286" s="92" t="s">
        <v>3184</v>
      </c>
    </row>
    <row r="287" spans="1:4" x14ac:dyDescent="0.15">
      <c r="A287" s="57" t="s">
        <v>2826</v>
      </c>
      <c r="B287" s="57" t="s">
        <v>656</v>
      </c>
      <c r="C287" s="57" t="s">
        <v>657</v>
      </c>
      <c r="D287" s="92" t="s">
        <v>3184</v>
      </c>
    </row>
    <row r="288" spans="1:4" x14ac:dyDescent="0.15">
      <c r="A288" s="57" t="s">
        <v>2999</v>
      </c>
      <c r="B288" s="57" t="s">
        <v>158</v>
      </c>
      <c r="C288" s="57" t="s">
        <v>2993</v>
      </c>
      <c r="D288" s="92" t="s">
        <v>3184</v>
      </c>
    </row>
    <row r="289" spans="1:4" x14ac:dyDescent="0.15">
      <c r="A289" s="57" t="s">
        <v>3143</v>
      </c>
      <c r="B289" s="57" t="s">
        <v>226</v>
      </c>
      <c r="C289" s="57" t="s">
        <v>3144</v>
      </c>
      <c r="D289" s="92" t="s">
        <v>3184</v>
      </c>
    </row>
    <row r="290" spans="1:4" x14ac:dyDescent="0.15">
      <c r="A290" s="39" t="s">
        <v>2917</v>
      </c>
      <c r="B290" s="39" t="s">
        <v>2918</v>
      </c>
      <c r="C290" s="39" t="s">
        <v>2918</v>
      </c>
      <c r="D290" s="92" t="s">
        <v>3184</v>
      </c>
    </row>
    <row r="291" spans="1:4" x14ac:dyDescent="0.15">
      <c r="A291" s="39" t="s">
        <v>2919</v>
      </c>
      <c r="B291" s="39" t="s">
        <v>2920</v>
      </c>
      <c r="C291" s="39" t="s">
        <v>2920</v>
      </c>
      <c r="D291" s="92" t="s">
        <v>3184</v>
      </c>
    </row>
    <row r="292" spans="1:4" x14ac:dyDescent="0.15">
      <c r="A292" s="39" t="s">
        <v>2981</v>
      </c>
      <c r="B292" s="39" t="s">
        <v>2982</v>
      </c>
      <c r="C292" s="39" t="s">
        <v>2982</v>
      </c>
      <c r="D292" s="92" t="s">
        <v>3184</v>
      </c>
    </row>
    <row r="293" spans="1:4" x14ac:dyDescent="0.15">
      <c r="A293" s="39" t="s">
        <v>3032</v>
      </c>
      <c r="B293" s="39" t="s">
        <v>3033</v>
      </c>
      <c r="C293" s="39" t="s">
        <v>3033</v>
      </c>
      <c r="D293" s="92" t="s">
        <v>3184</v>
      </c>
    </row>
    <row r="294" spans="1:4" x14ac:dyDescent="0.15">
      <c r="A294" s="39" t="s">
        <v>2800</v>
      </c>
      <c r="B294" s="39" t="s">
        <v>2801</v>
      </c>
      <c r="C294" s="39" t="s">
        <v>2801</v>
      </c>
      <c r="D294" s="92" t="s">
        <v>3184</v>
      </c>
    </row>
    <row r="295" spans="1:4" x14ac:dyDescent="0.15">
      <c r="A295" s="39" t="s">
        <v>3041</v>
      </c>
      <c r="B295" s="39" t="s">
        <v>3042</v>
      </c>
      <c r="C295" s="39" t="s">
        <v>3042</v>
      </c>
      <c r="D295" s="92" t="s">
        <v>3184</v>
      </c>
    </row>
    <row r="296" spans="1:4" x14ac:dyDescent="0.15">
      <c r="A296" s="39" t="s">
        <v>3122</v>
      </c>
      <c r="B296" s="39" t="s">
        <v>3043</v>
      </c>
      <c r="C296" s="39" t="s">
        <v>3043</v>
      </c>
      <c r="D296" s="92" t="s">
        <v>3184</v>
      </c>
    </row>
    <row r="297" spans="1:4" x14ac:dyDescent="0.15">
      <c r="A297" s="39" t="s">
        <v>3044</v>
      </c>
      <c r="B297" s="39" t="s">
        <v>3045</v>
      </c>
      <c r="C297" s="39" t="s">
        <v>3045</v>
      </c>
      <c r="D297" s="92" t="s">
        <v>3184</v>
      </c>
    </row>
    <row r="298" spans="1:4" x14ac:dyDescent="0.15">
      <c r="A298" s="39" t="s">
        <v>3046</v>
      </c>
      <c r="B298" s="39" t="s">
        <v>3047</v>
      </c>
      <c r="C298" s="39" t="s">
        <v>3047</v>
      </c>
      <c r="D298" s="92" t="s">
        <v>3184</v>
      </c>
    </row>
    <row r="299" spans="1:4" x14ac:dyDescent="0.15">
      <c r="A299" s="39" t="s">
        <v>3037</v>
      </c>
      <c r="B299" s="39" t="s">
        <v>3038</v>
      </c>
      <c r="C299" s="39" t="s">
        <v>3038</v>
      </c>
      <c r="D299" s="92" t="s">
        <v>3184</v>
      </c>
    </row>
    <row r="300" spans="1:4" x14ac:dyDescent="0.15">
      <c r="A300" s="57" t="s">
        <v>3020</v>
      </c>
      <c r="B300" s="57" t="s">
        <v>327</v>
      </c>
      <c r="C300" s="57" t="s">
        <v>328</v>
      </c>
      <c r="D300" s="92" t="s">
        <v>3184</v>
      </c>
    </row>
    <row r="301" spans="1:4" x14ac:dyDescent="0.15">
      <c r="A301" s="57" t="s">
        <v>3083</v>
      </c>
      <c r="B301" s="57" t="s">
        <v>329</v>
      </c>
      <c r="C301" s="57" t="s">
        <v>330</v>
      </c>
      <c r="D301" s="92" t="s">
        <v>3184</v>
      </c>
    </row>
    <row r="302" spans="1:4" x14ac:dyDescent="0.15">
      <c r="A302" s="57" t="s">
        <v>3021</v>
      </c>
      <c r="B302" s="57" t="s">
        <v>3022</v>
      </c>
      <c r="C302" s="57" t="s">
        <v>3022</v>
      </c>
      <c r="D302" s="92" t="s">
        <v>3184</v>
      </c>
    </row>
    <row r="303" spans="1:4" x14ac:dyDescent="0.15">
      <c r="A303" s="57" t="s">
        <v>2863</v>
      </c>
      <c r="B303" s="57" t="s">
        <v>2865</v>
      </c>
      <c r="C303" s="57" t="s">
        <v>2864</v>
      </c>
      <c r="D303" s="92" t="s">
        <v>3184</v>
      </c>
    </row>
    <row r="304" spans="1:4" x14ac:dyDescent="0.15">
      <c r="A304" s="57" t="s">
        <v>2927</v>
      </c>
      <c r="B304" s="57" t="s">
        <v>2960</v>
      </c>
      <c r="C304" s="57" t="s">
        <v>2928</v>
      </c>
      <c r="D304" s="92" t="s">
        <v>3184</v>
      </c>
    </row>
    <row r="305" spans="1:4" x14ac:dyDescent="0.15">
      <c r="A305" s="57" t="s">
        <v>2929</v>
      </c>
      <c r="B305" s="57" t="s">
        <v>2961</v>
      </c>
      <c r="C305" s="57" t="s">
        <v>2930</v>
      </c>
      <c r="D305" s="92" t="s">
        <v>3184</v>
      </c>
    </row>
    <row r="306" spans="1:4" x14ac:dyDescent="0.15">
      <c r="A306" s="57" t="s">
        <v>2931</v>
      </c>
      <c r="B306" s="57" t="s">
        <v>2932</v>
      </c>
      <c r="C306" s="57" t="s">
        <v>2932</v>
      </c>
      <c r="D306" s="92" t="s">
        <v>3184</v>
      </c>
    </row>
    <row r="307" spans="1:4" x14ac:dyDescent="0.15">
      <c r="A307" s="57" t="s">
        <v>2958</v>
      </c>
      <c r="B307" s="57" t="s">
        <v>2962</v>
      </c>
      <c r="C307" s="57" t="s">
        <v>2963</v>
      </c>
      <c r="D307" s="92" t="s">
        <v>3184</v>
      </c>
    </row>
    <row r="308" spans="1:4" x14ac:dyDescent="0.15">
      <c r="A308" s="57" t="s">
        <v>3008</v>
      </c>
      <c r="B308" s="57" t="s">
        <v>3024</v>
      </c>
      <c r="C308" s="57" t="s">
        <v>1687</v>
      </c>
      <c r="D308" s="92" t="s">
        <v>3184</v>
      </c>
    </row>
    <row r="309" spans="1:4" x14ac:dyDescent="0.15">
      <c r="A309" s="57" t="s">
        <v>3066</v>
      </c>
      <c r="B309" s="57" t="s">
        <v>3081</v>
      </c>
      <c r="C309" s="57" t="s">
        <v>3082</v>
      </c>
      <c r="D309" s="92" t="s">
        <v>3184</v>
      </c>
    </row>
    <row r="310" spans="1:4" x14ac:dyDescent="0.15">
      <c r="A310" s="57" t="s">
        <v>3067</v>
      </c>
      <c r="B310" s="57" t="s">
        <v>3068</v>
      </c>
      <c r="C310" s="57" t="s">
        <v>3068</v>
      </c>
      <c r="D310" s="92" t="s">
        <v>3184</v>
      </c>
    </row>
    <row r="311" spans="1:4" x14ac:dyDescent="0.15">
      <c r="A311" s="57" t="s">
        <v>1136</v>
      </c>
      <c r="B311" s="57" t="s">
        <v>3054</v>
      </c>
      <c r="C311" s="57" t="s">
        <v>1137</v>
      </c>
      <c r="D311" s="92" t="s">
        <v>3184</v>
      </c>
    </row>
    <row r="312" spans="1:4" x14ac:dyDescent="0.15">
      <c r="A312" s="57" t="s">
        <v>3157</v>
      </c>
      <c r="B312" s="57" t="s">
        <v>3176</v>
      </c>
      <c r="C312" s="57" t="s">
        <v>3177</v>
      </c>
      <c r="D312" s="92" t="s">
        <v>3184</v>
      </c>
    </row>
    <row r="313" spans="1:4" x14ac:dyDescent="0.15">
      <c r="A313" s="57" t="s">
        <v>685</v>
      </c>
      <c r="B313" s="57" t="s">
        <v>588</v>
      </c>
      <c r="C313" s="57" t="s">
        <v>588</v>
      </c>
      <c r="D313" s="92" t="s">
        <v>3184</v>
      </c>
    </row>
    <row r="314" spans="1:4" x14ac:dyDescent="0.15">
      <c r="A314" s="57" t="s">
        <v>686</v>
      </c>
      <c r="B314" s="57" t="s">
        <v>13</v>
      </c>
      <c r="C314" s="57" t="s">
        <v>13</v>
      </c>
      <c r="D314" s="92" t="s">
        <v>3184</v>
      </c>
    </row>
    <row r="315" spans="1:4" x14ac:dyDescent="0.15">
      <c r="A315" s="86" t="s">
        <v>10</v>
      </c>
      <c r="B315" s="86" t="s">
        <v>11</v>
      </c>
      <c r="C315" s="86" t="s">
        <v>538</v>
      </c>
      <c r="D315" s="92" t="s">
        <v>3182</v>
      </c>
    </row>
    <row r="316" spans="1:4" x14ac:dyDescent="0.15">
      <c r="A316" s="86" t="s">
        <v>12</v>
      </c>
      <c r="B316" s="86" t="s">
        <v>13</v>
      </c>
      <c r="C316" s="86" t="s">
        <v>540</v>
      </c>
      <c r="D316" s="92" t="s">
        <v>3182</v>
      </c>
    </row>
    <row r="317" spans="1:4" x14ac:dyDescent="0.15">
      <c r="A317" s="86" t="s">
        <v>14</v>
      </c>
      <c r="B317" s="86" t="s">
        <v>15</v>
      </c>
      <c r="C317" s="86" t="s">
        <v>541</v>
      </c>
      <c r="D317" s="99" t="s">
        <v>3183</v>
      </c>
    </row>
    <row r="318" spans="1:4" x14ac:dyDescent="0.15">
      <c r="A318" s="86" t="s">
        <v>16</v>
      </c>
      <c r="B318" s="86" t="s">
        <v>15</v>
      </c>
      <c r="C318" s="86" t="s">
        <v>542</v>
      </c>
      <c r="D318" s="92" t="s">
        <v>3182</v>
      </c>
    </row>
    <row r="319" spans="1:4" x14ac:dyDescent="0.15">
      <c r="A319" s="86" t="s">
        <v>20</v>
      </c>
      <c r="B319" s="86" t="s">
        <v>21</v>
      </c>
      <c r="C319" s="86" t="s">
        <v>543</v>
      </c>
      <c r="D319" s="92" t="s">
        <v>3182</v>
      </c>
    </row>
    <row r="320" spans="1:4" x14ac:dyDescent="0.15">
      <c r="A320" s="86" t="s">
        <v>22</v>
      </c>
      <c r="B320" s="86" t="s">
        <v>23</v>
      </c>
      <c r="C320" s="86" t="s">
        <v>547</v>
      </c>
      <c r="D320" s="99" t="s">
        <v>3183</v>
      </c>
    </row>
    <row r="321" spans="1:4" x14ac:dyDescent="0.15">
      <c r="A321" s="86" t="s">
        <v>24</v>
      </c>
      <c r="B321" s="86" t="s">
        <v>25</v>
      </c>
      <c r="C321" s="86" t="s">
        <v>548</v>
      </c>
      <c r="D321" s="99" t="s">
        <v>3183</v>
      </c>
    </row>
    <row r="322" spans="1:4" x14ac:dyDescent="0.15">
      <c r="A322" s="86" t="s">
        <v>28</v>
      </c>
      <c r="B322" s="86" t="s">
        <v>27</v>
      </c>
      <c r="C322" s="86" t="s">
        <v>553</v>
      </c>
      <c r="D322" s="99" t="s">
        <v>3183</v>
      </c>
    </row>
    <row r="323" spans="1:4" x14ac:dyDescent="0.15">
      <c r="A323" s="86" t="s">
        <v>39</v>
      </c>
      <c r="B323" s="86" t="s">
        <v>8</v>
      </c>
      <c r="C323" s="86" t="s">
        <v>559</v>
      </c>
      <c r="D323" s="99" t="s">
        <v>3183</v>
      </c>
    </row>
    <row r="324" spans="1:4" x14ac:dyDescent="0.15">
      <c r="A324" s="86" t="s">
        <v>40</v>
      </c>
      <c r="B324" s="86" t="s">
        <v>9</v>
      </c>
      <c r="C324" s="86" t="s">
        <v>560</v>
      </c>
      <c r="D324" s="99" t="s">
        <v>3183</v>
      </c>
    </row>
    <row r="325" spans="1:4" x14ac:dyDescent="0.15">
      <c r="A325" s="86" t="s">
        <v>43</v>
      </c>
      <c r="B325" s="86" t="s">
        <v>564</v>
      </c>
      <c r="C325" s="86" t="s">
        <v>564</v>
      </c>
      <c r="D325" s="99" t="s">
        <v>3183</v>
      </c>
    </row>
    <row r="326" spans="1:4" x14ac:dyDescent="0.15">
      <c r="A326" s="86" t="s">
        <v>46</v>
      </c>
      <c r="B326" s="86" t="s">
        <v>47</v>
      </c>
      <c r="C326" s="86"/>
      <c r="D326" s="99" t="s">
        <v>3183</v>
      </c>
    </row>
    <row r="327" spans="1:4" x14ac:dyDescent="0.15">
      <c r="A327" s="86" t="s">
        <v>48</v>
      </c>
      <c r="B327" s="86" t="s">
        <v>49</v>
      </c>
      <c r="C327" s="86" t="s">
        <v>565</v>
      </c>
      <c r="D327" s="92" t="s">
        <v>3182</v>
      </c>
    </row>
    <row r="328" spans="1:4" x14ac:dyDescent="0.15">
      <c r="A328" s="86" t="s">
        <v>55</v>
      </c>
      <c r="B328" s="86" t="s">
        <v>27</v>
      </c>
      <c r="C328" s="86" t="s">
        <v>568</v>
      </c>
      <c r="D328" s="99" t="s">
        <v>3183</v>
      </c>
    </row>
    <row r="329" spans="1:4" x14ac:dyDescent="0.15">
      <c r="A329" s="86" t="s">
        <v>62</v>
      </c>
      <c r="B329" s="86" t="s">
        <v>36</v>
      </c>
      <c r="C329" s="86" t="s">
        <v>573</v>
      </c>
      <c r="D329" s="99" t="s">
        <v>3183</v>
      </c>
    </row>
    <row r="330" spans="1:4" x14ac:dyDescent="0.15">
      <c r="A330" s="86" t="s">
        <v>2975</v>
      </c>
      <c r="B330" s="86" t="s">
        <v>57</v>
      </c>
      <c r="C330" s="86" t="s">
        <v>2797</v>
      </c>
      <c r="D330" s="99" t="s">
        <v>3183</v>
      </c>
    </row>
    <row r="331" spans="1:4" x14ac:dyDescent="0.15">
      <c r="A331" s="86" t="s">
        <v>3015</v>
      </c>
      <c r="B331" s="86" t="s">
        <v>75</v>
      </c>
      <c r="C331" s="86" t="s">
        <v>3016</v>
      </c>
      <c r="D331" s="92" t="s">
        <v>3182</v>
      </c>
    </row>
    <row r="332" spans="1:4" x14ac:dyDescent="0.15">
      <c r="A332" s="87" t="s">
        <v>247</v>
      </c>
      <c r="B332" s="87" t="s">
        <v>248</v>
      </c>
      <c r="C332" s="87" t="s">
        <v>92</v>
      </c>
      <c r="D332" s="92" t="s">
        <v>3182</v>
      </c>
    </row>
    <row r="333" spans="1:4" x14ac:dyDescent="0.2">
      <c r="A333" s="93" t="s">
        <v>112</v>
      </c>
      <c r="B333" s="93" t="s">
        <v>113</v>
      </c>
      <c r="C333" s="93" t="s">
        <v>114</v>
      </c>
      <c r="D333" s="99" t="s">
        <v>3183</v>
      </c>
    </row>
    <row r="334" spans="1:4" x14ac:dyDescent="0.15">
      <c r="A334" s="86" t="s">
        <v>168</v>
      </c>
      <c r="B334" s="86" t="s">
        <v>70</v>
      </c>
      <c r="C334" s="86" t="s">
        <v>169</v>
      </c>
      <c r="D334" s="92" t="s">
        <v>3182</v>
      </c>
    </row>
    <row r="335" spans="1:4" x14ac:dyDescent="0.15">
      <c r="A335" s="86" t="s">
        <v>186</v>
      </c>
      <c r="B335" s="86" t="s">
        <v>187</v>
      </c>
      <c r="C335" s="86" t="s">
        <v>188</v>
      </c>
      <c r="D335" s="99" t="s">
        <v>3183</v>
      </c>
    </row>
    <row r="336" spans="1:4" x14ac:dyDescent="0.15">
      <c r="A336" s="86" t="s">
        <v>448</v>
      </c>
      <c r="B336" s="86" t="s">
        <v>449</v>
      </c>
      <c r="C336" s="86" t="s">
        <v>204</v>
      </c>
      <c r="D336" s="92" t="s">
        <v>3182</v>
      </c>
    </row>
    <row r="337" spans="1:4" x14ac:dyDescent="0.15">
      <c r="A337" s="86" t="s">
        <v>223</v>
      </c>
      <c r="B337" s="86" t="s">
        <v>224</v>
      </c>
      <c r="C337" s="86" t="s">
        <v>224</v>
      </c>
      <c r="D337" s="99" t="s">
        <v>3183</v>
      </c>
    </row>
    <row r="338" spans="1:4" x14ac:dyDescent="0.15">
      <c r="A338" s="86" t="s">
        <v>227</v>
      </c>
      <c r="B338" s="86" t="s">
        <v>228</v>
      </c>
      <c r="C338" s="86" t="s">
        <v>229</v>
      </c>
      <c r="D338" s="99" t="s">
        <v>3183</v>
      </c>
    </row>
    <row r="339" spans="1:4" x14ac:dyDescent="0.15">
      <c r="A339" s="86" t="s">
        <v>242</v>
      </c>
      <c r="B339" s="86" t="s">
        <v>88</v>
      </c>
      <c r="C339" s="86" t="s">
        <v>243</v>
      </c>
      <c r="D339" s="92" t="s">
        <v>3182</v>
      </c>
    </row>
    <row r="340" spans="1:4" x14ac:dyDescent="0.15">
      <c r="A340" s="86" t="s">
        <v>503</v>
      </c>
      <c r="B340" s="86" t="s">
        <v>213</v>
      </c>
      <c r="C340" s="95">
        <v>24181</v>
      </c>
      <c r="D340" s="92" t="s">
        <v>3182</v>
      </c>
    </row>
    <row r="341" spans="1:4" x14ac:dyDescent="0.15">
      <c r="A341" s="86" t="s">
        <v>282</v>
      </c>
      <c r="B341" s="86" t="s">
        <v>36</v>
      </c>
      <c r="C341" s="86" t="s">
        <v>283</v>
      </c>
      <c r="D341" s="99" t="s">
        <v>3183</v>
      </c>
    </row>
    <row r="342" spans="1:4" x14ac:dyDescent="0.15">
      <c r="A342" s="86" t="s">
        <v>2976</v>
      </c>
      <c r="B342" s="86" t="s">
        <v>238</v>
      </c>
      <c r="C342" s="86" t="s">
        <v>321</v>
      </c>
      <c r="D342" s="92" t="s">
        <v>3182</v>
      </c>
    </row>
    <row r="343" spans="1:4" x14ac:dyDescent="0.15">
      <c r="A343" s="86" t="s">
        <v>342</v>
      </c>
      <c r="B343" s="86" t="s">
        <v>196</v>
      </c>
      <c r="C343" s="86" t="s">
        <v>343</v>
      </c>
      <c r="D343" s="92" t="s">
        <v>3182</v>
      </c>
    </row>
    <row r="344" spans="1:4" x14ac:dyDescent="0.15">
      <c r="A344" s="86" t="s">
        <v>344</v>
      </c>
      <c r="B344" s="86" t="s">
        <v>199</v>
      </c>
      <c r="C344" s="86" t="s">
        <v>345</v>
      </c>
      <c r="D344" s="92" t="s">
        <v>3182</v>
      </c>
    </row>
    <row r="345" spans="1:4" x14ac:dyDescent="0.15">
      <c r="A345" s="86" t="s">
        <v>346</v>
      </c>
      <c r="B345" s="86" t="s">
        <v>202</v>
      </c>
      <c r="C345" s="86" t="s">
        <v>347</v>
      </c>
      <c r="D345" s="92" t="s">
        <v>3182</v>
      </c>
    </row>
    <row r="346" spans="1:4" x14ac:dyDescent="0.15">
      <c r="A346" s="86" t="s">
        <v>348</v>
      </c>
      <c r="B346" s="86" t="s">
        <v>207</v>
      </c>
      <c r="C346" s="86" t="s">
        <v>349</v>
      </c>
      <c r="D346" s="92" t="s">
        <v>3182</v>
      </c>
    </row>
    <row r="347" spans="1:4" x14ac:dyDescent="0.15">
      <c r="A347" s="86" t="s">
        <v>367</v>
      </c>
      <c r="B347" s="86" t="s">
        <v>198</v>
      </c>
      <c r="C347" s="86" t="s">
        <v>368</v>
      </c>
      <c r="D347" s="92" t="s">
        <v>3182</v>
      </c>
    </row>
    <row r="348" spans="1:4" x14ac:dyDescent="0.15">
      <c r="A348" s="86" t="s">
        <v>2811</v>
      </c>
      <c r="B348" s="86" t="s">
        <v>2813</v>
      </c>
      <c r="C348" s="86" t="s">
        <v>405</v>
      </c>
      <c r="D348" s="92" t="s">
        <v>3182</v>
      </c>
    </row>
    <row r="349" spans="1:4" x14ac:dyDescent="0.15">
      <c r="A349" s="86" t="s">
        <v>2812</v>
      </c>
      <c r="B349" s="86" t="s">
        <v>2814</v>
      </c>
      <c r="C349" s="86" t="s">
        <v>406</v>
      </c>
      <c r="D349" s="92" t="s">
        <v>3182</v>
      </c>
    </row>
    <row r="350" spans="1:4" x14ac:dyDescent="0.15">
      <c r="A350" s="86" t="s">
        <v>421</v>
      </c>
      <c r="B350" s="86" t="s">
        <v>422</v>
      </c>
      <c r="C350" s="86" t="s">
        <v>422</v>
      </c>
      <c r="D350" s="99" t="s">
        <v>3183</v>
      </c>
    </row>
    <row r="351" spans="1:4" x14ac:dyDescent="0.15">
      <c r="A351" s="86" t="s">
        <v>436</v>
      </c>
      <c r="B351" s="86" t="s">
        <v>437</v>
      </c>
      <c r="C351" s="86" t="s">
        <v>438</v>
      </c>
      <c r="D351" s="92" t="s">
        <v>3182</v>
      </c>
    </row>
    <row r="352" spans="1:4" x14ac:dyDescent="0.15">
      <c r="A352" s="86" t="s">
        <v>439</v>
      </c>
      <c r="B352" s="86" t="s">
        <v>440</v>
      </c>
      <c r="C352" s="86" t="s">
        <v>441</v>
      </c>
      <c r="D352" s="92" t="s">
        <v>3182</v>
      </c>
    </row>
    <row r="353" spans="1:4" x14ac:dyDescent="0.15">
      <c r="A353" s="86" t="s">
        <v>360</v>
      </c>
      <c r="B353" s="86" t="s">
        <v>77</v>
      </c>
      <c r="C353" s="86" t="s">
        <v>361</v>
      </c>
      <c r="D353" s="92" t="s">
        <v>3182</v>
      </c>
    </row>
    <row r="354" spans="1:4" x14ac:dyDescent="0.15">
      <c r="A354" s="86" t="s">
        <v>450</v>
      </c>
      <c r="B354" s="86" t="s">
        <v>2840</v>
      </c>
      <c r="C354" s="86" t="s">
        <v>2840</v>
      </c>
      <c r="D354" s="99" t="s">
        <v>3183</v>
      </c>
    </row>
    <row r="355" spans="1:4" x14ac:dyDescent="0.15">
      <c r="A355" s="86" t="s">
        <v>2841</v>
      </c>
      <c r="B355" s="86" t="s">
        <v>2842</v>
      </c>
      <c r="C355" s="86" t="s">
        <v>2842</v>
      </c>
      <c r="D355" s="99" t="s">
        <v>3183</v>
      </c>
    </row>
    <row r="356" spans="1:4" x14ac:dyDescent="0.15">
      <c r="A356" s="86" t="s">
        <v>476</v>
      </c>
      <c r="B356" s="86" t="s">
        <v>74</v>
      </c>
      <c r="C356" s="86" t="s">
        <v>477</v>
      </c>
      <c r="D356" s="92" t="s">
        <v>3182</v>
      </c>
    </row>
    <row r="357" spans="1:4" x14ac:dyDescent="0.15">
      <c r="A357" s="86" t="s">
        <v>478</v>
      </c>
      <c r="B357" s="86" t="s">
        <v>479</v>
      </c>
      <c r="C357" s="86" t="s">
        <v>287</v>
      </c>
      <c r="D357" s="92" t="s">
        <v>3182</v>
      </c>
    </row>
    <row r="358" spans="1:4" x14ac:dyDescent="0.15">
      <c r="A358" s="86" t="s">
        <v>236</v>
      </c>
      <c r="B358" s="86" t="s">
        <v>237</v>
      </c>
      <c r="C358" s="86" t="s">
        <v>237</v>
      </c>
      <c r="D358" s="99" t="s">
        <v>3183</v>
      </c>
    </row>
    <row r="359" spans="1:4" x14ac:dyDescent="0.15">
      <c r="A359" s="86" t="s">
        <v>508</v>
      </c>
      <c r="B359" s="86" t="s">
        <v>213</v>
      </c>
      <c r="C359" s="86" t="s">
        <v>509</v>
      </c>
      <c r="D359" s="99" t="s">
        <v>3183</v>
      </c>
    </row>
    <row r="360" spans="1:4" x14ac:dyDescent="0.15">
      <c r="A360" s="86" t="s">
        <v>510</v>
      </c>
      <c r="B360" s="86" t="s">
        <v>511</v>
      </c>
      <c r="C360" s="86" t="s">
        <v>512</v>
      </c>
      <c r="D360" s="99" t="s">
        <v>3183</v>
      </c>
    </row>
    <row r="361" spans="1:4" x14ac:dyDescent="0.15">
      <c r="A361" s="86" t="s">
        <v>513</v>
      </c>
      <c r="B361" s="86" t="s">
        <v>514</v>
      </c>
      <c r="C361" s="86" t="s">
        <v>515</v>
      </c>
      <c r="D361" s="99" t="s">
        <v>3183</v>
      </c>
    </row>
    <row r="362" spans="1:4" x14ac:dyDescent="0.15">
      <c r="A362" s="86" t="s">
        <v>677</v>
      </c>
      <c r="B362" s="86" t="s">
        <v>516</v>
      </c>
      <c r="C362" s="86" t="s">
        <v>517</v>
      </c>
      <c r="D362" s="92" t="s">
        <v>3182</v>
      </c>
    </row>
    <row r="363" spans="1:4" x14ac:dyDescent="0.15">
      <c r="A363" s="86" t="s">
        <v>518</v>
      </c>
      <c r="B363" s="86" t="s">
        <v>238</v>
      </c>
      <c r="C363" s="86" t="s">
        <v>519</v>
      </c>
      <c r="D363" s="92" t="s">
        <v>3182</v>
      </c>
    </row>
    <row r="364" spans="1:4" x14ac:dyDescent="0.15">
      <c r="A364" s="86" t="s">
        <v>520</v>
      </c>
      <c r="B364" s="86" t="s">
        <v>8</v>
      </c>
      <c r="C364" s="86" t="s">
        <v>521</v>
      </c>
      <c r="D364" s="99" t="s">
        <v>3183</v>
      </c>
    </row>
    <row r="365" spans="1:4" x14ac:dyDescent="0.15">
      <c r="A365" s="86" t="s">
        <v>522</v>
      </c>
      <c r="B365" s="86" t="s">
        <v>9</v>
      </c>
      <c r="C365" s="86" t="s">
        <v>523</v>
      </c>
      <c r="D365" s="99" t="s">
        <v>3183</v>
      </c>
    </row>
    <row r="366" spans="1:4" x14ac:dyDescent="0.15">
      <c r="A366" s="86" t="s">
        <v>526</v>
      </c>
      <c r="B366" s="86" t="s">
        <v>527</v>
      </c>
      <c r="C366" s="86" t="s">
        <v>528</v>
      </c>
      <c r="D366" s="99" t="s">
        <v>3183</v>
      </c>
    </row>
    <row r="367" spans="1:4" x14ac:dyDescent="0.15">
      <c r="A367" s="86" t="s">
        <v>529</v>
      </c>
      <c r="B367" s="86" t="s">
        <v>47</v>
      </c>
      <c r="C367" s="86" t="s">
        <v>530</v>
      </c>
      <c r="D367" s="99" t="s">
        <v>3183</v>
      </c>
    </row>
    <row r="368" spans="1:4" x14ac:dyDescent="0.15">
      <c r="A368" s="86" t="s">
        <v>531</v>
      </c>
      <c r="B368" s="86" t="s">
        <v>84</v>
      </c>
      <c r="C368" s="86" t="s">
        <v>532</v>
      </c>
      <c r="D368" s="99" t="s">
        <v>3183</v>
      </c>
    </row>
    <row r="369" spans="1:5" x14ac:dyDescent="0.15">
      <c r="A369" s="86" t="s">
        <v>533</v>
      </c>
      <c r="B369" s="86" t="s">
        <v>445</v>
      </c>
      <c r="C369" s="86" t="s">
        <v>534</v>
      </c>
      <c r="D369" s="99" t="s">
        <v>3183</v>
      </c>
    </row>
    <row r="370" spans="1:5" x14ac:dyDescent="0.15">
      <c r="A370" s="86" t="s">
        <v>687</v>
      </c>
      <c r="B370" s="86" t="s">
        <v>84</v>
      </c>
      <c r="C370" s="86" t="s">
        <v>688</v>
      </c>
      <c r="D370" s="92" t="s">
        <v>3182</v>
      </c>
    </row>
    <row r="371" spans="1:5" x14ac:dyDescent="0.15">
      <c r="A371" s="86" t="s">
        <v>693</v>
      </c>
      <c r="B371" s="86" t="s">
        <v>649</v>
      </c>
      <c r="C371" s="86" t="s">
        <v>694</v>
      </c>
      <c r="D371" s="99" t="s">
        <v>3183</v>
      </c>
    </row>
    <row r="372" spans="1:5" x14ac:dyDescent="0.15">
      <c r="A372" s="86" t="s">
        <v>695</v>
      </c>
      <c r="B372" s="86" t="s">
        <v>696</v>
      </c>
      <c r="C372" s="86" t="s">
        <v>697</v>
      </c>
      <c r="D372" s="99" t="s">
        <v>3183</v>
      </c>
    </row>
    <row r="373" spans="1:5" x14ac:dyDescent="0.15">
      <c r="A373" s="86" t="s">
        <v>700</v>
      </c>
      <c r="B373" s="86" t="s">
        <v>701</v>
      </c>
      <c r="C373" s="86" t="s">
        <v>702</v>
      </c>
      <c r="D373" s="92" t="s">
        <v>3182</v>
      </c>
    </row>
    <row r="374" spans="1:5" x14ac:dyDescent="0.15">
      <c r="A374" s="86" t="s">
        <v>703</v>
      </c>
      <c r="B374" s="86" t="s">
        <v>58</v>
      </c>
      <c r="C374" s="86" t="s">
        <v>704</v>
      </c>
      <c r="D374" s="92" t="s">
        <v>3182</v>
      </c>
    </row>
    <row r="375" spans="1:5" x14ac:dyDescent="0.15">
      <c r="A375" s="86" t="s">
        <v>711</v>
      </c>
      <c r="B375" s="86" t="s">
        <v>590</v>
      </c>
      <c r="C375" s="86" t="s">
        <v>712</v>
      </c>
      <c r="D375" s="92" t="s">
        <v>3182</v>
      </c>
    </row>
    <row r="376" spans="1:5" x14ac:dyDescent="0.15">
      <c r="A376" s="86" t="s">
        <v>713</v>
      </c>
      <c r="B376" s="86" t="s">
        <v>498</v>
      </c>
      <c r="C376" s="86" t="s">
        <v>714</v>
      </c>
      <c r="D376" s="92" t="s">
        <v>3182</v>
      </c>
    </row>
    <row r="377" spans="1:5" x14ac:dyDescent="0.15">
      <c r="A377" s="86" t="s">
        <v>715</v>
      </c>
      <c r="B377" s="86" t="s">
        <v>38</v>
      </c>
      <c r="C377" s="86" t="s">
        <v>716</v>
      </c>
      <c r="D377" s="92" t="s">
        <v>3182</v>
      </c>
      <c r="E377" s="104">
        <v>43008</v>
      </c>
    </row>
    <row r="378" spans="1:5" x14ac:dyDescent="0.15">
      <c r="A378" s="86" t="s">
        <v>717</v>
      </c>
      <c r="B378" s="86" t="s">
        <v>51</v>
      </c>
      <c r="C378" s="86" t="s">
        <v>718</v>
      </c>
      <c r="D378" s="92" t="s">
        <v>3182</v>
      </c>
      <c r="E378" s="104">
        <v>43008</v>
      </c>
    </row>
    <row r="379" spans="1:5" x14ac:dyDescent="0.15">
      <c r="A379" s="86" t="s">
        <v>719</v>
      </c>
      <c r="B379" s="86" t="s">
        <v>76</v>
      </c>
      <c r="C379" s="86" t="s">
        <v>720</v>
      </c>
      <c r="D379" s="92" t="s">
        <v>3182</v>
      </c>
    </row>
    <row r="380" spans="1:5" x14ac:dyDescent="0.15">
      <c r="A380" s="86" t="s">
        <v>721</v>
      </c>
      <c r="B380" s="86" t="s">
        <v>50</v>
      </c>
      <c r="C380" s="86" t="s">
        <v>722</v>
      </c>
      <c r="D380" s="92" t="s">
        <v>3182</v>
      </c>
    </row>
    <row r="381" spans="1:5" x14ac:dyDescent="0.15">
      <c r="A381" s="86" t="s">
        <v>723</v>
      </c>
      <c r="B381" s="86" t="s">
        <v>213</v>
      </c>
      <c r="C381" s="86" t="s">
        <v>724</v>
      </c>
      <c r="D381" s="92" t="s">
        <v>3182</v>
      </c>
    </row>
    <row r="382" spans="1:5" x14ac:dyDescent="0.15">
      <c r="A382" s="86" t="s">
        <v>2803</v>
      </c>
      <c r="B382" s="86" t="s">
        <v>2804</v>
      </c>
      <c r="C382" s="86" t="s">
        <v>725</v>
      </c>
      <c r="D382" s="92" t="s">
        <v>3182</v>
      </c>
    </row>
    <row r="383" spans="1:5" x14ac:dyDescent="0.15">
      <c r="A383" s="86" t="s">
        <v>726</v>
      </c>
      <c r="B383" s="86" t="s">
        <v>578</v>
      </c>
      <c r="C383" s="86" t="s">
        <v>727</v>
      </c>
      <c r="D383" s="92" t="s">
        <v>3182</v>
      </c>
    </row>
    <row r="384" spans="1:5" x14ac:dyDescent="0.15">
      <c r="A384" s="86" t="s">
        <v>2751</v>
      </c>
      <c r="B384" s="86" t="s">
        <v>2752</v>
      </c>
      <c r="C384" s="86" t="s">
        <v>2752</v>
      </c>
      <c r="D384" s="99" t="s">
        <v>3183</v>
      </c>
    </row>
    <row r="385" spans="1:4" x14ac:dyDescent="0.15">
      <c r="A385" s="86" t="s">
        <v>2753</v>
      </c>
      <c r="B385" s="86" t="s">
        <v>2754</v>
      </c>
      <c r="C385" s="86" t="s">
        <v>2754</v>
      </c>
      <c r="D385" s="99" t="s">
        <v>3183</v>
      </c>
    </row>
    <row r="386" spans="1:4" x14ac:dyDescent="0.15">
      <c r="A386" s="86" t="s">
        <v>2755</v>
      </c>
      <c r="B386" s="86" t="s">
        <v>2756</v>
      </c>
      <c r="C386" s="86" t="s">
        <v>2756</v>
      </c>
      <c r="D386" s="99" t="s">
        <v>3183</v>
      </c>
    </row>
    <row r="387" spans="1:4" x14ac:dyDescent="0.15">
      <c r="A387" s="86" t="s">
        <v>2757</v>
      </c>
      <c r="B387" s="86" t="s">
        <v>2758</v>
      </c>
      <c r="C387" s="86" t="s">
        <v>2758</v>
      </c>
      <c r="D387" s="99" t="s">
        <v>3183</v>
      </c>
    </row>
    <row r="388" spans="1:4" x14ac:dyDescent="0.15">
      <c r="A388" s="86" t="s">
        <v>2765</v>
      </c>
      <c r="B388" s="86" t="s">
        <v>76</v>
      </c>
      <c r="C388" s="86" t="s">
        <v>2766</v>
      </c>
      <c r="D388" s="99" t="s">
        <v>3183</v>
      </c>
    </row>
    <row r="389" spans="1:4" x14ac:dyDescent="0.15">
      <c r="A389" s="86" t="s">
        <v>2767</v>
      </c>
      <c r="B389" s="86" t="s">
        <v>77</v>
      </c>
      <c r="C389" s="86" t="s">
        <v>2768</v>
      </c>
      <c r="D389" s="99" t="s">
        <v>3183</v>
      </c>
    </row>
    <row r="390" spans="1:4" x14ac:dyDescent="0.15">
      <c r="A390" s="86" t="s">
        <v>2769</v>
      </c>
      <c r="B390" s="86" t="s">
        <v>50</v>
      </c>
      <c r="C390" s="86" t="s">
        <v>2770</v>
      </c>
      <c r="D390" s="99" t="s">
        <v>3183</v>
      </c>
    </row>
    <row r="391" spans="1:4" x14ac:dyDescent="0.15">
      <c r="A391" s="86" t="s">
        <v>3087</v>
      </c>
      <c r="B391" s="86" t="s">
        <v>3089</v>
      </c>
      <c r="C391" s="86" t="s">
        <v>1199</v>
      </c>
      <c r="D391" s="92" t="s">
        <v>3182</v>
      </c>
    </row>
    <row r="392" spans="1:4" x14ac:dyDescent="0.15">
      <c r="A392" s="86" t="s">
        <v>3088</v>
      </c>
      <c r="B392" s="86" t="s">
        <v>3090</v>
      </c>
      <c r="C392" s="86" t="s">
        <v>2787</v>
      </c>
      <c r="D392" s="92" t="s">
        <v>3182</v>
      </c>
    </row>
    <row r="393" spans="1:4" x14ac:dyDescent="0.15">
      <c r="A393" s="86" t="s">
        <v>2788</v>
      </c>
      <c r="B393" s="86" t="s">
        <v>1234</v>
      </c>
      <c r="C393" s="86" t="s">
        <v>2789</v>
      </c>
      <c r="D393" s="92" t="s">
        <v>3182</v>
      </c>
    </row>
    <row r="394" spans="1:4" x14ac:dyDescent="0.15">
      <c r="A394" s="86" t="s">
        <v>2790</v>
      </c>
      <c r="B394" s="86" t="s">
        <v>1146</v>
      </c>
      <c r="C394" s="86" t="s">
        <v>2791</v>
      </c>
      <c r="D394" s="92" t="s">
        <v>3182</v>
      </c>
    </row>
    <row r="395" spans="1:4" x14ac:dyDescent="0.15">
      <c r="A395" s="86" t="s">
        <v>2683</v>
      </c>
      <c r="B395" s="86" t="s">
        <v>74</v>
      </c>
      <c r="C395" s="86" t="s">
        <v>2684</v>
      </c>
      <c r="D395" s="92" t="s">
        <v>3182</v>
      </c>
    </row>
    <row r="396" spans="1:4" x14ac:dyDescent="0.15">
      <c r="A396" s="86" t="s">
        <v>89</v>
      </c>
      <c r="B396" s="86" t="s">
        <v>13</v>
      </c>
      <c r="C396" s="86" t="s">
        <v>90</v>
      </c>
      <c r="D396" s="92" t="s">
        <v>3182</v>
      </c>
    </row>
    <row r="397" spans="1:4" x14ac:dyDescent="0.15">
      <c r="A397" s="86" t="s">
        <v>2798</v>
      </c>
      <c r="B397" s="86" t="s">
        <v>2799</v>
      </c>
      <c r="C397" s="86" t="s">
        <v>2799</v>
      </c>
      <c r="D397" s="99" t="s">
        <v>3183</v>
      </c>
    </row>
    <row r="398" spans="1:4" x14ac:dyDescent="0.15">
      <c r="A398" s="86" t="s">
        <v>947</v>
      </c>
      <c r="B398" s="86" t="s">
        <v>82</v>
      </c>
      <c r="C398" s="86" t="s">
        <v>948</v>
      </c>
      <c r="D398" s="92" t="s">
        <v>3182</v>
      </c>
    </row>
    <row r="399" spans="1:4" x14ac:dyDescent="0.15">
      <c r="A399" s="86" t="s">
        <v>2809</v>
      </c>
      <c r="B399" s="86" t="s">
        <v>590</v>
      </c>
      <c r="C399" s="86" t="s">
        <v>590</v>
      </c>
      <c r="D399" s="92" t="s">
        <v>3182</v>
      </c>
    </row>
    <row r="400" spans="1:4" x14ac:dyDescent="0.15">
      <c r="A400" s="86" t="s">
        <v>2821</v>
      </c>
      <c r="B400" s="86" t="s">
        <v>2822</v>
      </c>
      <c r="C400" s="86" t="s">
        <v>2823</v>
      </c>
      <c r="D400" s="99" t="s">
        <v>3183</v>
      </c>
    </row>
    <row r="401" spans="1:4" x14ac:dyDescent="0.15">
      <c r="A401" s="86" t="s">
        <v>2824</v>
      </c>
      <c r="B401" s="86" t="s">
        <v>649</v>
      </c>
      <c r="C401" s="86" t="s">
        <v>2825</v>
      </c>
      <c r="D401" s="92" t="s">
        <v>3182</v>
      </c>
    </row>
    <row r="402" spans="1:4" x14ac:dyDescent="0.15">
      <c r="A402" s="86" t="s">
        <v>335</v>
      </c>
      <c r="B402" s="86" t="s">
        <v>336</v>
      </c>
      <c r="C402" s="86" t="s">
        <v>337</v>
      </c>
      <c r="D402" s="92" t="s">
        <v>3182</v>
      </c>
    </row>
    <row r="403" spans="1:4" x14ac:dyDescent="0.15">
      <c r="A403" s="86" t="s">
        <v>107</v>
      </c>
      <c r="B403" s="86" t="s">
        <v>45</v>
      </c>
      <c r="C403" s="86" t="s">
        <v>108</v>
      </c>
      <c r="D403" s="92" t="s">
        <v>3182</v>
      </c>
    </row>
    <row r="404" spans="1:4" x14ac:dyDescent="0.15">
      <c r="A404" s="86" t="s">
        <v>2972</v>
      </c>
      <c r="B404" s="86" t="s">
        <v>2973</v>
      </c>
      <c r="C404" s="86" t="s">
        <v>2974</v>
      </c>
      <c r="D404" s="92" t="s">
        <v>3182</v>
      </c>
    </row>
    <row r="405" spans="1:4" x14ac:dyDescent="0.15">
      <c r="A405" s="86" t="s">
        <v>2828</v>
      </c>
      <c r="B405" s="86" t="s">
        <v>649</v>
      </c>
      <c r="C405" s="86" t="s">
        <v>2829</v>
      </c>
      <c r="D405" s="99" t="s">
        <v>3183</v>
      </c>
    </row>
    <row r="406" spans="1:4" x14ac:dyDescent="0.15">
      <c r="A406" s="86" t="s">
        <v>2830</v>
      </c>
      <c r="B406" s="86" t="s">
        <v>696</v>
      </c>
      <c r="C406" s="86" t="s">
        <v>2831</v>
      </c>
      <c r="D406" s="99" t="s">
        <v>3183</v>
      </c>
    </row>
    <row r="407" spans="1:4" x14ac:dyDescent="0.15">
      <c r="A407" s="86" t="s">
        <v>2101</v>
      </c>
      <c r="B407" s="86" t="s">
        <v>49</v>
      </c>
      <c r="C407" s="86" t="s">
        <v>2102</v>
      </c>
      <c r="D407" s="92" t="s">
        <v>3182</v>
      </c>
    </row>
    <row r="408" spans="1:4" x14ac:dyDescent="0.15">
      <c r="A408" s="86" t="s">
        <v>2613</v>
      </c>
      <c r="B408" s="86" t="s">
        <v>47</v>
      </c>
      <c r="C408" s="86" t="s">
        <v>2612</v>
      </c>
      <c r="D408" s="92" t="s">
        <v>3182</v>
      </c>
    </row>
    <row r="409" spans="1:4" x14ac:dyDescent="0.15">
      <c r="A409" s="86" t="s">
        <v>624</v>
      </c>
      <c r="B409" s="86" t="s">
        <v>80</v>
      </c>
      <c r="C409" s="86" t="s">
        <v>625</v>
      </c>
      <c r="D409" s="92" t="s">
        <v>3182</v>
      </c>
    </row>
    <row r="410" spans="1:4" x14ac:dyDescent="0.15">
      <c r="A410" s="86" t="s">
        <v>212</v>
      </c>
      <c r="B410" s="86" t="s">
        <v>213</v>
      </c>
      <c r="C410" s="86" t="s">
        <v>214</v>
      </c>
      <c r="D410" s="92" t="s">
        <v>3182</v>
      </c>
    </row>
    <row r="411" spans="1:4" x14ac:dyDescent="0.15">
      <c r="A411" s="86" t="s">
        <v>314</v>
      </c>
      <c r="B411" s="86" t="s">
        <v>38</v>
      </c>
      <c r="C411" s="86" t="s">
        <v>315</v>
      </c>
      <c r="D411" s="92" t="s">
        <v>3182</v>
      </c>
    </row>
    <row r="412" spans="1:4" x14ac:dyDescent="0.15">
      <c r="A412" s="86" t="s">
        <v>2632</v>
      </c>
      <c r="B412" s="86" t="s">
        <v>47</v>
      </c>
      <c r="C412" s="86" t="s">
        <v>2633</v>
      </c>
      <c r="D412" s="92" t="s">
        <v>3182</v>
      </c>
    </row>
    <row r="413" spans="1:4" x14ac:dyDescent="0.15">
      <c r="A413" s="86" t="s">
        <v>1516</v>
      </c>
      <c r="B413" s="86" t="s">
        <v>638</v>
      </c>
      <c r="C413" s="86">
        <v>21608</v>
      </c>
      <c r="D413" s="92" t="s">
        <v>3182</v>
      </c>
    </row>
    <row r="414" spans="1:4" x14ac:dyDescent="0.15">
      <c r="A414" s="86" t="s">
        <v>2403</v>
      </c>
      <c r="B414" s="86" t="s">
        <v>76</v>
      </c>
      <c r="C414" s="86">
        <v>21612</v>
      </c>
      <c r="D414" s="92" t="s">
        <v>3182</v>
      </c>
    </row>
    <row r="415" spans="1:4" x14ac:dyDescent="0.15">
      <c r="A415" s="86" t="s">
        <v>2423</v>
      </c>
      <c r="B415" s="86" t="s">
        <v>77</v>
      </c>
      <c r="C415" s="86">
        <v>21613</v>
      </c>
      <c r="D415" s="92" t="s">
        <v>3182</v>
      </c>
    </row>
    <row r="416" spans="1:4" x14ac:dyDescent="0.15">
      <c r="A416" s="86" t="s">
        <v>2438</v>
      </c>
      <c r="B416" s="86" t="s">
        <v>50</v>
      </c>
      <c r="C416" s="86">
        <v>21614</v>
      </c>
      <c r="D416" s="92" t="s">
        <v>3182</v>
      </c>
    </row>
    <row r="417" spans="1:4" x14ac:dyDescent="0.15">
      <c r="A417" s="86" t="s">
        <v>2622</v>
      </c>
      <c r="B417" s="86" t="s">
        <v>47</v>
      </c>
      <c r="C417" s="86" t="s">
        <v>2623</v>
      </c>
      <c r="D417" s="92" t="s">
        <v>3182</v>
      </c>
    </row>
    <row r="418" spans="1:4" x14ac:dyDescent="0.15">
      <c r="A418" s="86" t="s">
        <v>2575</v>
      </c>
      <c r="B418" s="86" t="s">
        <v>460</v>
      </c>
      <c r="C418" s="86" t="s">
        <v>2576</v>
      </c>
      <c r="D418" s="92" t="s">
        <v>3182</v>
      </c>
    </row>
    <row r="419" spans="1:4" x14ac:dyDescent="0.15">
      <c r="A419" s="86" t="s">
        <v>1142</v>
      </c>
      <c r="B419" s="86" t="s">
        <v>7</v>
      </c>
      <c r="C419" s="86" t="s">
        <v>1143</v>
      </c>
      <c r="D419" s="92" t="s">
        <v>3182</v>
      </c>
    </row>
    <row r="420" spans="1:4" x14ac:dyDescent="0.15">
      <c r="A420" s="86" t="s">
        <v>110</v>
      </c>
      <c r="B420" s="86" t="s">
        <v>6</v>
      </c>
      <c r="C420" s="86" t="s">
        <v>111</v>
      </c>
      <c r="D420" s="92" t="s">
        <v>3182</v>
      </c>
    </row>
    <row r="421" spans="1:4" x14ac:dyDescent="0.15">
      <c r="A421" s="86" t="s">
        <v>632</v>
      </c>
      <c r="B421" s="86" t="s">
        <v>507</v>
      </c>
      <c r="C421" s="86" t="s">
        <v>633</v>
      </c>
      <c r="D421" s="92" t="s">
        <v>3182</v>
      </c>
    </row>
    <row r="422" spans="1:4" x14ac:dyDescent="0.15">
      <c r="A422" s="86" t="s">
        <v>487</v>
      </c>
      <c r="B422" s="86" t="s">
        <v>81</v>
      </c>
      <c r="C422" s="86" t="s">
        <v>488</v>
      </c>
      <c r="D422" s="92" t="s">
        <v>3182</v>
      </c>
    </row>
    <row r="423" spans="1:4" x14ac:dyDescent="0.15">
      <c r="A423" s="86" t="s">
        <v>325</v>
      </c>
      <c r="B423" s="86" t="s">
        <v>58</v>
      </c>
      <c r="C423" s="86" t="s">
        <v>326</v>
      </c>
      <c r="D423" s="92" t="s">
        <v>3182</v>
      </c>
    </row>
    <row r="424" spans="1:4" x14ac:dyDescent="0.15">
      <c r="A424" s="86" t="s">
        <v>312</v>
      </c>
      <c r="B424" s="86" t="s">
        <v>67</v>
      </c>
      <c r="C424" s="86" t="s">
        <v>313</v>
      </c>
      <c r="D424" s="92" t="s">
        <v>3182</v>
      </c>
    </row>
    <row r="425" spans="1:4" x14ac:dyDescent="0.15">
      <c r="A425" s="86" t="s">
        <v>310</v>
      </c>
      <c r="B425" s="86" t="s">
        <v>56</v>
      </c>
      <c r="C425" s="86" t="s">
        <v>311</v>
      </c>
      <c r="D425" s="92" t="s">
        <v>3182</v>
      </c>
    </row>
    <row r="426" spans="1:4" x14ac:dyDescent="0.15">
      <c r="A426" s="86" t="s">
        <v>1859</v>
      </c>
      <c r="B426" s="86" t="s">
        <v>45</v>
      </c>
      <c r="C426" s="86" t="s">
        <v>1860</v>
      </c>
      <c r="D426" s="92" t="s">
        <v>3182</v>
      </c>
    </row>
    <row r="427" spans="1:4" x14ac:dyDescent="0.15">
      <c r="A427" s="86" t="s">
        <v>1780</v>
      </c>
      <c r="B427" s="86" t="s">
        <v>70</v>
      </c>
      <c r="C427" s="86" t="s">
        <v>1781</v>
      </c>
      <c r="D427" s="92" t="s">
        <v>3182</v>
      </c>
    </row>
    <row r="428" spans="1:4" x14ac:dyDescent="0.15">
      <c r="A428" s="86" t="s">
        <v>1126</v>
      </c>
      <c r="B428" s="86" t="s">
        <v>434</v>
      </c>
      <c r="C428" s="86" t="s">
        <v>434</v>
      </c>
      <c r="D428" s="92" t="s">
        <v>3182</v>
      </c>
    </row>
    <row r="429" spans="1:4" x14ac:dyDescent="0.15">
      <c r="A429" s="86" t="s">
        <v>2866</v>
      </c>
      <c r="B429" s="86" t="s">
        <v>1950</v>
      </c>
      <c r="C429" s="86">
        <v>21609</v>
      </c>
      <c r="D429" s="92" t="s">
        <v>3182</v>
      </c>
    </row>
    <row r="430" spans="1:4" x14ac:dyDescent="0.15">
      <c r="A430" s="86" t="s">
        <v>298</v>
      </c>
      <c r="B430" s="86" t="s">
        <v>45</v>
      </c>
      <c r="C430" s="86" t="s">
        <v>299</v>
      </c>
      <c r="D430" s="92" t="s">
        <v>3182</v>
      </c>
    </row>
    <row r="431" spans="1:4" x14ac:dyDescent="0.15">
      <c r="A431" s="86" t="s">
        <v>1532</v>
      </c>
      <c r="B431" s="86" t="s">
        <v>91</v>
      </c>
      <c r="C431" s="86" t="s">
        <v>1533</v>
      </c>
      <c r="D431" s="92" t="s">
        <v>3182</v>
      </c>
    </row>
    <row r="432" spans="1:4" x14ac:dyDescent="0.15">
      <c r="A432" s="86" t="s">
        <v>2983</v>
      </c>
      <c r="B432" s="86" t="s">
        <v>74</v>
      </c>
      <c r="C432" s="86" t="s">
        <v>285</v>
      </c>
      <c r="D432" s="92" t="s">
        <v>3182</v>
      </c>
    </row>
    <row r="433" spans="1:5" x14ac:dyDescent="0.15">
      <c r="A433" s="86" t="s">
        <v>1637</v>
      </c>
      <c r="B433" s="86" t="s">
        <v>81</v>
      </c>
      <c r="C433" s="86" t="s">
        <v>1638</v>
      </c>
      <c r="D433" s="92" t="s">
        <v>3182</v>
      </c>
    </row>
    <row r="434" spans="1:5" x14ac:dyDescent="0.15">
      <c r="A434" s="86" t="s">
        <v>2984</v>
      </c>
      <c r="B434" s="86" t="s">
        <v>2985</v>
      </c>
      <c r="C434" s="86" t="s">
        <v>2986</v>
      </c>
      <c r="D434" s="99" t="s">
        <v>3183</v>
      </c>
    </row>
    <row r="435" spans="1:5" x14ac:dyDescent="0.15">
      <c r="A435" s="86" t="s">
        <v>1271</v>
      </c>
      <c r="B435" s="86" t="s">
        <v>56</v>
      </c>
      <c r="C435" s="86" t="s">
        <v>1272</v>
      </c>
      <c r="D435" s="92" t="s">
        <v>3182</v>
      </c>
    </row>
    <row r="436" spans="1:5" x14ac:dyDescent="0.15">
      <c r="A436" s="86" t="s">
        <v>2653</v>
      </c>
      <c r="B436" s="86" t="s">
        <v>218</v>
      </c>
      <c r="C436" s="86" t="s">
        <v>2652</v>
      </c>
      <c r="D436" s="99" t="s">
        <v>3183</v>
      </c>
    </row>
    <row r="437" spans="1:5" x14ac:dyDescent="0.15">
      <c r="A437" s="86" t="s">
        <v>2987</v>
      </c>
      <c r="B437" s="86" t="s">
        <v>2988</v>
      </c>
      <c r="C437" s="86" t="s">
        <v>2989</v>
      </c>
      <c r="D437" s="92" t="s">
        <v>3182</v>
      </c>
    </row>
    <row r="438" spans="1:5" x14ac:dyDescent="0.15">
      <c r="A438" s="86" t="s">
        <v>2996</v>
      </c>
      <c r="B438" s="86" t="s">
        <v>696</v>
      </c>
      <c r="C438" s="86" t="s">
        <v>2997</v>
      </c>
      <c r="D438" s="92" t="s">
        <v>3182</v>
      </c>
    </row>
    <row r="439" spans="1:5" x14ac:dyDescent="0.15">
      <c r="A439" s="86" t="s">
        <v>3000</v>
      </c>
      <c r="B439" s="86" t="s">
        <v>213</v>
      </c>
      <c r="C439" s="86" t="s">
        <v>3001</v>
      </c>
      <c r="D439" s="92" t="s">
        <v>3182</v>
      </c>
    </row>
    <row r="440" spans="1:5" x14ac:dyDescent="0.15">
      <c r="A440" s="86" t="s">
        <v>2735</v>
      </c>
      <c r="B440" s="86" t="s">
        <v>74</v>
      </c>
      <c r="C440" s="86" t="s">
        <v>2736</v>
      </c>
      <c r="D440" s="92" t="s">
        <v>3182</v>
      </c>
    </row>
    <row r="441" spans="1:5" x14ac:dyDescent="0.15">
      <c r="A441" s="86" t="s">
        <v>1128</v>
      </c>
      <c r="B441" s="86" t="s">
        <v>434</v>
      </c>
      <c r="C441" s="86" t="s">
        <v>1129</v>
      </c>
      <c r="D441" s="92" t="s">
        <v>3182</v>
      </c>
    </row>
    <row r="442" spans="1:5" x14ac:dyDescent="0.15">
      <c r="A442" s="86" t="s">
        <v>1267</v>
      </c>
      <c r="B442" s="86" t="s">
        <v>56</v>
      </c>
      <c r="C442" s="86" t="s">
        <v>1268</v>
      </c>
      <c r="D442" s="92" t="s">
        <v>3182</v>
      </c>
    </row>
    <row r="443" spans="1:5" x14ac:dyDescent="0.15">
      <c r="A443" s="86" t="s">
        <v>2819</v>
      </c>
      <c r="B443" s="86" t="s">
        <v>67</v>
      </c>
      <c r="C443" s="86" t="s">
        <v>2820</v>
      </c>
      <c r="D443" s="92" t="s">
        <v>3182</v>
      </c>
    </row>
    <row r="444" spans="1:5" x14ac:dyDescent="0.15">
      <c r="A444" s="86" t="s">
        <v>3002</v>
      </c>
      <c r="B444" s="86" t="s">
        <v>50</v>
      </c>
      <c r="C444" s="86" t="s">
        <v>3003</v>
      </c>
      <c r="D444" s="92" t="s">
        <v>3182</v>
      </c>
      <c r="E444" s="104">
        <v>42937</v>
      </c>
    </row>
    <row r="445" spans="1:5" x14ac:dyDescent="0.15">
      <c r="A445" s="86" t="s">
        <v>3004</v>
      </c>
      <c r="B445" s="86" t="s">
        <v>638</v>
      </c>
      <c r="C445" s="86" t="s">
        <v>3005</v>
      </c>
      <c r="D445" s="92" t="s">
        <v>3182</v>
      </c>
      <c r="E445" s="104">
        <v>42937</v>
      </c>
    </row>
    <row r="446" spans="1:5" x14ac:dyDescent="0.15">
      <c r="A446" s="86" t="s">
        <v>1246</v>
      </c>
      <c r="B446" s="86" t="s">
        <v>588</v>
      </c>
      <c r="C446" s="86" t="s">
        <v>1247</v>
      </c>
      <c r="D446" s="92" t="s">
        <v>3182</v>
      </c>
    </row>
    <row r="447" spans="1:5" x14ac:dyDescent="0.15">
      <c r="A447" s="86" t="s">
        <v>427</v>
      </c>
      <c r="B447" s="86" t="s">
        <v>407</v>
      </c>
      <c r="C447" s="86" t="s">
        <v>428</v>
      </c>
      <c r="D447" s="92" t="s">
        <v>3182</v>
      </c>
    </row>
    <row r="448" spans="1:5" x14ac:dyDescent="0.15">
      <c r="A448" s="86" t="s">
        <v>609</v>
      </c>
      <c r="B448" s="86" t="s">
        <v>610</v>
      </c>
      <c r="C448" s="86" t="s">
        <v>610</v>
      </c>
      <c r="D448" s="92" t="s">
        <v>3182</v>
      </c>
    </row>
    <row r="449" spans="1:4" x14ac:dyDescent="0.15">
      <c r="A449" s="86" t="s">
        <v>60</v>
      </c>
      <c r="B449" s="86" t="s">
        <v>61</v>
      </c>
      <c r="C449" s="86" t="s">
        <v>61</v>
      </c>
      <c r="D449" s="92" t="s">
        <v>3182</v>
      </c>
    </row>
    <row r="450" spans="1:4" x14ac:dyDescent="0.15">
      <c r="A450" s="86" t="s">
        <v>1035</v>
      </c>
      <c r="B450" s="86" t="s">
        <v>616</v>
      </c>
      <c r="C450" s="86" t="s">
        <v>1036</v>
      </c>
      <c r="D450" s="92" t="s">
        <v>3182</v>
      </c>
    </row>
    <row r="451" spans="1:4" x14ac:dyDescent="0.15">
      <c r="A451" s="86" t="s">
        <v>412</v>
      </c>
      <c r="B451" s="86" t="s">
        <v>45</v>
      </c>
      <c r="C451" s="86" t="s">
        <v>413</v>
      </c>
      <c r="D451" s="92" t="s">
        <v>3182</v>
      </c>
    </row>
    <row r="452" spans="1:4" x14ac:dyDescent="0.15">
      <c r="A452" s="86" t="s">
        <v>2547</v>
      </c>
      <c r="B452" s="86" t="s">
        <v>8</v>
      </c>
      <c r="C452" s="86" t="s">
        <v>2548</v>
      </c>
      <c r="D452" s="92" t="s">
        <v>3182</v>
      </c>
    </row>
    <row r="453" spans="1:4" x14ac:dyDescent="0.15">
      <c r="A453" s="86" t="s">
        <v>3009</v>
      </c>
      <c r="B453" s="86" t="s">
        <v>9</v>
      </c>
      <c r="C453" s="86" t="s">
        <v>3010</v>
      </c>
      <c r="D453" s="92" t="s">
        <v>3182</v>
      </c>
    </row>
    <row r="454" spans="1:4" x14ac:dyDescent="0.15">
      <c r="A454" s="86" t="s">
        <v>459</v>
      </c>
      <c r="B454" s="86" t="s">
        <v>460</v>
      </c>
      <c r="C454" s="86" t="s">
        <v>461</v>
      </c>
      <c r="D454" s="92" t="s">
        <v>3182</v>
      </c>
    </row>
    <row r="455" spans="1:4" x14ac:dyDescent="0.15">
      <c r="A455" s="86" t="s">
        <v>462</v>
      </c>
      <c r="B455" s="86" t="s">
        <v>6</v>
      </c>
      <c r="C455" s="86" t="s">
        <v>463</v>
      </c>
      <c r="D455" s="92" t="s">
        <v>3182</v>
      </c>
    </row>
    <row r="456" spans="1:4" x14ac:dyDescent="0.15">
      <c r="A456" s="86" t="s">
        <v>464</v>
      </c>
      <c r="B456" s="86" t="s">
        <v>7</v>
      </c>
      <c r="C456" s="86" t="s">
        <v>465</v>
      </c>
      <c r="D456" s="92" t="s">
        <v>3182</v>
      </c>
    </row>
    <row r="457" spans="1:4" x14ac:dyDescent="0.15">
      <c r="A457" s="86" t="s">
        <v>2681</v>
      </c>
      <c r="B457" s="86" t="s">
        <v>74</v>
      </c>
      <c r="C457" s="86" t="s">
        <v>2682</v>
      </c>
      <c r="D457" s="92" t="s">
        <v>3182</v>
      </c>
    </row>
    <row r="458" spans="1:4" x14ac:dyDescent="0.15">
      <c r="A458" s="86" t="s">
        <v>1867</v>
      </c>
      <c r="B458" s="86" t="s">
        <v>45</v>
      </c>
      <c r="C458" s="86" t="s">
        <v>1868</v>
      </c>
      <c r="D458" s="92" t="s">
        <v>3182</v>
      </c>
    </row>
    <row r="459" spans="1:4" x14ac:dyDescent="0.15">
      <c r="A459" s="86" t="s">
        <v>3034</v>
      </c>
      <c r="B459" s="86" t="s">
        <v>3035</v>
      </c>
      <c r="C459" s="86" t="s">
        <v>3036</v>
      </c>
      <c r="D459" s="92" t="s">
        <v>3182</v>
      </c>
    </row>
    <row r="460" spans="1:4" x14ac:dyDescent="0.15">
      <c r="A460" s="86" t="s">
        <v>1164</v>
      </c>
      <c r="B460" s="86" t="s">
        <v>67</v>
      </c>
      <c r="C460" s="86" t="s">
        <v>1165</v>
      </c>
      <c r="D460" s="92" t="s">
        <v>3182</v>
      </c>
    </row>
    <row r="461" spans="1:4" x14ac:dyDescent="0.15">
      <c r="A461" s="86" t="s">
        <v>2112</v>
      </c>
      <c r="B461" s="86" t="s">
        <v>49</v>
      </c>
      <c r="C461" s="86" t="s">
        <v>2113</v>
      </c>
      <c r="D461" s="92" t="s">
        <v>3182</v>
      </c>
    </row>
    <row r="462" spans="1:4" x14ac:dyDescent="0.15">
      <c r="A462" s="86" t="s">
        <v>2232</v>
      </c>
      <c r="B462" s="86" t="s">
        <v>69</v>
      </c>
      <c r="C462" s="86" t="s">
        <v>2233</v>
      </c>
      <c r="D462" s="92" t="s">
        <v>3182</v>
      </c>
    </row>
    <row r="463" spans="1:4" x14ac:dyDescent="0.15">
      <c r="A463" s="86" t="s">
        <v>2478</v>
      </c>
      <c r="B463" s="86" t="s">
        <v>57</v>
      </c>
      <c r="C463" s="86" t="s">
        <v>2479</v>
      </c>
      <c r="D463" s="92" t="s">
        <v>3182</v>
      </c>
    </row>
    <row r="464" spans="1:4" x14ac:dyDescent="0.15">
      <c r="A464" s="86" t="s">
        <v>3039</v>
      </c>
      <c r="B464" s="86" t="s">
        <v>51</v>
      </c>
      <c r="C464" s="86" t="s">
        <v>3040</v>
      </c>
      <c r="D464" s="99" t="s">
        <v>3183</v>
      </c>
    </row>
    <row r="465" spans="1:4" x14ac:dyDescent="0.15">
      <c r="A465" s="86" t="s">
        <v>3057</v>
      </c>
      <c r="B465" s="86" t="s">
        <v>1091</v>
      </c>
      <c r="C465" s="86" t="s">
        <v>2761</v>
      </c>
      <c r="D465" s="99" t="s">
        <v>3183</v>
      </c>
    </row>
    <row r="466" spans="1:4" x14ac:dyDescent="0.15">
      <c r="A466" s="86" t="s">
        <v>3058</v>
      </c>
      <c r="B466" s="86" t="s">
        <v>590</v>
      </c>
      <c r="C466" s="86" t="s">
        <v>2760</v>
      </c>
      <c r="D466" s="99" t="s">
        <v>3183</v>
      </c>
    </row>
    <row r="467" spans="1:4" x14ac:dyDescent="0.15">
      <c r="A467" s="86" t="s">
        <v>3059</v>
      </c>
      <c r="B467" s="86" t="s">
        <v>2985</v>
      </c>
      <c r="C467" s="86" t="s">
        <v>2759</v>
      </c>
      <c r="D467" s="99" t="s">
        <v>3183</v>
      </c>
    </row>
    <row r="468" spans="1:4" x14ac:dyDescent="0.15">
      <c r="A468" s="86" t="s">
        <v>3060</v>
      </c>
      <c r="B468" s="86" t="s">
        <v>847</v>
      </c>
      <c r="C468" s="86" t="s">
        <v>3061</v>
      </c>
      <c r="D468" s="99" t="s">
        <v>3183</v>
      </c>
    </row>
    <row r="469" spans="1:4" x14ac:dyDescent="0.15">
      <c r="A469" s="86" t="s">
        <v>3062</v>
      </c>
      <c r="B469" s="86" t="s">
        <v>184</v>
      </c>
      <c r="C469" s="86" t="s">
        <v>3063</v>
      </c>
      <c r="D469" s="92" t="s">
        <v>3182</v>
      </c>
    </row>
    <row r="470" spans="1:4" x14ac:dyDescent="0.15">
      <c r="A470" s="86" t="s">
        <v>234</v>
      </c>
      <c r="B470" s="86" t="s">
        <v>198</v>
      </c>
      <c r="C470" s="86" t="s">
        <v>235</v>
      </c>
      <c r="D470" s="92" t="s">
        <v>3182</v>
      </c>
    </row>
    <row r="471" spans="1:4" x14ac:dyDescent="0.15">
      <c r="A471" s="86" t="s">
        <v>1775</v>
      </c>
      <c r="B471" s="86" t="s">
        <v>70</v>
      </c>
      <c r="C471" s="86" t="s">
        <v>1774</v>
      </c>
      <c r="D471" s="92" t="s">
        <v>3182</v>
      </c>
    </row>
    <row r="472" spans="1:4" x14ac:dyDescent="0.15">
      <c r="A472" s="86" t="s">
        <v>1851</v>
      </c>
      <c r="B472" s="86" t="s">
        <v>45</v>
      </c>
      <c r="C472" s="86" t="s">
        <v>1726</v>
      </c>
      <c r="D472" s="92" t="s">
        <v>3182</v>
      </c>
    </row>
    <row r="473" spans="1:4" x14ac:dyDescent="0.15">
      <c r="A473" s="86" t="s">
        <v>316</v>
      </c>
      <c r="B473" s="86" t="s">
        <v>51</v>
      </c>
      <c r="C473" s="86" t="s">
        <v>317</v>
      </c>
      <c r="D473" s="92" t="s">
        <v>3182</v>
      </c>
    </row>
    <row r="474" spans="1:4" x14ac:dyDescent="0.15">
      <c r="A474" s="86" t="s">
        <v>3111</v>
      </c>
      <c r="B474" s="86" t="s">
        <v>38</v>
      </c>
      <c r="C474" s="86" t="s">
        <v>3112</v>
      </c>
      <c r="D474" s="99" t="s">
        <v>3183</v>
      </c>
    </row>
    <row r="475" spans="1:4" x14ac:dyDescent="0.15">
      <c r="A475" s="86" t="s">
        <v>3113</v>
      </c>
      <c r="B475" s="86" t="s">
        <v>51</v>
      </c>
      <c r="C475" s="86" t="s">
        <v>3114</v>
      </c>
      <c r="D475" s="99" t="s">
        <v>3183</v>
      </c>
    </row>
    <row r="476" spans="1:4" x14ac:dyDescent="0.15">
      <c r="A476" s="86" t="s">
        <v>3115</v>
      </c>
      <c r="B476" s="86" t="s">
        <v>3116</v>
      </c>
      <c r="C476" s="86" t="s">
        <v>3116</v>
      </c>
      <c r="D476" s="99" t="s">
        <v>3183</v>
      </c>
    </row>
    <row r="477" spans="1:4" x14ac:dyDescent="0.15">
      <c r="A477" s="86" t="s">
        <v>3123</v>
      </c>
      <c r="B477" s="86" t="s">
        <v>202</v>
      </c>
      <c r="C477" s="86" t="s">
        <v>3124</v>
      </c>
      <c r="D477" s="99" t="s">
        <v>3183</v>
      </c>
    </row>
    <row r="478" spans="1:4" x14ac:dyDescent="0.15">
      <c r="A478" s="86" t="s">
        <v>3126</v>
      </c>
      <c r="B478" s="86" t="s">
        <v>207</v>
      </c>
      <c r="C478" s="86" t="s">
        <v>3127</v>
      </c>
      <c r="D478" s="92" t="s">
        <v>3182</v>
      </c>
    </row>
    <row r="479" spans="1:4" x14ac:dyDescent="0.15">
      <c r="A479" s="86" t="s">
        <v>3140</v>
      </c>
      <c r="B479" s="86" t="s">
        <v>92</v>
      </c>
      <c r="C479" s="86" t="s">
        <v>92</v>
      </c>
      <c r="D479" s="99" t="s">
        <v>3183</v>
      </c>
    </row>
    <row r="480" spans="1:4" x14ac:dyDescent="0.15">
      <c r="A480" s="86" t="s">
        <v>3145</v>
      </c>
      <c r="B480" s="86" t="s">
        <v>238</v>
      </c>
      <c r="C480" s="86" t="s">
        <v>3146</v>
      </c>
      <c r="D480" s="99" t="s">
        <v>3183</v>
      </c>
    </row>
    <row r="481" spans="1:4" x14ac:dyDescent="0.15">
      <c r="A481" s="86" t="s">
        <v>3147</v>
      </c>
      <c r="B481" s="86" t="s">
        <v>690</v>
      </c>
      <c r="C481" s="86" t="s">
        <v>3148</v>
      </c>
      <c r="D481" s="99" t="s">
        <v>3183</v>
      </c>
    </row>
    <row r="482" spans="1:4" x14ac:dyDescent="0.15">
      <c r="A482" s="86" t="s">
        <v>3149</v>
      </c>
      <c r="B482" s="86" t="s">
        <v>339</v>
      </c>
      <c r="C482" s="86" t="s">
        <v>3150</v>
      </c>
      <c r="D482" s="99" t="s">
        <v>3183</v>
      </c>
    </row>
    <row r="483" spans="1:4" x14ac:dyDescent="0.15">
      <c r="A483" s="57" t="s">
        <v>2351</v>
      </c>
      <c r="B483" s="57" t="s">
        <v>2350</v>
      </c>
      <c r="C483" s="57" t="s">
        <v>2350</v>
      </c>
      <c r="D483" s="92" t="s">
        <v>3184</v>
      </c>
    </row>
    <row r="484" spans="1:4" x14ac:dyDescent="0.15">
      <c r="A484" s="57" t="s">
        <v>2946</v>
      </c>
      <c r="B484" s="57" t="s">
        <v>2947</v>
      </c>
      <c r="C484" s="57" t="s">
        <v>2947</v>
      </c>
      <c r="D484" s="92" t="s">
        <v>3184</v>
      </c>
    </row>
    <row r="485" spans="1:4" x14ac:dyDescent="0.15">
      <c r="A485" s="57" t="s">
        <v>2948</v>
      </c>
      <c r="B485" s="57" t="s">
        <v>2949</v>
      </c>
      <c r="C485" s="57" t="s">
        <v>2949</v>
      </c>
      <c r="D485" s="92" t="s">
        <v>3184</v>
      </c>
    </row>
    <row r="486" spans="1:4" x14ac:dyDescent="0.15">
      <c r="A486" s="57" t="s">
        <v>2272</v>
      </c>
      <c r="B486" s="57" t="s">
        <v>80</v>
      </c>
      <c r="C486" s="57" t="s">
        <v>475</v>
      </c>
      <c r="D486" s="98" t="s">
        <v>3185</v>
      </c>
    </row>
    <row r="487" spans="1:4" x14ac:dyDescent="0.15">
      <c r="A487" s="57" t="s">
        <v>2351</v>
      </c>
      <c r="B487" s="57" t="s">
        <v>2350</v>
      </c>
      <c r="C487" s="57" t="s">
        <v>2350</v>
      </c>
      <c r="D487" s="92" t="s">
        <v>3184</v>
      </c>
    </row>
    <row r="488" spans="1:4" x14ac:dyDescent="0.15">
      <c r="A488" s="57" t="s">
        <v>645</v>
      </c>
      <c r="B488" s="57" t="s">
        <v>56</v>
      </c>
      <c r="C488" s="57" t="s">
        <v>646</v>
      </c>
      <c r="D488" s="98" t="s">
        <v>3185</v>
      </c>
    </row>
    <row r="489" spans="1:4" x14ac:dyDescent="0.15">
      <c r="A489" s="57" t="s">
        <v>640</v>
      </c>
      <c r="B489" s="57" t="s">
        <v>67</v>
      </c>
      <c r="C489" s="57" t="s">
        <v>641</v>
      </c>
      <c r="D489" s="98" t="s">
        <v>3185</v>
      </c>
    </row>
    <row r="490" spans="1:4" x14ac:dyDescent="0.15">
      <c r="A490" s="57" t="s">
        <v>1467</v>
      </c>
      <c r="B490" s="57" t="s">
        <v>58</v>
      </c>
      <c r="C490" s="57" t="s">
        <v>1457</v>
      </c>
      <c r="D490" s="98" t="s">
        <v>3185</v>
      </c>
    </row>
    <row r="491" spans="1:4" x14ac:dyDescent="0.15">
      <c r="A491" s="57" t="s">
        <v>2307</v>
      </c>
      <c r="B491" s="57" t="s">
        <v>2305</v>
      </c>
      <c r="C491" s="57" t="s">
        <v>2304</v>
      </c>
      <c r="D491" s="98" t="s">
        <v>3185</v>
      </c>
    </row>
    <row r="492" spans="1:4" x14ac:dyDescent="0.15">
      <c r="A492" s="57" t="s">
        <v>3137</v>
      </c>
      <c r="B492" s="57" t="s">
        <v>507</v>
      </c>
      <c r="C492" s="57" t="s">
        <v>3118</v>
      </c>
      <c r="D492" s="98" t="s">
        <v>3185</v>
      </c>
    </row>
    <row r="493" spans="1:4" x14ac:dyDescent="0.15">
      <c r="A493" s="57" t="s">
        <v>3051</v>
      </c>
      <c r="B493" s="57" t="s">
        <v>207</v>
      </c>
      <c r="C493" s="57" t="s">
        <v>3052</v>
      </c>
      <c r="D493" s="98" t="s">
        <v>3185</v>
      </c>
    </row>
    <row r="494" spans="1:4" x14ac:dyDescent="0.15">
      <c r="A494" s="57" t="s">
        <v>1238</v>
      </c>
      <c r="B494" s="57" t="s">
        <v>1234</v>
      </c>
      <c r="C494" s="57" t="s">
        <v>1236</v>
      </c>
      <c r="D494" s="98" t="s">
        <v>3185</v>
      </c>
    </row>
    <row r="495" spans="1:4" x14ac:dyDescent="0.15">
      <c r="A495" s="57" t="s">
        <v>3138</v>
      </c>
      <c r="B495" s="57" t="s">
        <v>1146</v>
      </c>
      <c r="C495" s="57" t="s">
        <v>3139</v>
      </c>
      <c r="D495" s="98" t="s">
        <v>3185</v>
      </c>
    </row>
    <row r="496" spans="1:4" x14ac:dyDescent="0.15">
      <c r="A496" s="57" t="s">
        <v>1582</v>
      </c>
      <c r="B496" s="57" t="s">
        <v>8</v>
      </c>
      <c r="C496" s="57" t="s">
        <v>432</v>
      </c>
      <c r="D496" s="98" t="s">
        <v>3185</v>
      </c>
    </row>
    <row r="497" spans="1:5" x14ac:dyDescent="0.15">
      <c r="A497" s="57" t="s">
        <v>1147</v>
      </c>
      <c r="B497" s="57" t="s">
        <v>13</v>
      </c>
      <c r="C497" s="57" t="s">
        <v>1148</v>
      </c>
      <c r="D497" s="98" t="s">
        <v>3185</v>
      </c>
    </row>
    <row r="498" spans="1:5" x14ac:dyDescent="0.15">
      <c r="A498" s="57" t="s">
        <v>639</v>
      </c>
      <c r="B498" s="57" t="s">
        <v>63</v>
      </c>
      <c r="C498" s="57" t="s">
        <v>371</v>
      </c>
      <c r="D498" s="98" t="s">
        <v>3185</v>
      </c>
    </row>
    <row r="499" spans="1:5" x14ac:dyDescent="0.15">
      <c r="A499" s="57" t="s">
        <v>3084</v>
      </c>
      <c r="B499" s="57" t="s">
        <v>3085</v>
      </c>
      <c r="C499" s="57" t="s">
        <v>3086</v>
      </c>
      <c r="D499" s="98" t="s">
        <v>3185</v>
      </c>
    </row>
    <row r="500" spans="1:5" x14ac:dyDescent="0.15">
      <c r="A500" s="57" t="s">
        <v>2978</v>
      </c>
      <c r="B500" s="57" t="s">
        <v>2979</v>
      </c>
      <c r="C500" s="57" t="s">
        <v>2979</v>
      </c>
      <c r="D500" s="98" t="s">
        <v>3185</v>
      </c>
    </row>
    <row r="501" spans="1:5" x14ac:dyDescent="0.15">
      <c r="A501" s="57" t="s">
        <v>3006</v>
      </c>
      <c r="B501" s="57" t="s">
        <v>3007</v>
      </c>
      <c r="C501" s="57" t="s">
        <v>3007</v>
      </c>
      <c r="D501" s="98" t="s">
        <v>3185</v>
      </c>
    </row>
    <row r="502" spans="1:5" x14ac:dyDescent="0.15">
      <c r="A502" s="57" t="s">
        <v>2149</v>
      </c>
      <c r="B502" s="57" t="s">
        <v>160</v>
      </c>
      <c r="C502" s="57" t="s">
        <v>160</v>
      </c>
      <c r="D502" s="98" t="s">
        <v>3185</v>
      </c>
    </row>
    <row r="503" spans="1:5" x14ac:dyDescent="0.15">
      <c r="A503" s="57" t="s">
        <v>3079</v>
      </c>
      <c r="B503" s="57" t="s">
        <v>199</v>
      </c>
      <c r="C503" s="57" t="s">
        <v>199</v>
      </c>
      <c r="D503" s="98" t="s">
        <v>3185</v>
      </c>
    </row>
    <row r="504" spans="1:5" x14ac:dyDescent="0.15">
      <c r="A504" s="57" t="s">
        <v>3077</v>
      </c>
      <c r="B504" s="57" t="s">
        <v>3078</v>
      </c>
      <c r="C504" s="57" t="s">
        <v>3078</v>
      </c>
      <c r="D504" s="98" t="s">
        <v>3185</v>
      </c>
    </row>
    <row r="505" spans="1:5" x14ac:dyDescent="0.15">
      <c r="A505" s="57" t="s">
        <v>1030</v>
      </c>
      <c r="B505" s="57" t="s">
        <v>616</v>
      </c>
      <c r="C505" s="57" t="s">
        <v>616</v>
      </c>
      <c r="D505" s="98" t="s">
        <v>3185</v>
      </c>
    </row>
    <row r="506" spans="1:5" x14ac:dyDescent="0.15">
      <c r="A506" s="57" t="s">
        <v>3172</v>
      </c>
      <c r="B506" s="57" t="s">
        <v>209</v>
      </c>
      <c r="C506" s="57" t="s">
        <v>209</v>
      </c>
      <c r="D506" s="98" t="s">
        <v>3185</v>
      </c>
    </row>
    <row r="507" spans="1:5" x14ac:dyDescent="0.15">
      <c r="A507" s="57" t="s">
        <v>3173</v>
      </c>
      <c r="B507" s="57" t="s">
        <v>7</v>
      </c>
      <c r="C507" s="57" t="s">
        <v>7</v>
      </c>
      <c r="D507" s="98" t="s">
        <v>3185</v>
      </c>
    </row>
    <row r="508" spans="1:5" x14ac:dyDescent="0.15">
      <c r="A508" s="57" t="s">
        <v>1127</v>
      </c>
      <c r="B508" s="57" t="s">
        <v>434</v>
      </c>
      <c r="C508" s="57" t="s">
        <v>434</v>
      </c>
      <c r="D508" s="98" t="s">
        <v>3185</v>
      </c>
    </row>
    <row r="509" spans="1:5" x14ac:dyDescent="0.15">
      <c r="A509" s="57" t="s">
        <v>3174</v>
      </c>
      <c r="B509" s="57" t="s">
        <v>3175</v>
      </c>
      <c r="C509" s="57" t="s">
        <v>3175</v>
      </c>
      <c r="D509" s="98" t="s">
        <v>3185</v>
      </c>
    </row>
    <row r="510" spans="1:5" x14ac:dyDescent="0.15">
      <c r="A510" s="57" t="s">
        <v>2774</v>
      </c>
      <c r="B510" s="57" t="s">
        <v>2775</v>
      </c>
      <c r="C510" s="57" t="s">
        <v>2776</v>
      </c>
      <c r="D510" s="92" t="s">
        <v>3185</v>
      </c>
      <c r="E510" s="104">
        <v>43038</v>
      </c>
    </row>
    <row r="511" spans="1:5" x14ac:dyDescent="0.15">
      <c r="A511" s="39" t="s">
        <v>2093</v>
      </c>
      <c r="B511" s="39" t="s">
        <v>49</v>
      </c>
      <c r="C511" s="39" t="s">
        <v>2088</v>
      </c>
      <c r="D511" s="51" t="s">
        <v>3186</v>
      </c>
    </row>
    <row r="512" spans="1:5" x14ac:dyDescent="0.15">
      <c r="A512" s="57" t="s">
        <v>2882</v>
      </c>
      <c r="B512" s="57" t="s">
        <v>2883</v>
      </c>
      <c r="C512" s="57" t="s">
        <v>2884</v>
      </c>
      <c r="D512" s="92" t="s">
        <v>3185</v>
      </c>
    </row>
    <row r="513" spans="1:5" x14ac:dyDescent="0.15">
      <c r="A513" s="39" t="s">
        <v>2921</v>
      </c>
      <c r="B513" s="39" t="s">
        <v>2922</v>
      </c>
      <c r="C513" s="39" t="s">
        <v>2923</v>
      </c>
      <c r="D513" s="92" t="s">
        <v>3184</v>
      </c>
    </row>
    <row r="514" spans="1:5" x14ac:dyDescent="0.15">
      <c r="A514" s="39" t="s">
        <v>2924</v>
      </c>
      <c r="B514" s="39" t="s">
        <v>2925</v>
      </c>
      <c r="C514" s="39" t="s">
        <v>2926</v>
      </c>
      <c r="D514" s="92" t="s">
        <v>3184</v>
      </c>
    </row>
    <row r="515" spans="1:5" x14ac:dyDescent="0.15">
      <c r="A515" s="39" t="s">
        <v>2933</v>
      </c>
      <c r="B515" s="39" t="s">
        <v>2934</v>
      </c>
      <c r="C515" s="39" t="s">
        <v>2935</v>
      </c>
      <c r="D515" s="92" t="s">
        <v>3184</v>
      </c>
    </row>
    <row r="516" spans="1:5" x14ac:dyDescent="0.15">
      <c r="A516" s="39" t="s">
        <v>2964</v>
      </c>
      <c r="B516" s="39" t="s">
        <v>1958</v>
      </c>
      <c r="C516" s="39" t="s">
        <v>1958</v>
      </c>
      <c r="D516" s="103" t="s">
        <v>3185</v>
      </c>
      <c r="E516" s="104">
        <v>42982</v>
      </c>
    </row>
    <row r="517" spans="1:5" x14ac:dyDescent="0.15">
      <c r="A517" s="39" t="s">
        <v>2965</v>
      </c>
      <c r="B517" s="39" t="s">
        <v>2966</v>
      </c>
      <c r="C517" s="39" t="s">
        <v>2967</v>
      </c>
      <c r="D517" s="99" t="s">
        <v>3183</v>
      </c>
    </row>
    <row r="518" spans="1:5" x14ac:dyDescent="0.15">
      <c r="A518" s="39" t="s">
        <v>2410</v>
      </c>
      <c r="B518" s="39" t="s">
        <v>77</v>
      </c>
      <c r="C518" s="39" t="s">
        <v>2379</v>
      </c>
      <c r="D518" s="51" t="s">
        <v>3186</v>
      </c>
    </row>
    <row r="519" spans="1:5" x14ac:dyDescent="0.15">
      <c r="A519" s="39" t="s">
        <v>1284</v>
      </c>
      <c r="B519" s="39" t="s">
        <v>1281</v>
      </c>
      <c r="C519" s="39" t="s">
        <v>1285</v>
      </c>
      <c r="D519" s="51" t="s">
        <v>3186</v>
      </c>
    </row>
    <row r="520" spans="1:5" x14ac:dyDescent="0.15">
      <c r="A520" s="39" t="s">
        <v>3053</v>
      </c>
      <c r="B520" s="39" t="s">
        <v>1109</v>
      </c>
      <c r="C520" s="39" t="s">
        <v>1108</v>
      </c>
      <c r="D520" s="92" t="s">
        <v>3185</v>
      </c>
    </row>
    <row r="521" spans="1:5" x14ac:dyDescent="0.15">
      <c r="A521" s="57" t="s">
        <v>1812</v>
      </c>
      <c r="B521" s="57" t="s">
        <v>45</v>
      </c>
      <c r="C521" s="57" t="s">
        <v>1799</v>
      </c>
      <c r="D521" s="51" t="s">
        <v>3186</v>
      </c>
    </row>
    <row r="522" spans="1:5" x14ac:dyDescent="0.15">
      <c r="A522" s="57" t="s">
        <v>3091</v>
      </c>
      <c r="B522" s="57" t="s">
        <v>1170</v>
      </c>
      <c r="C522" s="57" t="s">
        <v>1172</v>
      </c>
      <c r="D522" s="51" t="s">
        <v>3186</v>
      </c>
    </row>
    <row r="523" spans="1:5" x14ac:dyDescent="0.15">
      <c r="A523" s="57" t="s">
        <v>3117</v>
      </c>
      <c r="B523" s="57" t="s">
        <v>507</v>
      </c>
      <c r="C523" s="57" t="s">
        <v>3118</v>
      </c>
      <c r="D523" s="51" t="s">
        <v>3186</v>
      </c>
    </row>
    <row r="524" spans="1:5" x14ac:dyDescent="0.15">
      <c r="A524" s="57" t="s">
        <v>3119</v>
      </c>
      <c r="B524" s="57" t="s">
        <v>1665</v>
      </c>
      <c r="C524" s="57" t="s">
        <v>3120</v>
      </c>
      <c r="D524" s="92" t="s">
        <v>3185</v>
      </c>
    </row>
    <row r="525" spans="1:5" x14ac:dyDescent="0.15">
      <c r="A525" s="57" t="s">
        <v>1386</v>
      </c>
      <c r="B525" s="57" t="s">
        <v>684</v>
      </c>
      <c r="C525" s="57" t="s">
        <v>1387</v>
      </c>
      <c r="D525" s="51" t="s">
        <v>3186</v>
      </c>
    </row>
    <row r="526" spans="1:5" x14ac:dyDescent="0.15">
      <c r="A526" s="57" t="s">
        <v>974</v>
      </c>
      <c r="B526" s="57" t="s">
        <v>238</v>
      </c>
      <c r="C526" s="57" t="s">
        <v>659</v>
      </c>
      <c r="D526" s="92" t="s">
        <v>3185</v>
      </c>
    </row>
    <row r="527" spans="1:5" x14ac:dyDescent="0.15">
      <c r="A527" s="57" t="s">
        <v>3151</v>
      </c>
      <c r="B527" s="57" t="s">
        <v>675</v>
      </c>
      <c r="C527" s="57" t="s">
        <v>675</v>
      </c>
      <c r="D527" s="92" t="s">
        <v>3185</v>
      </c>
    </row>
    <row r="528" spans="1:5" x14ac:dyDescent="0.15">
      <c r="A528" s="57" t="s">
        <v>673</v>
      </c>
      <c r="B528" s="57" t="s">
        <v>511</v>
      </c>
      <c r="C528" s="57" t="s">
        <v>511</v>
      </c>
      <c r="D528" s="108" t="s">
        <v>3185</v>
      </c>
      <c r="E528" s="104">
        <v>42982</v>
      </c>
    </row>
    <row r="529" spans="1:5" x14ac:dyDescent="0.15">
      <c r="A529" s="57" t="s">
        <v>3152</v>
      </c>
      <c r="B529" s="57" t="s">
        <v>88</v>
      </c>
      <c r="C529" s="57" t="s">
        <v>3153</v>
      </c>
      <c r="D529" s="51" t="s">
        <v>3186</v>
      </c>
    </row>
    <row r="530" spans="1:5" x14ac:dyDescent="0.15">
      <c r="A530" s="57" t="s">
        <v>3158</v>
      </c>
      <c r="B530" s="57" t="s">
        <v>3159</v>
      </c>
      <c r="C530" s="57" t="s">
        <v>3160</v>
      </c>
      <c r="D530" s="51" t="s">
        <v>3186</v>
      </c>
    </row>
    <row r="531" spans="1:5" x14ac:dyDescent="0.15">
      <c r="A531" s="57" t="s">
        <v>34</v>
      </c>
      <c r="B531" s="57" t="s">
        <v>30</v>
      </c>
      <c r="C531" s="57" t="s">
        <v>556</v>
      </c>
      <c r="D531" s="51" t="s">
        <v>3186</v>
      </c>
    </row>
    <row r="532" spans="1:5" x14ac:dyDescent="0.15">
      <c r="A532" s="57" t="s">
        <v>35</v>
      </c>
      <c r="B532" s="57" t="s">
        <v>27</v>
      </c>
      <c r="C532" s="57" t="s">
        <v>557</v>
      </c>
      <c r="D532" s="130" t="s">
        <v>3182</v>
      </c>
      <c r="E532" s="104">
        <v>43082</v>
      </c>
    </row>
    <row r="533" spans="1:5" x14ac:dyDescent="0.15">
      <c r="A533" s="57" t="s">
        <v>2796</v>
      </c>
      <c r="B533" s="57" t="s">
        <v>36</v>
      </c>
      <c r="C533" s="57" t="s">
        <v>558</v>
      </c>
      <c r="D533" s="51" t="s">
        <v>3186</v>
      </c>
    </row>
    <row r="534" spans="1:5" x14ac:dyDescent="0.15">
      <c r="A534" s="57" t="s">
        <v>52</v>
      </c>
      <c r="B534" s="57" t="s">
        <v>15</v>
      </c>
      <c r="C534" s="57" t="s">
        <v>567</v>
      </c>
      <c r="D534" s="131" t="s">
        <v>3380</v>
      </c>
      <c r="E534" s="104">
        <v>43098</v>
      </c>
    </row>
    <row r="535" spans="1:5" x14ac:dyDescent="0.15">
      <c r="A535" s="57" t="s">
        <v>2977</v>
      </c>
      <c r="B535" s="57" t="s">
        <v>2851</v>
      </c>
      <c r="C535" s="57" t="s">
        <v>324</v>
      </c>
      <c r="D535" s="51" t="s">
        <v>3186</v>
      </c>
    </row>
    <row r="536" spans="1:5" x14ac:dyDescent="0.15">
      <c r="A536" s="39" t="s">
        <v>605</v>
      </c>
      <c r="B536" s="39" t="s">
        <v>606</v>
      </c>
      <c r="C536" s="39" t="s">
        <v>607</v>
      </c>
      <c r="D536" s="92" t="s">
        <v>3182</v>
      </c>
      <c r="E536" s="104">
        <v>42976</v>
      </c>
    </row>
    <row r="537" spans="1:5" x14ac:dyDescent="0.15">
      <c r="A537" s="90" t="s">
        <v>3187</v>
      </c>
      <c r="B537" s="90" t="s">
        <v>3188</v>
      </c>
      <c r="C537" s="90" t="s">
        <v>3188</v>
      </c>
      <c r="D537" s="51" t="s">
        <v>3186</v>
      </c>
    </row>
    <row r="538" spans="1:5" x14ac:dyDescent="0.15">
      <c r="A538" s="90" t="s">
        <v>3189</v>
      </c>
      <c r="B538" s="90" t="s">
        <v>3188</v>
      </c>
      <c r="C538" s="90" t="s">
        <v>3190</v>
      </c>
      <c r="D538" s="51" t="s">
        <v>3186</v>
      </c>
    </row>
    <row r="539" spans="1:5" x14ac:dyDescent="0.15">
      <c r="A539" s="86" t="s">
        <v>3193</v>
      </c>
      <c r="B539" s="86" t="s">
        <v>209</v>
      </c>
      <c r="C539" s="86" t="s">
        <v>209</v>
      </c>
      <c r="D539" s="51" t="s">
        <v>3186</v>
      </c>
    </row>
    <row r="540" spans="1:5" x14ac:dyDescent="0.15">
      <c r="A540" s="100" t="s">
        <v>3191</v>
      </c>
      <c r="B540" s="100" t="s">
        <v>202</v>
      </c>
      <c r="C540" s="100" t="s">
        <v>3192</v>
      </c>
      <c r="D540" s="51" t="s">
        <v>3186</v>
      </c>
    </row>
    <row r="541" spans="1:5" x14ac:dyDescent="0.15">
      <c r="A541" s="102" t="s">
        <v>3227</v>
      </c>
      <c r="B541" s="102" t="s">
        <v>3230</v>
      </c>
      <c r="C541" s="102" t="s">
        <v>3231</v>
      </c>
      <c r="D541" s="92" t="s">
        <v>3184</v>
      </c>
    </row>
    <row r="542" spans="1:5" x14ac:dyDescent="0.15">
      <c r="A542" s="102" t="s">
        <v>3228</v>
      </c>
      <c r="B542" s="102" t="s">
        <v>3230</v>
      </c>
      <c r="C542" s="102" t="s">
        <v>3232</v>
      </c>
      <c r="D542" s="92" t="s">
        <v>3184</v>
      </c>
    </row>
    <row r="543" spans="1:5" x14ac:dyDescent="0.15">
      <c r="A543" s="102" t="s">
        <v>3229</v>
      </c>
      <c r="B543" s="102" t="s">
        <v>3233</v>
      </c>
      <c r="C543" s="102" t="s">
        <v>3234</v>
      </c>
      <c r="D543" s="92" t="s">
        <v>3184</v>
      </c>
    </row>
    <row r="544" spans="1:5" x14ac:dyDescent="0.15">
      <c r="A544" s="100" t="s">
        <v>821</v>
      </c>
      <c r="B544" s="100" t="s">
        <v>823</v>
      </c>
      <c r="C544" s="100" t="s">
        <v>822</v>
      </c>
      <c r="D544" s="92" t="s">
        <v>3184</v>
      </c>
    </row>
    <row r="545" spans="1:4" x14ac:dyDescent="0.15">
      <c r="A545" s="100" t="s">
        <v>728</v>
      </c>
      <c r="B545" s="100" t="s">
        <v>2131</v>
      </c>
      <c r="C545" s="100" t="s">
        <v>729</v>
      </c>
      <c r="D545" s="92" t="s">
        <v>3184</v>
      </c>
    </row>
    <row r="546" spans="1:4" x14ac:dyDescent="0.15">
      <c r="A546" s="101" t="s">
        <v>1559</v>
      </c>
      <c r="B546" s="101" t="s">
        <v>38</v>
      </c>
      <c r="C546" s="101" t="s">
        <v>669</v>
      </c>
      <c r="D546" s="92" t="s">
        <v>3249</v>
      </c>
    </row>
    <row r="547" spans="1:4" x14ac:dyDescent="0.15">
      <c r="A547" s="101" t="s">
        <v>1651</v>
      </c>
      <c r="B547" s="101" t="s">
        <v>332</v>
      </c>
      <c r="C547" s="101" t="s">
        <v>1646</v>
      </c>
      <c r="D547" s="92" t="s">
        <v>3249</v>
      </c>
    </row>
    <row r="548" spans="1:4" x14ac:dyDescent="0.15">
      <c r="A548" s="101" t="s">
        <v>3248</v>
      </c>
      <c r="B548" s="101" t="s">
        <v>3203</v>
      </c>
      <c r="C548" s="101" t="s">
        <v>3203</v>
      </c>
      <c r="D548" s="92" t="s">
        <v>3184</v>
      </c>
    </row>
    <row r="549" spans="1:4" x14ac:dyDescent="0.15">
      <c r="A549" s="101" t="s">
        <v>2095</v>
      </c>
      <c r="B549" s="101" t="s">
        <v>49</v>
      </c>
      <c r="C549" s="101" t="s">
        <v>2088</v>
      </c>
      <c r="D549" s="92" t="s">
        <v>3249</v>
      </c>
    </row>
    <row r="550" spans="1:4" x14ac:dyDescent="0.15">
      <c r="A550" s="101" t="s">
        <v>3194</v>
      </c>
      <c r="B550" s="101" t="s">
        <v>730</v>
      </c>
      <c r="C550" s="101" t="s">
        <v>730</v>
      </c>
      <c r="D550" s="92" t="s">
        <v>3249</v>
      </c>
    </row>
    <row r="551" spans="1:4" x14ac:dyDescent="0.15">
      <c r="A551" s="101" t="s">
        <v>577</v>
      </c>
      <c r="B551" s="101" t="s">
        <v>578</v>
      </c>
      <c r="C551" s="101" t="s">
        <v>578</v>
      </c>
      <c r="D551" s="92" t="s">
        <v>3249</v>
      </c>
    </row>
    <row r="552" spans="1:4" x14ac:dyDescent="0.15">
      <c r="A552" s="101" t="s">
        <v>1208</v>
      </c>
      <c r="B552" s="101" t="s">
        <v>6</v>
      </c>
      <c r="C552" s="101" t="s">
        <v>6</v>
      </c>
      <c r="D552" s="92" t="s">
        <v>3249</v>
      </c>
    </row>
    <row r="553" spans="1:4" x14ac:dyDescent="0.15">
      <c r="A553" s="101" t="s">
        <v>1469</v>
      </c>
      <c r="B553" s="101" t="s">
        <v>58</v>
      </c>
      <c r="C553" s="101" t="s">
        <v>58</v>
      </c>
      <c r="D553" s="92" t="s">
        <v>3249</v>
      </c>
    </row>
    <row r="554" spans="1:4" x14ac:dyDescent="0.15">
      <c r="A554" s="101" t="s">
        <v>3244</v>
      </c>
      <c r="B554" s="101" t="s">
        <v>2195</v>
      </c>
      <c r="C554" s="101" t="s">
        <v>2195</v>
      </c>
      <c r="D554" s="92" t="s">
        <v>3249</v>
      </c>
    </row>
    <row r="555" spans="1:4" x14ac:dyDescent="0.15">
      <c r="A555" s="101" t="s">
        <v>3245</v>
      </c>
      <c r="B555" s="101" t="s">
        <v>3246</v>
      </c>
      <c r="C555" s="101" t="s">
        <v>3246</v>
      </c>
      <c r="D555" s="92" t="s">
        <v>3249</v>
      </c>
    </row>
    <row r="556" spans="1:4" x14ac:dyDescent="0.15">
      <c r="A556" s="101" t="s">
        <v>2181</v>
      </c>
      <c r="B556" s="101" t="s">
        <v>78</v>
      </c>
      <c r="C556" s="101" t="s">
        <v>78</v>
      </c>
      <c r="D556" s="92" t="s">
        <v>3249</v>
      </c>
    </row>
    <row r="557" spans="1:4" x14ac:dyDescent="0.15">
      <c r="A557" s="90" t="s">
        <v>3212</v>
      </c>
      <c r="B557" s="90" t="s">
        <v>3250</v>
      </c>
      <c r="C557" s="90" t="s">
        <v>3251</v>
      </c>
      <c r="D557" s="92" t="s">
        <v>3184</v>
      </c>
    </row>
    <row r="558" spans="1:4" x14ac:dyDescent="0.15">
      <c r="A558" s="90" t="s">
        <v>3213</v>
      </c>
      <c r="B558" s="90" t="s">
        <v>3252</v>
      </c>
      <c r="C558" s="90" t="s">
        <v>3253</v>
      </c>
      <c r="D558" s="92" t="s">
        <v>3184</v>
      </c>
    </row>
    <row r="559" spans="1:4" x14ac:dyDescent="0.15">
      <c r="A559" s="90" t="s">
        <v>3214</v>
      </c>
      <c r="B559" s="90" t="s">
        <v>3254</v>
      </c>
      <c r="C559" s="90" t="s">
        <v>3255</v>
      </c>
      <c r="D559" s="92" t="s">
        <v>3184</v>
      </c>
    </row>
    <row r="560" spans="1:4" x14ac:dyDescent="0.15">
      <c r="A560" s="90" t="s">
        <v>3215</v>
      </c>
      <c r="B560" s="90" t="s">
        <v>3256</v>
      </c>
      <c r="C560" s="90" t="s">
        <v>3257</v>
      </c>
      <c r="D560" s="92" t="s">
        <v>3184</v>
      </c>
    </row>
    <row r="561" spans="1:4" x14ac:dyDescent="0.15">
      <c r="A561" s="86" t="s">
        <v>674</v>
      </c>
      <c r="B561" s="86" t="s">
        <v>213</v>
      </c>
      <c r="C561" s="86" t="s">
        <v>213</v>
      </c>
      <c r="D561" s="92" t="s">
        <v>3249</v>
      </c>
    </row>
    <row r="562" spans="1:4" x14ac:dyDescent="0.15">
      <c r="A562" s="86" t="s">
        <v>3195</v>
      </c>
      <c r="B562" s="86" t="s">
        <v>184</v>
      </c>
      <c r="C562" s="86" t="s">
        <v>3196</v>
      </c>
      <c r="D562" s="92" t="s">
        <v>3249</v>
      </c>
    </row>
    <row r="563" spans="1:4" x14ac:dyDescent="0.15">
      <c r="A563" s="86" t="s">
        <v>732</v>
      </c>
      <c r="B563" s="86" t="s">
        <v>51</v>
      </c>
      <c r="C563" s="86" t="s">
        <v>733</v>
      </c>
      <c r="D563" s="92" t="s">
        <v>3249</v>
      </c>
    </row>
    <row r="564" spans="1:4" x14ac:dyDescent="0.15">
      <c r="A564" s="86" t="s">
        <v>3204</v>
      </c>
      <c r="B564" s="86" t="s">
        <v>85</v>
      </c>
      <c r="C564" s="86" t="s">
        <v>3205</v>
      </c>
      <c r="D564" s="92" t="s">
        <v>3249</v>
      </c>
    </row>
    <row r="565" spans="1:4" x14ac:dyDescent="0.15">
      <c r="A565" s="86" t="s">
        <v>3206</v>
      </c>
      <c r="B565" s="86" t="s">
        <v>2856</v>
      </c>
      <c r="C565" s="86" t="s">
        <v>2857</v>
      </c>
      <c r="D565" s="92" t="s">
        <v>3184</v>
      </c>
    </row>
    <row r="566" spans="1:4" x14ac:dyDescent="0.15">
      <c r="A566" s="86" t="s">
        <v>3207</v>
      </c>
      <c r="B566" s="86" t="s">
        <v>3093</v>
      </c>
      <c r="C566" s="86" t="s">
        <v>3094</v>
      </c>
      <c r="D566" s="92" t="s">
        <v>3184</v>
      </c>
    </row>
    <row r="567" spans="1:4" x14ac:dyDescent="0.15">
      <c r="A567" s="86" t="s">
        <v>3208</v>
      </c>
      <c r="B567" s="86" t="s">
        <v>2858</v>
      </c>
      <c r="C567" s="86" t="s">
        <v>2859</v>
      </c>
      <c r="D567" s="92" t="s">
        <v>3184</v>
      </c>
    </row>
    <row r="568" spans="1:4" x14ac:dyDescent="0.15">
      <c r="A568" s="86" t="s">
        <v>2340</v>
      </c>
      <c r="B568" s="86" t="s">
        <v>198</v>
      </c>
      <c r="C568" s="86" t="s">
        <v>2341</v>
      </c>
      <c r="D568" s="92" t="s">
        <v>3249</v>
      </c>
    </row>
    <row r="569" spans="1:4" x14ac:dyDescent="0.15">
      <c r="A569" s="86" t="s">
        <v>3209</v>
      </c>
      <c r="B569" s="86" t="s">
        <v>3210</v>
      </c>
      <c r="C569" s="86" t="s">
        <v>3211</v>
      </c>
      <c r="D569" s="92" t="s">
        <v>3184</v>
      </c>
    </row>
    <row r="570" spans="1:4" x14ac:dyDescent="0.15">
      <c r="A570" s="86" t="s">
        <v>1124</v>
      </c>
      <c r="B570" s="86" t="s">
        <v>434</v>
      </c>
      <c r="C570" s="86" t="s">
        <v>435</v>
      </c>
      <c r="D570" s="92" t="s">
        <v>3249</v>
      </c>
    </row>
    <row r="571" spans="1:4" x14ac:dyDescent="0.15">
      <c r="A571" s="86" t="s">
        <v>3216</v>
      </c>
      <c r="B571" s="86" t="s">
        <v>2988</v>
      </c>
      <c r="C571" s="86" t="s">
        <v>3217</v>
      </c>
      <c r="D571" s="92" t="s">
        <v>3249</v>
      </c>
    </row>
    <row r="572" spans="1:4" x14ac:dyDescent="0.15">
      <c r="A572" s="86" t="s">
        <v>3218</v>
      </c>
      <c r="B572" s="86" t="s">
        <v>649</v>
      </c>
      <c r="C572" s="86" t="s">
        <v>3219</v>
      </c>
      <c r="D572" s="92" t="s">
        <v>3249</v>
      </c>
    </row>
    <row r="573" spans="1:4" x14ac:dyDescent="0.15">
      <c r="A573" s="86" t="s">
        <v>3220</v>
      </c>
      <c r="B573" s="86" t="s">
        <v>3221</v>
      </c>
      <c r="C573" s="86" t="s">
        <v>3222</v>
      </c>
      <c r="D573" s="92" t="s">
        <v>3184</v>
      </c>
    </row>
    <row r="574" spans="1:4" x14ac:dyDescent="0.15">
      <c r="A574" s="86" t="s">
        <v>3223</v>
      </c>
      <c r="B574" s="86" t="s">
        <v>3224</v>
      </c>
      <c r="C574" s="86" t="s">
        <v>3225</v>
      </c>
      <c r="D574" s="92" t="s">
        <v>3184</v>
      </c>
    </row>
    <row r="575" spans="1:4" x14ac:dyDescent="0.15">
      <c r="A575" s="86" t="s">
        <v>3235</v>
      </c>
      <c r="B575" s="86" t="s">
        <v>3132</v>
      </c>
      <c r="C575" s="86" t="s">
        <v>3133</v>
      </c>
      <c r="D575" s="92" t="s">
        <v>3184</v>
      </c>
    </row>
    <row r="576" spans="1:4" x14ac:dyDescent="0.15">
      <c r="A576" s="39" t="s">
        <v>3236</v>
      </c>
      <c r="B576" s="39" t="s">
        <v>3237</v>
      </c>
      <c r="C576" s="39" t="s">
        <v>3238</v>
      </c>
      <c r="D576" s="92" t="s">
        <v>3258</v>
      </c>
    </row>
    <row r="577" spans="1:4" x14ac:dyDescent="0.15">
      <c r="A577" s="39" t="s">
        <v>3239</v>
      </c>
      <c r="B577" s="39" t="s">
        <v>3240</v>
      </c>
      <c r="C577" s="39" t="s">
        <v>3241</v>
      </c>
      <c r="D577" s="92" t="s">
        <v>3258</v>
      </c>
    </row>
    <row r="578" spans="1:4" x14ac:dyDescent="0.15">
      <c r="A578" s="39" t="s">
        <v>3242</v>
      </c>
      <c r="B578" s="39" t="s">
        <v>3243</v>
      </c>
      <c r="C578" s="39" t="s">
        <v>3042</v>
      </c>
      <c r="D578" s="92" t="s">
        <v>3258</v>
      </c>
    </row>
    <row r="579" spans="1:4" x14ac:dyDescent="0.15">
      <c r="A579" s="86" t="s">
        <v>3259</v>
      </c>
      <c r="B579" s="86" t="s">
        <v>301</v>
      </c>
      <c r="C579" s="86" t="s">
        <v>302</v>
      </c>
      <c r="D579" s="92" t="s">
        <v>3249</v>
      </c>
    </row>
    <row r="580" spans="1:4" x14ac:dyDescent="0.15">
      <c r="A580" s="86" t="s">
        <v>303</v>
      </c>
      <c r="B580" s="86" t="s">
        <v>304</v>
      </c>
      <c r="C580" s="86" t="s">
        <v>305</v>
      </c>
      <c r="D580" s="92" t="s">
        <v>3249</v>
      </c>
    </row>
    <row r="581" spans="1:4" x14ac:dyDescent="0.15">
      <c r="A581" s="86" t="s">
        <v>239</v>
      </c>
      <c r="B581" s="86" t="s">
        <v>240</v>
      </c>
      <c r="C581" s="86" t="s">
        <v>241</v>
      </c>
      <c r="D581" s="92" t="s">
        <v>3249</v>
      </c>
    </row>
    <row r="582" spans="1:4" x14ac:dyDescent="0.15">
      <c r="A582" s="86" t="s">
        <v>2778</v>
      </c>
      <c r="B582" s="86" t="s">
        <v>2779</v>
      </c>
      <c r="C582" s="86" t="s">
        <v>2780</v>
      </c>
      <c r="D582" s="92" t="s">
        <v>3258</v>
      </c>
    </row>
    <row r="583" spans="1:4" x14ac:dyDescent="0.15">
      <c r="A583" s="86" t="s">
        <v>1202</v>
      </c>
      <c r="B583" s="86" t="s">
        <v>6</v>
      </c>
      <c r="C583" s="86" t="s">
        <v>1203</v>
      </c>
      <c r="D583" s="92" t="s">
        <v>3249</v>
      </c>
    </row>
    <row r="584" spans="1:4" x14ac:dyDescent="0.15">
      <c r="A584" s="86" t="s">
        <v>2950</v>
      </c>
      <c r="B584" s="86" t="s">
        <v>7</v>
      </c>
      <c r="C584" s="86" t="s">
        <v>2951</v>
      </c>
      <c r="D584" s="92" t="s">
        <v>3249</v>
      </c>
    </row>
    <row r="585" spans="1:4" x14ac:dyDescent="0.15">
      <c r="A585" s="86" t="s">
        <v>3107</v>
      </c>
      <c r="B585" s="86" t="s">
        <v>3108</v>
      </c>
      <c r="C585" s="86" t="s">
        <v>3109</v>
      </c>
      <c r="D585" s="92" t="s">
        <v>3249</v>
      </c>
    </row>
    <row r="586" spans="1:4" x14ac:dyDescent="0.15">
      <c r="A586" s="57" t="s">
        <v>205</v>
      </c>
      <c r="B586" s="57" t="s">
        <v>202</v>
      </c>
      <c r="C586" s="57" t="s">
        <v>206</v>
      </c>
      <c r="D586" s="92" t="s">
        <v>3258</v>
      </c>
    </row>
    <row r="587" spans="1:4" x14ac:dyDescent="0.15">
      <c r="A587" s="57" t="s">
        <v>210</v>
      </c>
      <c r="B587" s="57" t="s">
        <v>196</v>
      </c>
      <c r="C587" s="57" t="s">
        <v>211</v>
      </c>
      <c r="D587" s="92" t="s">
        <v>3258</v>
      </c>
    </row>
    <row r="588" spans="1:4" x14ac:dyDescent="0.15">
      <c r="A588" s="86" t="s">
        <v>3197</v>
      </c>
      <c r="B588" s="86" t="s">
        <v>3198</v>
      </c>
      <c r="C588" s="86" t="s">
        <v>3198</v>
      </c>
      <c r="D588" s="92" t="s">
        <v>3258</v>
      </c>
    </row>
    <row r="589" spans="1:4" x14ac:dyDescent="0.15">
      <c r="A589" s="86" t="s">
        <v>3199</v>
      </c>
      <c r="B589" s="86" t="s">
        <v>3200</v>
      </c>
      <c r="C589" s="86" t="s">
        <v>3200</v>
      </c>
      <c r="D589" s="92" t="s">
        <v>3258</v>
      </c>
    </row>
    <row r="590" spans="1:4" x14ac:dyDescent="0.15">
      <c r="A590" s="86" t="s">
        <v>3201</v>
      </c>
      <c r="B590" s="86" t="s">
        <v>3202</v>
      </c>
      <c r="C590" s="86" t="s">
        <v>3202</v>
      </c>
      <c r="D590" s="92" t="s">
        <v>3258</v>
      </c>
    </row>
    <row r="591" spans="1:4" x14ac:dyDescent="0.15">
      <c r="A591" s="86" t="s">
        <v>2315</v>
      </c>
      <c r="B591" s="86" t="s">
        <v>3247</v>
      </c>
      <c r="C591" s="86" t="s">
        <v>2316</v>
      </c>
      <c r="D591" s="92" t="s">
        <v>3258</v>
      </c>
    </row>
    <row r="592" spans="1:4" x14ac:dyDescent="0.15">
      <c r="A592" s="90" t="s">
        <v>3260</v>
      </c>
      <c r="B592" s="90" t="s">
        <v>3261</v>
      </c>
      <c r="C592" s="90" t="s">
        <v>3261</v>
      </c>
      <c r="D592" s="92" t="s">
        <v>3249</v>
      </c>
    </row>
    <row r="593" spans="1:4" x14ac:dyDescent="0.15">
      <c r="A593" s="57" t="s">
        <v>1127</v>
      </c>
      <c r="B593" s="57" t="s">
        <v>434</v>
      </c>
      <c r="C593" s="57" t="s">
        <v>434</v>
      </c>
      <c r="D593" s="98" t="s">
        <v>3182</v>
      </c>
    </row>
    <row r="594" spans="1:4" x14ac:dyDescent="0.15">
      <c r="A594" s="90" t="s">
        <v>3262</v>
      </c>
      <c r="B594" s="90" t="s">
        <v>3263</v>
      </c>
      <c r="C594" s="90" t="s">
        <v>3263</v>
      </c>
      <c r="D594" s="92" t="s">
        <v>3249</v>
      </c>
    </row>
    <row r="595" spans="1:4" x14ac:dyDescent="0.15">
      <c r="A595" s="90" t="s">
        <v>3264</v>
      </c>
      <c r="B595" s="90" t="s">
        <v>3265</v>
      </c>
      <c r="C595" s="90" t="s">
        <v>3265</v>
      </c>
      <c r="D595" s="92" t="s">
        <v>3266</v>
      </c>
    </row>
    <row r="596" spans="1:4" x14ac:dyDescent="0.15">
      <c r="A596" s="90" t="s">
        <v>3267</v>
      </c>
      <c r="B596" s="90" t="s">
        <v>3265</v>
      </c>
      <c r="C596" s="90" t="s">
        <v>3268</v>
      </c>
      <c r="D596" s="92" t="s">
        <v>3266</v>
      </c>
    </row>
    <row r="597" spans="1:4" x14ac:dyDescent="0.15">
      <c r="A597" s="90" t="s">
        <v>645</v>
      </c>
      <c r="B597" s="90" t="s">
        <v>56</v>
      </c>
      <c r="C597" s="90" t="s">
        <v>646</v>
      </c>
      <c r="D597" s="92" t="s">
        <v>3249</v>
      </c>
    </row>
    <row r="598" spans="1:4" x14ac:dyDescent="0.15">
      <c r="A598" s="90" t="s">
        <v>640</v>
      </c>
      <c r="B598" s="90" t="s">
        <v>67</v>
      </c>
      <c r="C598" s="90" t="s">
        <v>641</v>
      </c>
      <c r="D598" s="92" t="s">
        <v>3249</v>
      </c>
    </row>
    <row r="599" spans="1:4" x14ac:dyDescent="0.15">
      <c r="A599" s="90" t="s">
        <v>3269</v>
      </c>
      <c r="B599" s="90" t="s">
        <v>109</v>
      </c>
      <c r="C599" s="90" t="s">
        <v>2980</v>
      </c>
      <c r="D599" s="92" t="s">
        <v>3184</v>
      </c>
    </row>
    <row r="600" spans="1:4" x14ac:dyDescent="0.15">
      <c r="A600" s="90" t="s">
        <v>2952</v>
      </c>
      <c r="B600" s="90" t="s">
        <v>86</v>
      </c>
      <c r="C600" s="90" t="s">
        <v>2953</v>
      </c>
      <c r="D600" s="92" t="s">
        <v>3184</v>
      </c>
    </row>
    <row r="601" spans="1:4" x14ac:dyDescent="0.15">
      <c r="A601" s="90" t="s">
        <v>2954</v>
      </c>
      <c r="B601" s="90" t="s">
        <v>170</v>
      </c>
      <c r="C601" s="90" t="s">
        <v>2955</v>
      </c>
      <c r="D601" s="92" t="s">
        <v>3184</v>
      </c>
    </row>
    <row r="602" spans="1:4" x14ac:dyDescent="0.15">
      <c r="A602" s="90" t="s">
        <v>3270</v>
      </c>
      <c r="B602" s="90" t="s">
        <v>3271</v>
      </c>
      <c r="C602" s="90" t="s">
        <v>3272</v>
      </c>
      <c r="D602" s="92" t="s">
        <v>3184</v>
      </c>
    </row>
    <row r="603" spans="1:4" x14ac:dyDescent="0.15">
      <c r="A603" s="90" t="s">
        <v>3131</v>
      </c>
      <c r="B603" s="90" t="s">
        <v>3132</v>
      </c>
      <c r="C603" s="90" t="s">
        <v>3133</v>
      </c>
      <c r="D603" s="92" t="s">
        <v>3184</v>
      </c>
    </row>
    <row r="604" spans="1:4" x14ac:dyDescent="0.15">
      <c r="A604" s="86" t="s">
        <v>3278</v>
      </c>
      <c r="B604" s="86" t="s">
        <v>3280</v>
      </c>
      <c r="C604" s="86" t="s">
        <v>3281</v>
      </c>
      <c r="D604" s="92" t="s">
        <v>3249</v>
      </c>
    </row>
    <row r="605" spans="1:4" x14ac:dyDescent="0.15">
      <c r="A605" s="86"/>
      <c r="B605" s="86" t="s">
        <v>3282</v>
      </c>
      <c r="C605" s="86" t="s">
        <v>3288</v>
      </c>
      <c r="D605" s="92" t="s">
        <v>3249</v>
      </c>
    </row>
    <row r="606" spans="1:4" x14ac:dyDescent="0.15">
      <c r="A606" s="86"/>
      <c r="B606" s="86" t="s">
        <v>3283</v>
      </c>
      <c r="C606" s="86" t="s">
        <v>3289</v>
      </c>
      <c r="D606" s="92" t="s">
        <v>3249</v>
      </c>
    </row>
    <row r="607" spans="1:4" x14ac:dyDescent="0.15">
      <c r="A607" s="86"/>
      <c r="B607" s="86" t="s">
        <v>3284</v>
      </c>
      <c r="C607" s="86" t="s">
        <v>3290</v>
      </c>
      <c r="D607" s="92" t="s">
        <v>3249</v>
      </c>
    </row>
    <row r="608" spans="1:4" x14ac:dyDescent="0.15">
      <c r="A608" s="86"/>
      <c r="B608" s="86" t="s">
        <v>3285</v>
      </c>
      <c r="C608" s="86" t="s">
        <v>3291</v>
      </c>
      <c r="D608" s="92" t="s">
        <v>3249</v>
      </c>
    </row>
    <row r="609" spans="1:5" x14ac:dyDescent="0.15">
      <c r="A609" s="86"/>
      <c r="B609" s="86" t="s">
        <v>3286</v>
      </c>
      <c r="C609" s="86" t="s">
        <v>3292</v>
      </c>
      <c r="D609" s="92" t="s">
        <v>3249</v>
      </c>
    </row>
    <row r="610" spans="1:5" x14ac:dyDescent="0.15">
      <c r="A610" s="86"/>
      <c r="B610" s="86" t="s">
        <v>3287</v>
      </c>
      <c r="C610" s="86" t="s">
        <v>3293</v>
      </c>
      <c r="D610" s="92" t="s">
        <v>3249</v>
      </c>
    </row>
    <row r="611" spans="1:5" x14ac:dyDescent="0.15">
      <c r="A611" s="86" t="s">
        <v>3294</v>
      </c>
      <c r="B611" s="86" t="s">
        <v>3280</v>
      </c>
      <c r="C611" s="86" t="s">
        <v>3295</v>
      </c>
      <c r="D611" s="92" t="s">
        <v>3249</v>
      </c>
    </row>
    <row r="612" spans="1:5" x14ac:dyDescent="0.15">
      <c r="A612" s="86"/>
      <c r="B612" s="86" t="s">
        <v>3282</v>
      </c>
      <c r="C612" s="86" t="s">
        <v>3296</v>
      </c>
      <c r="D612" s="92" t="s">
        <v>3249</v>
      </c>
    </row>
    <row r="613" spans="1:5" x14ac:dyDescent="0.15">
      <c r="A613" s="86"/>
      <c r="B613" s="86" t="s">
        <v>3283</v>
      </c>
      <c r="C613" s="86" t="s">
        <v>3297</v>
      </c>
      <c r="D613" s="92" t="s">
        <v>3249</v>
      </c>
    </row>
    <row r="614" spans="1:5" x14ac:dyDescent="0.15">
      <c r="A614" s="86"/>
      <c r="B614" s="86" t="s">
        <v>3284</v>
      </c>
      <c r="C614" s="86" t="s">
        <v>3298</v>
      </c>
      <c r="D614" s="92" t="s">
        <v>3249</v>
      </c>
    </row>
    <row r="615" spans="1:5" x14ac:dyDescent="0.15">
      <c r="A615" s="86"/>
      <c r="B615" s="86" t="s">
        <v>3285</v>
      </c>
      <c r="C615" s="86" t="s">
        <v>3299</v>
      </c>
      <c r="D615" s="92" t="s">
        <v>3249</v>
      </c>
    </row>
    <row r="616" spans="1:5" x14ac:dyDescent="0.15">
      <c r="A616" s="86"/>
      <c r="B616" s="86" t="s">
        <v>3286</v>
      </c>
      <c r="C616" s="86" t="s">
        <v>3300</v>
      </c>
      <c r="D616" s="92" t="s">
        <v>3249</v>
      </c>
    </row>
    <row r="617" spans="1:5" x14ac:dyDescent="0.15">
      <c r="A617" s="86"/>
      <c r="B617" s="86" t="s">
        <v>3287</v>
      </c>
      <c r="C617" s="86" t="s">
        <v>3301</v>
      </c>
      <c r="D617" s="92" t="s">
        <v>3249</v>
      </c>
    </row>
    <row r="618" spans="1:5" x14ac:dyDescent="0.15">
      <c r="A618" s="90" t="s">
        <v>3302</v>
      </c>
      <c r="B618" s="90" t="s">
        <v>3303</v>
      </c>
      <c r="C618" s="90" t="s">
        <v>3304</v>
      </c>
      <c r="D618" s="92" t="s">
        <v>3249</v>
      </c>
    </row>
    <row r="619" spans="1:5" x14ac:dyDescent="0.15">
      <c r="A619" s="90" t="s">
        <v>3226</v>
      </c>
      <c r="B619" s="90" t="s">
        <v>199</v>
      </c>
      <c r="C619" s="90" t="s">
        <v>507</v>
      </c>
      <c r="D619" s="92" t="s">
        <v>3279</v>
      </c>
    </row>
    <row r="620" spans="1:5" x14ac:dyDescent="0.15">
      <c r="A620" s="90" t="s">
        <v>3305</v>
      </c>
      <c r="B620" s="90" t="s">
        <v>3308</v>
      </c>
      <c r="C620" s="90" t="s">
        <v>3311</v>
      </c>
      <c r="D620" s="92" t="s">
        <v>3279</v>
      </c>
      <c r="E620" s="104">
        <v>42935</v>
      </c>
    </row>
    <row r="621" spans="1:5" x14ac:dyDescent="0.15">
      <c r="A621" s="90" t="s">
        <v>3306</v>
      </c>
      <c r="B621" s="90" t="s">
        <v>3309</v>
      </c>
      <c r="C621" s="90" t="s">
        <v>3312</v>
      </c>
      <c r="D621" s="92" t="s">
        <v>3279</v>
      </c>
      <c r="E621" s="104">
        <v>42935</v>
      </c>
    </row>
    <row r="622" spans="1:5" x14ac:dyDescent="0.15">
      <c r="A622" s="90" t="s">
        <v>3307</v>
      </c>
      <c r="B622" s="90" t="s">
        <v>3310</v>
      </c>
      <c r="C622" s="90" t="s">
        <v>3313</v>
      </c>
      <c r="D622" s="92" t="s">
        <v>3279</v>
      </c>
      <c r="E622" s="104">
        <v>42935</v>
      </c>
    </row>
    <row r="623" spans="1:5" x14ac:dyDescent="0.15">
      <c r="A623" s="105" t="s">
        <v>29</v>
      </c>
      <c r="B623" s="105" t="s">
        <v>30</v>
      </c>
      <c r="C623" s="105" t="s">
        <v>2722</v>
      </c>
      <c r="D623" s="106" t="s">
        <v>3340</v>
      </c>
      <c r="E623" s="104">
        <v>42937</v>
      </c>
    </row>
    <row r="624" spans="1:5" x14ac:dyDescent="0.15">
      <c r="A624" s="90" t="s">
        <v>3359</v>
      </c>
      <c r="B624" s="90" t="s">
        <v>1281</v>
      </c>
      <c r="C624" s="90" t="s">
        <v>3360</v>
      </c>
      <c r="D624" s="92" t="s">
        <v>3340</v>
      </c>
      <c r="E624" s="107">
        <v>42957</v>
      </c>
    </row>
    <row r="625" spans="1:5" x14ac:dyDescent="0.15">
      <c r="A625" s="90" t="s">
        <v>3361</v>
      </c>
      <c r="B625" s="90" t="s">
        <v>1170</v>
      </c>
      <c r="C625" s="90" t="s">
        <v>3362</v>
      </c>
      <c r="D625" s="92" t="s">
        <v>3340</v>
      </c>
      <c r="E625" s="107">
        <v>42957</v>
      </c>
    </row>
    <row r="626" spans="1:5" x14ac:dyDescent="0.15">
      <c r="A626" s="90" t="s">
        <v>3363</v>
      </c>
      <c r="B626" s="90" t="s">
        <v>1281</v>
      </c>
      <c r="C626" s="90" t="s">
        <v>3364</v>
      </c>
      <c r="D626" s="92" t="s">
        <v>3340</v>
      </c>
      <c r="E626" s="107">
        <v>42957</v>
      </c>
    </row>
    <row r="627" spans="1:5" x14ac:dyDescent="0.15">
      <c r="A627" s="90" t="s">
        <v>3365</v>
      </c>
      <c r="B627" s="90" t="s">
        <v>1170</v>
      </c>
      <c r="C627" s="90" t="s">
        <v>3366</v>
      </c>
      <c r="D627" s="92" t="s">
        <v>3340</v>
      </c>
      <c r="E627" s="107">
        <v>42957</v>
      </c>
    </row>
    <row r="628" spans="1:5" x14ac:dyDescent="0.15">
      <c r="A628" s="39" t="s">
        <v>3367</v>
      </c>
      <c r="B628" s="39" t="s">
        <v>3371</v>
      </c>
      <c r="C628" s="39" t="s">
        <v>3368</v>
      </c>
      <c r="D628" s="92" t="s">
        <v>3184</v>
      </c>
    </row>
    <row r="629" spans="1:5" x14ac:dyDescent="0.15">
      <c r="A629" s="39" t="s">
        <v>3369</v>
      </c>
      <c r="B629" s="39" t="s">
        <v>3372</v>
      </c>
      <c r="C629" s="39" t="s">
        <v>3373</v>
      </c>
      <c r="D629" s="92" t="s">
        <v>3184</v>
      </c>
    </row>
    <row r="630" spans="1:5" x14ac:dyDescent="0.15">
      <c r="A630" s="39" t="s">
        <v>3370</v>
      </c>
      <c r="B630" s="39" t="s">
        <v>3374</v>
      </c>
      <c r="C630" s="39" t="s">
        <v>3375</v>
      </c>
      <c r="D630" s="92" t="s">
        <v>3184</v>
      </c>
    </row>
    <row r="631" spans="1:5" x14ac:dyDescent="0.15">
      <c r="A631" s="90" t="s">
        <v>3377</v>
      </c>
      <c r="B631" s="90" t="s">
        <v>9</v>
      </c>
      <c r="C631" s="90" t="s">
        <v>3358</v>
      </c>
      <c r="D631" s="92" t="s">
        <v>3340</v>
      </c>
    </row>
    <row r="632" spans="1:5" x14ac:dyDescent="0.15">
      <c r="A632" s="90" t="s">
        <v>3378</v>
      </c>
      <c r="B632" s="90" t="s">
        <v>9</v>
      </c>
      <c r="C632" s="90" t="s">
        <v>9</v>
      </c>
      <c r="D632" s="92" t="s">
        <v>3340</v>
      </c>
    </row>
    <row r="633" spans="1:5" x14ac:dyDescent="0.15">
      <c r="A633" s="90" t="s">
        <v>3379</v>
      </c>
      <c r="B633" s="90" t="s">
        <v>88</v>
      </c>
      <c r="C633" s="90" t="s">
        <v>88</v>
      </c>
      <c r="D633" s="92" t="s">
        <v>3340</v>
      </c>
    </row>
    <row r="634" spans="1:5" x14ac:dyDescent="0.15">
      <c r="A634" s="90" t="s">
        <v>1583</v>
      </c>
      <c r="B634" s="90" t="s">
        <v>8</v>
      </c>
      <c r="C634" s="90" t="s">
        <v>8</v>
      </c>
      <c r="D634" s="92" t="s">
        <v>3340</v>
      </c>
    </row>
    <row r="635" spans="1:5" x14ac:dyDescent="0.15">
      <c r="A635" s="86" t="s">
        <v>3319</v>
      </c>
      <c r="B635" s="86" t="s">
        <v>2750</v>
      </c>
      <c r="C635" s="86" t="s">
        <v>3320</v>
      </c>
      <c r="D635" s="92" t="s">
        <v>3182</v>
      </c>
      <c r="E635" s="104">
        <v>42961</v>
      </c>
    </row>
    <row r="636" spans="1:5" x14ac:dyDescent="0.15">
      <c r="A636" s="86" t="s">
        <v>3321</v>
      </c>
      <c r="B636" s="86" t="s">
        <v>80</v>
      </c>
      <c r="C636" s="86" t="s">
        <v>3322</v>
      </c>
      <c r="D636" s="92" t="s">
        <v>3182</v>
      </c>
      <c r="E636" s="104">
        <v>42961</v>
      </c>
    </row>
    <row r="637" spans="1:5" x14ac:dyDescent="0.15">
      <c r="A637" s="86" t="s">
        <v>3323</v>
      </c>
      <c r="B637" s="86" t="s">
        <v>339</v>
      </c>
      <c r="C637" s="86" t="s">
        <v>3324</v>
      </c>
      <c r="D637" s="92" t="s">
        <v>3182</v>
      </c>
      <c r="E637" s="104">
        <v>42961</v>
      </c>
    </row>
    <row r="638" spans="1:5" x14ac:dyDescent="0.15">
      <c r="A638" s="86" t="s">
        <v>3325</v>
      </c>
      <c r="B638" s="86" t="s">
        <v>74</v>
      </c>
      <c r="C638" s="86" t="s">
        <v>3326</v>
      </c>
      <c r="D638" s="92" t="s">
        <v>3182</v>
      </c>
      <c r="E638" s="104">
        <v>42958</v>
      </c>
    </row>
    <row r="639" spans="1:5" x14ac:dyDescent="0.15">
      <c r="A639" s="86" t="s">
        <v>3327</v>
      </c>
      <c r="B639" s="86" t="s">
        <v>1118</v>
      </c>
      <c r="C639" s="86" t="s">
        <v>3328</v>
      </c>
      <c r="D639" s="92" t="s">
        <v>3182</v>
      </c>
      <c r="E639" s="104">
        <v>42961</v>
      </c>
    </row>
    <row r="640" spans="1:5" x14ac:dyDescent="0.15">
      <c r="A640" s="86" t="s">
        <v>3329</v>
      </c>
      <c r="B640" s="86" t="s">
        <v>13</v>
      </c>
      <c r="C640" s="86" t="s">
        <v>3330</v>
      </c>
      <c r="D640" s="92" t="s">
        <v>3182</v>
      </c>
      <c r="E640" s="104">
        <v>42958</v>
      </c>
    </row>
    <row r="641" spans="1:5" x14ac:dyDescent="0.15">
      <c r="A641" s="86" t="s">
        <v>3331</v>
      </c>
      <c r="B641" s="86" t="s">
        <v>49</v>
      </c>
      <c r="C641" s="86" t="s">
        <v>3332</v>
      </c>
      <c r="D641" s="92" t="s">
        <v>3182</v>
      </c>
      <c r="E641" s="104">
        <v>42961</v>
      </c>
    </row>
    <row r="642" spans="1:5" x14ac:dyDescent="0.15">
      <c r="A642" s="86" t="s">
        <v>3347</v>
      </c>
      <c r="B642" s="86" t="s">
        <v>332</v>
      </c>
      <c r="C642" s="86" t="s">
        <v>3348</v>
      </c>
      <c r="D642" s="92" t="s">
        <v>3182</v>
      </c>
      <c r="E642" s="104">
        <v>42961</v>
      </c>
    </row>
    <row r="643" spans="1:5" x14ac:dyDescent="0.15">
      <c r="A643" s="86" t="s">
        <v>3349</v>
      </c>
      <c r="B643" s="86" t="s">
        <v>3333</v>
      </c>
      <c r="C643" s="86" t="s">
        <v>3350</v>
      </c>
      <c r="D643" s="92" t="s">
        <v>3182</v>
      </c>
      <c r="E643" s="104">
        <v>42961</v>
      </c>
    </row>
    <row r="644" spans="1:5" x14ac:dyDescent="0.15">
      <c r="A644" s="86" t="s">
        <v>3334</v>
      </c>
      <c r="B644" s="86" t="s">
        <v>51</v>
      </c>
      <c r="C644" s="86" t="s">
        <v>3335</v>
      </c>
      <c r="D644" s="92" t="s">
        <v>3183</v>
      </c>
      <c r="E644" s="104"/>
    </row>
    <row r="645" spans="1:5" x14ac:dyDescent="0.15">
      <c r="A645" s="86" t="s">
        <v>3336</v>
      </c>
      <c r="B645" s="86" t="s">
        <v>27</v>
      </c>
      <c r="C645" s="86" t="s">
        <v>3337</v>
      </c>
      <c r="D645" s="92" t="s">
        <v>3183</v>
      </c>
      <c r="E645" s="104"/>
    </row>
    <row r="646" spans="1:5" x14ac:dyDescent="0.15">
      <c r="A646" s="89" t="s">
        <v>3386</v>
      </c>
      <c r="B646" s="86" t="s">
        <v>1118</v>
      </c>
      <c r="C646" s="86" t="s">
        <v>3387</v>
      </c>
      <c r="D646" s="8" t="s">
        <v>3182</v>
      </c>
      <c r="E646" s="104">
        <v>42961</v>
      </c>
    </row>
    <row r="647" spans="1:5" x14ac:dyDescent="0.15">
      <c r="A647" s="86" t="s">
        <v>3389</v>
      </c>
      <c r="B647" s="86" t="s">
        <v>2988</v>
      </c>
      <c r="C647" s="86" t="s">
        <v>2988</v>
      </c>
      <c r="D647" s="92" t="s">
        <v>3249</v>
      </c>
    </row>
    <row r="648" spans="1:5" x14ac:dyDescent="0.15">
      <c r="A648" s="57" t="s">
        <v>3390</v>
      </c>
      <c r="B648" s="57" t="s">
        <v>3085</v>
      </c>
      <c r="C648" s="57" t="s">
        <v>3086</v>
      </c>
      <c r="D648" s="98" t="s">
        <v>3185</v>
      </c>
    </row>
    <row r="649" spans="1:5" x14ac:dyDescent="0.15">
      <c r="A649" s="57" t="s">
        <v>3391</v>
      </c>
      <c r="B649" s="57" t="s">
        <v>209</v>
      </c>
      <c r="C649" s="57" t="s">
        <v>209</v>
      </c>
      <c r="D649" s="98" t="s">
        <v>3185</v>
      </c>
    </row>
    <row r="650" spans="1:5" x14ac:dyDescent="0.15">
      <c r="A650" s="86" t="s">
        <v>3392</v>
      </c>
      <c r="B650" s="86" t="s">
        <v>3393</v>
      </c>
      <c r="C650" s="86" t="s">
        <v>3393</v>
      </c>
      <c r="D650" s="92" t="s">
        <v>3182</v>
      </c>
      <c r="E650" s="104">
        <v>42962</v>
      </c>
    </row>
    <row r="651" spans="1:5" x14ac:dyDescent="0.2">
      <c r="A651" s="93" t="s">
        <v>3388</v>
      </c>
      <c r="B651" s="93" t="s">
        <v>113</v>
      </c>
      <c r="C651" s="93" t="s">
        <v>113</v>
      </c>
      <c r="D651" s="8" t="s">
        <v>3394</v>
      </c>
      <c r="E651" s="104">
        <v>42962</v>
      </c>
    </row>
    <row r="652" spans="1:5" x14ac:dyDescent="0.15">
      <c r="A652" s="86" t="s">
        <v>3395</v>
      </c>
      <c r="B652" s="86" t="s">
        <v>47</v>
      </c>
      <c r="C652" s="86" t="s">
        <v>47</v>
      </c>
      <c r="D652" s="92" t="s">
        <v>3182</v>
      </c>
    </row>
    <row r="653" spans="1:5" x14ac:dyDescent="0.15">
      <c r="A653" s="86" t="s">
        <v>3396</v>
      </c>
      <c r="B653" s="86" t="s">
        <v>2875</v>
      </c>
      <c r="C653" s="89" t="s">
        <v>3397</v>
      </c>
      <c r="D653" s="92" t="s">
        <v>3182</v>
      </c>
    </row>
    <row r="654" spans="1:5" x14ac:dyDescent="0.15">
      <c r="A654" s="101" t="s">
        <v>3398</v>
      </c>
      <c r="B654" s="101" t="s">
        <v>3400</v>
      </c>
      <c r="C654" s="101" t="s">
        <v>3400</v>
      </c>
      <c r="D654" s="92" t="s">
        <v>3249</v>
      </c>
      <c r="E654" s="104">
        <v>42962</v>
      </c>
    </row>
    <row r="655" spans="1:5" x14ac:dyDescent="0.15">
      <c r="A655" s="101" t="s">
        <v>3399</v>
      </c>
      <c r="B655" s="101" t="s">
        <v>3401</v>
      </c>
      <c r="C655" s="101" t="s">
        <v>3401</v>
      </c>
      <c r="D655" s="92" t="s">
        <v>3249</v>
      </c>
      <c r="E655" s="104">
        <v>42962</v>
      </c>
    </row>
    <row r="656" spans="1:5" x14ac:dyDescent="0.15">
      <c r="A656" s="57" t="s">
        <v>3438</v>
      </c>
      <c r="B656" s="90" t="s">
        <v>3439</v>
      </c>
      <c r="C656" s="57" t="s">
        <v>3440</v>
      </c>
      <c r="D656" s="92" t="s">
        <v>3441</v>
      </c>
      <c r="E656" s="104">
        <v>42975</v>
      </c>
    </row>
    <row r="657" spans="1:5" x14ac:dyDescent="0.15">
      <c r="A657" s="57" t="s">
        <v>3498</v>
      </c>
      <c r="B657" s="90" t="s">
        <v>3499</v>
      </c>
      <c r="C657" s="57" t="s">
        <v>3446</v>
      </c>
      <c r="D657" s="92" t="s">
        <v>3185</v>
      </c>
      <c r="E657" s="104">
        <v>42976</v>
      </c>
    </row>
    <row r="658" spans="1:5" x14ac:dyDescent="0.15">
      <c r="A658" s="57" t="s">
        <v>3500</v>
      </c>
      <c r="B658" s="90" t="s">
        <v>3501</v>
      </c>
      <c r="C658" s="57" t="s">
        <v>3502</v>
      </c>
      <c r="D658" s="92" t="s">
        <v>3185</v>
      </c>
      <c r="E658" s="104"/>
    </row>
    <row r="659" spans="1:5" x14ac:dyDescent="0.15">
      <c r="A659" s="57" t="s">
        <v>3503</v>
      </c>
      <c r="B659" s="90" t="s">
        <v>3504</v>
      </c>
      <c r="C659" s="57" t="s">
        <v>3505</v>
      </c>
      <c r="D659" s="92" t="s">
        <v>3184</v>
      </c>
      <c r="E659" s="104"/>
    </row>
    <row r="660" spans="1:5" x14ac:dyDescent="0.15">
      <c r="A660" s="57" t="s">
        <v>3506</v>
      </c>
      <c r="B660" s="90" t="s">
        <v>3507</v>
      </c>
      <c r="C660" s="57" t="s">
        <v>3508</v>
      </c>
      <c r="D660" s="92" t="s">
        <v>3509</v>
      </c>
      <c r="E660" s="104"/>
    </row>
    <row r="661" spans="1:5" x14ac:dyDescent="0.15">
      <c r="A661" s="57" t="s">
        <v>3510</v>
      </c>
      <c r="B661" s="90"/>
      <c r="C661" s="57" t="s">
        <v>3511</v>
      </c>
      <c r="D661" s="92" t="s">
        <v>3512</v>
      </c>
      <c r="E661" s="104">
        <v>42978</v>
      </c>
    </row>
    <row r="662" spans="1:5" x14ac:dyDescent="0.15">
      <c r="A662" s="57" t="s">
        <v>3513</v>
      </c>
      <c r="B662" s="90" t="s">
        <v>3514</v>
      </c>
      <c r="C662" s="57" t="s">
        <v>3515</v>
      </c>
      <c r="D662" s="92" t="s">
        <v>3512</v>
      </c>
      <c r="E662" s="104">
        <v>42978</v>
      </c>
    </row>
    <row r="663" spans="1:5" x14ac:dyDescent="0.15">
      <c r="A663" s="57" t="s">
        <v>3516</v>
      </c>
      <c r="B663" s="90" t="s">
        <v>3517</v>
      </c>
      <c r="C663" s="57" t="s">
        <v>3518</v>
      </c>
      <c r="D663" s="92" t="s">
        <v>3512</v>
      </c>
      <c r="E663" s="104">
        <v>42978</v>
      </c>
    </row>
    <row r="664" spans="1:5" x14ac:dyDescent="0.15">
      <c r="A664" s="57" t="s">
        <v>3519</v>
      </c>
      <c r="B664" s="90" t="s">
        <v>3517</v>
      </c>
      <c r="C664" s="57" t="s">
        <v>3520</v>
      </c>
      <c r="D664" s="92" t="s">
        <v>3512</v>
      </c>
      <c r="E664" s="104">
        <v>42978</v>
      </c>
    </row>
    <row r="665" spans="1:5" x14ac:dyDescent="0.15">
      <c r="A665" s="57" t="s">
        <v>3521</v>
      </c>
      <c r="B665" s="90" t="s">
        <v>3522</v>
      </c>
      <c r="C665" s="57">
        <v>7488000090</v>
      </c>
      <c r="D665" s="92" t="s">
        <v>3512</v>
      </c>
      <c r="E665" s="104">
        <v>42982</v>
      </c>
    </row>
    <row r="666" spans="1:5" x14ac:dyDescent="0.15">
      <c r="A666" s="57" t="s">
        <v>3523</v>
      </c>
      <c r="B666" s="90" t="s">
        <v>3524</v>
      </c>
      <c r="C666" s="57" t="s">
        <v>3525</v>
      </c>
      <c r="D666" s="92" t="s">
        <v>3512</v>
      </c>
      <c r="E666" s="104">
        <v>42982</v>
      </c>
    </row>
    <row r="667" spans="1:5" x14ac:dyDescent="0.15">
      <c r="A667" s="57" t="s">
        <v>3526</v>
      </c>
      <c r="B667" s="90" t="s">
        <v>3527</v>
      </c>
      <c r="C667" s="57" t="s">
        <v>3528</v>
      </c>
      <c r="D667" s="92" t="s">
        <v>3512</v>
      </c>
      <c r="E667" s="104">
        <v>42982</v>
      </c>
    </row>
    <row r="668" spans="1:5" x14ac:dyDescent="0.15">
      <c r="A668" s="57" t="s">
        <v>3529</v>
      </c>
      <c r="B668" s="90" t="s">
        <v>3530</v>
      </c>
      <c r="C668" s="57" t="s">
        <v>3531</v>
      </c>
      <c r="D668" s="92" t="s">
        <v>3512</v>
      </c>
      <c r="E668" s="104"/>
    </row>
    <row r="669" spans="1:5" x14ac:dyDescent="0.15">
      <c r="A669" s="57" t="s">
        <v>3532</v>
      </c>
      <c r="B669" s="90" t="s">
        <v>3533</v>
      </c>
      <c r="C669" s="57" t="s">
        <v>3534</v>
      </c>
      <c r="D669" s="92" t="s">
        <v>3535</v>
      </c>
      <c r="E669" s="104"/>
    </row>
    <row r="670" spans="1:5" x14ac:dyDescent="0.15">
      <c r="A670" s="57" t="s">
        <v>3536</v>
      </c>
      <c r="B670" s="90" t="s">
        <v>3537</v>
      </c>
      <c r="C670" s="57" t="s">
        <v>3537</v>
      </c>
      <c r="D670" s="92" t="s">
        <v>3538</v>
      </c>
      <c r="E670" s="104"/>
    </row>
    <row r="671" spans="1:5" x14ac:dyDescent="0.15">
      <c r="A671" s="57" t="s">
        <v>3539</v>
      </c>
      <c r="B671" s="90" t="s">
        <v>3540</v>
      </c>
      <c r="C671" s="57" t="s">
        <v>3540</v>
      </c>
      <c r="D671" s="92" t="s">
        <v>3538</v>
      </c>
      <c r="E671" s="104"/>
    </row>
    <row r="672" spans="1:5" x14ac:dyDescent="0.15">
      <c r="A672" s="57" t="s">
        <v>3541</v>
      </c>
      <c r="B672" s="90" t="s">
        <v>3542</v>
      </c>
      <c r="C672" s="57" t="s">
        <v>3542</v>
      </c>
      <c r="D672" s="92" t="s">
        <v>3543</v>
      </c>
      <c r="E672" s="104"/>
    </row>
    <row r="673" spans="1:5" x14ac:dyDescent="0.15">
      <c r="A673" s="57" t="s">
        <v>3544</v>
      </c>
      <c r="B673" s="90" t="s">
        <v>3545</v>
      </c>
      <c r="C673" s="57" t="s">
        <v>3545</v>
      </c>
      <c r="D673" s="92" t="s">
        <v>3543</v>
      </c>
      <c r="E673" s="104"/>
    </row>
    <row r="674" spans="1:5" x14ac:dyDescent="0.15">
      <c r="A674" s="57" t="s">
        <v>3546</v>
      </c>
      <c r="B674" s="90" t="s">
        <v>3547</v>
      </c>
      <c r="C674" s="57" t="s">
        <v>3548</v>
      </c>
      <c r="D674" s="92" t="s">
        <v>3512</v>
      </c>
      <c r="E674" s="104">
        <v>42989</v>
      </c>
    </row>
    <row r="675" spans="1:5" x14ac:dyDescent="0.15">
      <c r="A675" s="57" t="s">
        <v>3549</v>
      </c>
      <c r="B675" s="90" t="s">
        <v>3550</v>
      </c>
      <c r="C675" s="57" t="s">
        <v>3551</v>
      </c>
      <c r="D675" s="92" t="s">
        <v>3512</v>
      </c>
      <c r="E675" s="104">
        <v>42989</v>
      </c>
    </row>
    <row r="676" spans="1:5" x14ac:dyDescent="0.15">
      <c r="A676" s="57" t="s">
        <v>3552</v>
      </c>
      <c r="B676" s="90" t="s">
        <v>3553</v>
      </c>
      <c r="C676" s="57" t="s">
        <v>3554</v>
      </c>
      <c r="D676" s="92" t="s">
        <v>3512</v>
      </c>
      <c r="E676" s="104">
        <v>42989</v>
      </c>
    </row>
    <row r="677" spans="1:5" x14ac:dyDescent="0.15">
      <c r="A677" s="57" t="s">
        <v>3555</v>
      </c>
      <c r="B677" s="90" t="s">
        <v>3556</v>
      </c>
      <c r="C677" s="57" t="s">
        <v>3557</v>
      </c>
      <c r="D677" s="92" t="s">
        <v>3512</v>
      </c>
      <c r="E677" s="104">
        <v>42989</v>
      </c>
    </row>
    <row r="678" spans="1:5" x14ac:dyDescent="0.15">
      <c r="A678" s="57" t="s">
        <v>3558</v>
      </c>
      <c r="B678" s="90" t="s">
        <v>3559</v>
      </c>
      <c r="C678" s="57" t="s">
        <v>3560</v>
      </c>
      <c r="D678" s="92" t="s">
        <v>3512</v>
      </c>
      <c r="E678" s="104">
        <v>42990</v>
      </c>
    </row>
    <row r="679" spans="1:5" x14ac:dyDescent="0.15">
      <c r="A679" s="57" t="s">
        <v>3561</v>
      </c>
      <c r="B679" s="90" t="s">
        <v>3562</v>
      </c>
      <c r="C679" s="57" t="s">
        <v>3563</v>
      </c>
      <c r="D679" s="92" t="s">
        <v>3564</v>
      </c>
      <c r="E679" s="104">
        <v>42990</v>
      </c>
    </row>
    <row r="680" spans="1:5" x14ac:dyDescent="0.15">
      <c r="A680" s="57" t="s">
        <v>3565</v>
      </c>
      <c r="B680" s="90" t="s">
        <v>3566</v>
      </c>
      <c r="C680" s="57" t="s">
        <v>3566</v>
      </c>
      <c r="D680" s="92" t="s">
        <v>3512</v>
      </c>
      <c r="E680" s="104">
        <v>42990</v>
      </c>
    </row>
    <row r="681" spans="1:5" x14ac:dyDescent="0.15">
      <c r="A681" s="90" t="s">
        <v>3567</v>
      </c>
      <c r="B681" s="90" t="s">
        <v>3569</v>
      </c>
      <c r="C681" s="90" t="s">
        <v>3571</v>
      </c>
      <c r="D681" s="92" t="s">
        <v>3512</v>
      </c>
      <c r="E681" s="104">
        <v>42992</v>
      </c>
    </row>
    <row r="682" spans="1:5" x14ac:dyDescent="0.15">
      <c r="A682" s="90" t="s">
        <v>3568</v>
      </c>
      <c r="B682" s="90" t="s">
        <v>3570</v>
      </c>
      <c r="C682" s="90" t="s">
        <v>3572</v>
      </c>
      <c r="D682" s="92" t="s">
        <v>3512</v>
      </c>
      <c r="E682" s="104">
        <v>42992</v>
      </c>
    </row>
    <row r="683" spans="1:5" x14ac:dyDescent="0.15">
      <c r="A683" s="90" t="s">
        <v>3573</v>
      </c>
      <c r="B683" s="90"/>
      <c r="C683" s="90" t="s">
        <v>3574</v>
      </c>
      <c r="D683" s="92" t="s">
        <v>3512</v>
      </c>
      <c r="E683" s="104">
        <v>42992</v>
      </c>
    </row>
    <row r="684" spans="1:5" x14ac:dyDescent="0.15">
      <c r="A684" s="90" t="s">
        <v>2145</v>
      </c>
      <c r="B684" s="90" t="s">
        <v>160</v>
      </c>
      <c r="C684" s="90" t="s">
        <v>2146</v>
      </c>
      <c r="D684" s="103" t="s">
        <v>3182</v>
      </c>
    </row>
    <row r="685" spans="1:5" x14ac:dyDescent="0.15">
      <c r="A685" s="90" t="s">
        <v>2136</v>
      </c>
      <c r="B685" s="90" t="s">
        <v>163</v>
      </c>
      <c r="C685" s="90" t="s">
        <v>2137</v>
      </c>
      <c r="D685" s="103" t="s">
        <v>3182</v>
      </c>
    </row>
    <row r="686" spans="1:5" x14ac:dyDescent="0.15">
      <c r="A686" s="90" t="s">
        <v>3582</v>
      </c>
      <c r="B686" s="90" t="s">
        <v>3603</v>
      </c>
      <c r="C686" s="90" t="s">
        <v>3604</v>
      </c>
      <c r="D686" s="92" t="s">
        <v>3509</v>
      </c>
    </row>
    <row r="687" spans="1:5" x14ac:dyDescent="0.15">
      <c r="A687" s="90" t="s">
        <v>3583</v>
      </c>
      <c r="B687" s="90" t="s">
        <v>3605</v>
      </c>
      <c r="C687" s="90" t="s">
        <v>3606</v>
      </c>
      <c r="D687" s="92" t="s">
        <v>3509</v>
      </c>
    </row>
    <row r="688" spans="1:5" x14ac:dyDescent="0.15">
      <c r="A688" s="90" t="s">
        <v>3584</v>
      </c>
      <c r="B688" s="90" t="s">
        <v>3607</v>
      </c>
      <c r="C688" s="90" t="s">
        <v>3608</v>
      </c>
      <c r="D688" s="92" t="s">
        <v>3509</v>
      </c>
    </row>
    <row r="689" spans="1:4" x14ac:dyDescent="0.15">
      <c r="A689" s="90" t="s">
        <v>3585</v>
      </c>
      <c r="B689" s="90" t="s">
        <v>1146</v>
      </c>
      <c r="C689" s="90" t="s">
        <v>1146</v>
      </c>
      <c r="D689" s="103" t="s">
        <v>3182</v>
      </c>
    </row>
    <row r="690" spans="1:4" x14ac:dyDescent="0.15">
      <c r="A690" s="90" t="s">
        <v>1239</v>
      </c>
      <c r="B690" s="90" t="s">
        <v>1234</v>
      </c>
      <c r="C690" s="90" t="s">
        <v>1234</v>
      </c>
      <c r="D690" s="103" t="s">
        <v>3182</v>
      </c>
    </row>
    <row r="691" spans="1:4" x14ac:dyDescent="0.15">
      <c r="A691" s="90" t="s">
        <v>3599</v>
      </c>
      <c r="B691" s="90" t="s">
        <v>202</v>
      </c>
      <c r="C691" s="90" t="s">
        <v>202</v>
      </c>
      <c r="D691" s="103" t="s">
        <v>3182</v>
      </c>
    </row>
    <row r="692" spans="1:4" x14ac:dyDescent="0.15">
      <c r="A692" s="90" t="s">
        <v>3600</v>
      </c>
      <c r="B692" s="90" t="s">
        <v>3586</v>
      </c>
      <c r="C692" s="90" t="s">
        <v>3587</v>
      </c>
      <c r="D692" s="92" t="s">
        <v>3509</v>
      </c>
    </row>
    <row r="693" spans="1:4" x14ac:dyDescent="0.15">
      <c r="A693" s="90" t="s">
        <v>934</v>
      </c>
      <c r="B693" s="90" t="s">
        <v>82</v>
      </c>
      <c r="C693" s="90" t="s">
        <v>82</v>
      </c>
      <c r="D693" s="103" t="s">
        <v>3182</v>
      </c>
    </row>
    <row r="694" spans="1:4" x14ac:dyDescent="0.15">
      <c r="A694" s="90" t="s">
        <v>3601</v>
      </c>
      <c r="B694" s="90" t="s">
        <v>199</v>
      </c>
      <c r="C694" s="90" t="s">
        <v>3602</v>
      </c>
      <c r="D694" s="103" t="s">
        <v>3182</v>
      </c>
    </row>
    <row r="695" spans="1:4" x14ac:dyDescent="0.15">
      <c r="A695" s="90" t="s">
        <v>682</v>
      </c>
      <c r="B695" s="90" t="s">
        <v>588</v>
      </c>
      <c r="C695" s="90" t="s">
        <v>683</v>
      </c>
      <c r="D695" s="103" t="s">
        <v>3182</v>
      </c>
    </row>
    <row r="696" spans="1:4" x14ac:dyDescent="0.15">
      <c r="A696" s="90" t="s">
        <v>535</v>
      </c>
      <c r="B696" s="90" t="s">
        <v>493</v>
      </c>
      <c r="C696" s="90" t="s">
        <v>536</v>
      </c>
      <c r="D696" s="103" t="s">
        <v>3182</v>
      </c>
    </row>
    <row r="697" spans="1:4" x14ac:dyDescent="0.15">
      <c r="A697" s="90" t="s">
        <v>1628</v>
      </c>
      <c r="B697" s="90" t="s">
        <v>81</v>
      </c>
      <c r="C697" s="90" t="s">
        <v>1624</v>
      </c>
      <c r="D697" s="103" t="s">
        <v>3182</v>
      </c>
    </row>
    <row r="698" spans="1:4" x14ac:dyDescent="0.15">
      <c r="A698" s="90" t="s">
        <v>1649</v>
      </c>
      <c r="B698" s="90" t="s">
        <v>332</v>
      </c>
      <c r="C698" s="90" t="s">
        <v>1646</v>
      </c>
      <c r="D698" s="103" t="s">
        <v>3182</v>
      </c>
    </row>
    <row r="699" spans="1:4" x14ac:dyDescent="0.15">
      <c r="A699" s="90" t="s">
        <v>2448</v>
      </c>
      <c r="B699" s="90" t="s">
        <v>57</v>
      </c>
      <c r="C699" s="90" t="s">
        <v>1575</v>
      </c>
      <c r="D699" s="103" t="s">
        <v>3182</v>
      </c>
    </row>
    <row r="700" spans="1:4" x14ac:dyDescent="0.15">
      <c r="A700" s="90" t="s">
        <v>3576</v>
      </c>
      <c r="B700" s="90" t="s">
        <v>696</v>
      </c>
      <c r="C700" s="90" t="s">
        <v>3577</v>
      </c>
      <c r="D700" s="103" t="s">
        <v>3182</v>
      </c>
    </row>
    <row r="701" spans="1:4" x14ac:dyDescent="0.15">
      <c r="A701" s="90" t="s">
        <v>2560</v>
      </c>
      <c r="B701" s="90" t="s">
        <v>460</v>
      </c>
      <c r="C701" s="90" t="s">
        <v>1587</v>
      </c>
      <c r="D701" s="103" t="s">
        <v>3182</v>
      </c>
    </row>
    <row r="702" spans="1:4" x14ac:dyDescent="0.15">
      <c r="A702" s="90" t="s">
        <v>1265</v>
      </c>
      <c r="B702" s="90" t="s">
        <v>56</v>
      </c>
      <c r="C702" s="90" t="s">
        <v>646</v>
      </c>
      <c r="D702" s="103" t="s">
        <v>3182</v>
      </c>
    </row>
    <row r="703" spans="1:4" x14ac:dyDescent="0.15">
      <c r="A703" s="90" t="s">
        <v>3495</v>
      </c>
      <c r="B703" s="90" t="s">
        <v>3496</v>
      </c>
      <c r="C703" s="90" t="s">
        <v>3497</v>
      </c>
      <c r="D703" s="92" t="s">
        <v>3509</v>
      </c>
    </row>
    <row r="704" spans="1:4" x14ac:dyDescent="0.15">
      <c r="A704" s="90" t="s">
        <v>3477</v>
      </c>
      <c r="B704" s="90" t="s">
        <v>171</v>
      </c>
      <c r="C704" s="90" t="s">
        <v>2995</v>
      </c>
      <c r="D704" s="92" t="s">
        <v>3509</v>
      </c>
    </row>
    <row r="705" spans="1:4" x14ac:dyDescent="0.15">
      <c r="A705" s="90" t="s">
        <v>2239</v>
      </c>
      <c r="B705" s="90" t="s">
        <v>66</v>
      </c>
      <c r="C705" s="90" t="s">
        <v>643</v>
      </c>
      <c r="D705" s="103" t="s">
        <v>3182</v>
      </c>
    </row>
    <row r="706" spans="1:4" x14ac:dyDescent="0.15">
      <c r="A706" s="90" t="s">
        <v>668</v>
      </c>
      <c r="B706" s="90" t="s">
        <v>38</v>
      </c>
      <c r="C706" s="90" t="s">
        <v>669</v>
      </c>
      <c r="D706" s="103" t="s">
        <v>3182</v>
      </c>
    </row>
    <row r="707" spans="1:4" x14ac:dyDescent="0.15">
      <c r="A707" s="90" t="s">
        <v>3578</v>
      </c>
      <c r="B707" s="90" t="s">
        <v>3579</v>
      </c>
      <c r="C707" s="90" t="s">
        <v>3579</v>
      </c>
      <c r="D707" s="103" t="s">
        <v>3182</v>
      </c>
    </row>
    <row r="708" spans="1:4" x14ac:dyDescent="0.15">
      <c r="A708" s="90" t="s">
        <v>3580</v>
      </c>
      <c r="B708" s="90" t="s">
        <v>3581</v>
      </c>
      <c r="C708" s="90" t="s">
        <v>3581</v>
      </c>
      <c r="D708" s="103" t="s">
        <v>3182</v>
      </c>
    </row>
    <row r="709" spans="1:4" x14ac:dyDescent="0.15">
      <c r="A709" s="90" t="s">
        <v>1630</v>
      </c>
      <c r="B709" s="90" t="s">
        <v>81</v>
      </c>
      <c r="C709" s="90" t="s">
        <v>1624</v>
      </c>
      <c r="D709" s="103" t="s">
        <v>3182</v>
      </c>
    </row>
    <row r="710" spans="1:4" x14ac:dyDescent="0.15">
      <c r="A710" s="90" t="s">
        <v>2698</v>
      </c>
      <c r="B710" s="90" t="s">
        <v>74</v>
      </c>
      <c r="C710" s="90" t="s">
        <v>1615</v>
      </c>
      <c r="D710" s="103" t="s">
        <v>3182</v>
      </c>
    </row>
    <row r="711" spans="1:4" x14ac:dyDescent="0.15">
      <c r="A711" s="90" t="s">
        <v>3457</v>
      </c>
      <c r="B711" s="90" t="s">
        <v>13</v>
      </c>
      <c r="C711" s="90" t="s">
        <v>1148</v>
      </c>
      <c r="D711" s="103" t="s">
        <v>3182</v>
      </c>
    </row>
    <row r="712" spans="1:4" x14ac:dyDescent="0.15">
      <c r="A712" s="90" t="s">
        <v>3402</v>
      </c>
      <c r="B712" s="90" t="s">
        <v>2872</v>
      </c>
      <c r="C712" s="90" t="s">
        <v>3403</v>
      </c>
      <c r="D712" s="103" t="s">
        <v>3182</v>
      </c>
    </row>
    <row r="713" spans="1:4" x14ac:dyDescent="0.15">
      <c r="A713" s="90" t="s">
        <v>1818</v>
      </c>
      <c r="B713" s="90" t="s">
        <v>45</v>
      </c>
      <c r="C713" s="90" t="s">
        <v>45</v>
      </c>
      <c r="D713" s="103" t="s">
        <v>3182</v>
      </c>
    </row>
    <row r="714" spans="1:4" x14ac:dyDescent="0.15">
      <c r="A714" s="90" t="s">
        <v>3461</v>
      </c>
      <c r="B714" s="90" t="s">
        <v>67</v>
      </c>
      <c r="C714" s="90" t="s">
        <v>641</v>
      </c>
      <c r="D714" s="103" t="s">
        <v>3182</v>
      </c>
    </row>
    <row r="715" spans="1:4" x14ac:dyDescent="0.15">
      <c r="A715" s="90" t="s">
        <v>3351</v>
      </c>
      <c r="B715" s="90" t="s">
        <v>2856</v>
      </c>
      <c r="C715" s="90" t="s">
        <v>3352</v>
      </c>
      <c r="D715" s="92" t="s">
        <v>3509</v>
      </c>
    </row>
    <row r="716" spans="1:4" x14ac:dyDescent="0.15">
      <c r="A716" s="90" t="s">
        <v>3353</v>
      </c>
      <c r="B716" s="90" t="s">
        <v>2858</v>
      </c>
      <c r="C716" s="90" t="s">
        <v>3354</v>
      </c>
      <c r="D716" s="92" t="s">
        <v>3509</v>
      </c>
    </row>
    <row r="717" spans="1:4" x14ac:dyDescent="0.15">
      <c r="A717" s="90" t="s">
        <v>3355</v>
      </c>
      <c r="B717" s="90" t="s">
        <v>3210</v>
      </c>
      <c r="C717" s="90" t="s">
        <v>3356</v>
      </c>
      <c r="D717" s="92" t="s">
        <v>3509</v>
      </c>
    </row>
    <row r="718" spans="1:4" x14ac:dyDescent="0.15">
      <c r="A718" s="90" t="s">
        <v>3357</v>
      </c>
      <c r="B718" s="90" t="s">
        <v>3093</v>
      </c>
      <c r="C718" s="90" t="s">
        <v>401</v>
      </c>
      <c r="D718" s="92" t="s">
        <v>3509</v>
      </c>
    </row>
    <row r="719" spans="1:4" x14ac:dyDescent="0.15">
      <c r="A719" s="90" t="s">
        <v>3484</v>
      </c>
      <c r="B719" s="90" t="s">
        <v>3485</v>
      </c>
      <c r="C719" s="90" t="s">
        <v>3609</v>
      </c>
      <c r="D719" s="92" t="s">
        <v>3509</v>
      </c>
    </row>
    <row r="720" spans="1:4" x14ac:dyDescent="0.15">
      <c r="A720" s="90" t="s">
        <v>1029</v>
      </c>
      <c r="B720" s="90" t="s">
        <v>434</v>
      </c>
      <c r="C720" s="90" t="s">
        <v>435</v>
      </c>
      <c r="D720" s="103" t="s">
        <v>3182</v>
      </c>
    </row>
    <row r="721" spans="1:4" x14ac:dyDescent="0.15">
      <c r="A721" s="90" t="s">
        <v>3474</v>
      </c>
      <c r="B721" s="90" t="s">
        <v>3610</v>
      </c>
      <c r="C721" s="90" t="s">
        <v>3611</v>
      </c>
      <c r="D721" s="92" t="s">
        <v>3509</v>
      </c>
    </row>
    <row r="722" spans="1:4" x14ac:dyDescent="0.15">
      <c r="A722" s="90" t="s">
        <v>474</v>
      </c>
      <c r="B722" s="90" t="s">
        <v>80</v>
      </c>
      <c r="C722" s="90" t="s">
        <v>475</v>
      </c>
      <c r="D722" s="103" t="s">
        <v>3182</v>
      </c>
    </row>
    <row r="723" spans="1:4" x14ac:dyDescent="0.15">
      <c r="A723" s="90" t="s">
        <v>927</v>
      </c>
      <c r="B723" s="90" t="s">
        <v>82</v>
      </c>
      <c r="C723" s="90" t="s">
        <v>928</v>
      </c>
      <c r="D723" s="103" t="s">
        <v>3182</v>
      </c>
    </row>
    <row r="724" spans="1:4" x14ac:dyDescent="0.15">
      <c r="A724" s="90" t="s">
        <v>1924</v>
      </c>
      <c r="B724" s="90" t="s">
        <v>690</v>
      </c>
      <c r="C724" s="90" t="s">
        <v>1925</v>
      </c>
      <c r="D724" s="103" t="s">
        <v>3182</v>
      </c>
    </row>
    <row r="725" spans="1:4" x14ac:dyDescent="0.15">
      <c r="A725" s="90" t="s">
        <v>3447</v>
      </c>
      <c r="B725" s="90" t="s">
        <v>157</v>
      </c>
      <c r="C725" s="90" t="s">
        <v>3448</v>
      </c>
      <c r="D725" s="92" t="s">
        <v>3509</v>
      </c>
    </row>
    <row r="726" spans="1:4" x14ac:dyDescent="0.15">
      <c r="A726" s="90" t="s">
        <v>3630</v>
      </c>
      <c r="B726" s="90" t="s">
        <v>3631</v>
      </c>
      <c r="C726" s="90" t="s">
        <v>3631</v>
      </c>
      <c r="D726" s="92" t="s">
        <v>3182</v>
      </c>
    </row>
    <row r="727" spans="1:4" x14ac:dyDescent="0.15">
      <c r="A727" s="90" t="s">
        <v>3632</v>
      </c>
      <c r="B727" s="90" t="s">
        <v>3631</v>
      </c>
      <c r="C727" s="90" t="s">
        <v>3633</v>
      </c>
      <c r="D727" s="92" t="s">
        <v>3182</v>
      </c>
    </row>
    <row r="728" spans="1:4" x14ac:dyDescent="0.15">
      <c r="A728" s="90" t="s">
        <v>3634</v>
      </c>
      <c r="B728" s="90" t="s">
        <v>3636</v>
      </c>
      <c r="C728" s="90" t="s">
        <v>3636</v>
      </c>
      <c r="D728" s="92" t="s">
        <v>3182</v>
      </c>
    </row>
    <row r="729" spans="1:4" x14ac:dyDescent="0.15">
      <c r="A729" s="90" t="s">
        <v>3635</v>
      </c>
      <c r="B729" s="90" t="s">
        <v>3636</v>
      </c>
      <c r="C729" s="90" t="s">
        <v>3637</v>
      </c>
      <c r="D729" s="92" t="s">
        <v>3182</v>
      </c>
    </row>
    <row r="730" spans="1:4" x14ac:dyDescent="0.15">
      <c r="A730" s="90" t="s">
        <v>3462</v>
      </c>
      <c r="B730" s="90" t="s">
        <v>3663</v>
      </c>
      <c r="C730" s="90" t="s">
        <v>3664</v>
      </c>
      <c r="D730" s="92" t="s">
        <v>3184</v>
      </c>
    </row>
    <row r="731" spans="1:4" x14ac:dyDescent="0.15">
      <c r="A731" s="90" t="s">
        <v>3644</v>
      </c>
      <c r="B731" s="90" t="s">
        <v>3645</v>
      </c>
      <c r="C731" s="90" t="s">
        <v>3665</v>
      </c>
      <c r="D731" s="92" t="s">
        <v>3184</v>
      </c>
    </row>
    <row r="732" spans="1:4" x14ac:dyDescent="0.15">
      <c r="A732" s="90" t="s">
        <v>3649</v>
      </c>
      <c r="B732" s="90" t="s">
        <v>3496</v>
      </c>
      <c r="C732" s="90" t="s">
        <v>3650</v>
      </c>
      <c r="D732" s="92" t="s">
        <v>3184</v>
      </c>
    </row>
    <row r="733" spans="1:4" x14ac:dyDescent="0.15">
      <c r="A733" s="90" t="s">
        <v>3651</v>
      </c>
      <c r="B733" s="90" t="s">
        <v>3646</v>
      </c>
      <c r="C733" s="90" t="s">
        <v>3652</v>
      </c>
      <c r="D733" s="92" t="s">
        <v>3184</v>
      </c>
    </row>
    <row r="734" spans="1:4" x14ac:dyDescent="0.15">
      <c r="A734" s="90" t="s">
        <v>3654</v>
      </c>
      <c r="B734" s="90" t="s">
        <v>3104</v>
      </c>
      <c r="C734" s="90" t="s">
        <v>3105</v>
      </c>
      <c r="D734" s="92" t="s">
        <v>3184</v>
      </c>
    </row>
    <row r="735" spans="1:4" x14ac:dyDescent="0.15">
      <c r="A735" s="90" t="s">
        <v>794</v>
      </c>
      <c r="B735" s="90" t="s">
        <v>498</v>
      </c>
      <c r="C735" s="90" t="s">
        <v>791</v>
      </c>
      <c r="D735" s="92" t="s">
        <v>3182</v>
      </c>
    </row>
    <row r="736" spans="1:4" x14ac:dyDescent="0.15">
      <c r="A736" s="90" t="s">
        <v>2252</v>
      </c>
      <c r="B736" s="90" t="s">
        <v>66</v>
      </c>
      <c r="C736" s="90" t="s">
        <v>2251</v>
      </c>
      <c r="D736" s="92" t="s">
        <v>3182</v>
      </c>
    </row>
    <row r="737" spans="1:5" x14ac:dyDescent="0.15">
      <c r="A737" s="90" t="s">
        <v>2221</v>
      </c>
      <c r="B737" s="90" t="s">
        <v>69</v>
      </c>
      <c r="C737" s="90" t="s">
        <v>2220</v>
      </c>
      <c r="D737" s="92" t="s">
        <v>3182</v>
      </c>
    </row>
    <row r="738" spans="1:5" x14ac:dyDescent="0.15">
      <c r="A738" s="57" t="s">
        <v>3273</v>
      </c>
      <c r="B738" s="57" t="s">
        <v>754</v>
      </c>
      <c r="C738" s="57" t="s">
        <v>766</v>
      </c>
      <c r="D738" s="92" t="s">
        <v>3667</v>
      </c>
    </row>
    <row r="739" spans="1:5" x14ac:dyDescent="0.15">
      <c r="A739" s="57" t="s">
        <v>765</v>
      </c>
      <c r="B739" s="57" t="s">
        <v>767</v>
      </c>
      <c r="C739" s="57" t="s">
        <v>766</v>
      </c>
      <c r="D739" s="92" t="s">
        <v>3667</v>
      </c>
    </row>
    <row r="740" spans="1:5" x14ac:dyDescent="0.15">
      <c r="A740" s="57" t="s">
        <v>3314</v>
      </c>
      <c r="B740" s="57" t="s">
        <v>36</v>
      </c>
      <c r="C740" s="57" t="s">
        <v>3315</v>
      </c>
      <c r="D740" s="92"/>
    </row>
    <row r="741" spans="1:5" x14ac:dyDescent="0.15">
      <c r="A741" s="57" t="s">
        <v>3318</v>
      </c>
      <c r="B741" s="57" t="s">
        <v>36</v>
      </c>
      <c r="C741" s="57" t="s">
        <v>37</v>
      </c>
      <c r="D741" s="92" t="s">
        <v>3667</v>
      </c>
    </row>
    <row r="742" spans="1:5" x14ac:dyDescent="0.15">
      <c r="A742" s="57" t="s">
        <v>2557</v>
      </c>
      <c r="B742" s="57" t="s">
        <v>2554</v>
      </c>
      <c r="C742" s="57" t="s">
        <v>2558</v>
      </c>
      <c r="D742" s="92" t="s">
        <v>3674</v>
      </c>
    </row>
    <row r="743" spans="1:5" x14ac:dyDescent="0.15">
      <c r="A743" s="57" t="s">
        <v>3341</v>
      </c>
      <c r="B743" s="57" t="s">
        <v>3342</v>
      </c>
      <c r="C743" s="57" t="s">
        <v>3343</v>
      </c>
      <c r="D743" s="92" t="s">
        <v>3683</v>
      </c>
    </row>
    <row r="744" spans="1:5" x14ac:dyDescent="0.15">
      <c r="A744" s="57" t="s">
        <v>3344</v>
      </c>
      <c r="B744" s="57" t="s">
        <v>3345</v>
      </c>
      <c r="C744" s="57" t="s">
        <v>3345</v>
      </c>
      <c r="D744" s="92" t="s">
        <v>3674</v>
      </c>
      <c r="E744" s="104">
        <v>43008</v>
      </c>
    </row>
    <row r="745" spans="1:5" x14ac:dyDescent="0.15">
      <c r="A745" s="57" t="s">
        <v>3472</v>
      </c>
      <c r="B745" s="57" t="s">
        <v>3473</v>
      </c>
      <c r="C745" s="57" t="s">
        <v>3473</v>
      </c>
      <c r="D745" s="92" t="s">
        <v>3674</v>
      </c>
      <c r="E745" s="104">
        <v>43008</v>
      </c>
    </row>
    <row r="746" spans="1:5" x14ac:dyDescent="0.15">
      <c r="A746" s="57" t="s">
        <v>3381</v>
      </c>
      <c r="B746" s="57" t="s">
        <v>3382</v>
      </c>
      <c r="C746" s="57" t="s">
        <v>3382</v>
      </c>
      <c r="D746" s="92" t="s">
        <v>3182</v>
      </c>
      <c r="E746" s="104">
        <v>43024</v>
      </c>
    </row>
    <row r="747" spans="1:5" x14ac:dyDescent="0.15">
      <c r="A747" s="57" t="s">
        <v>3383</v>
      </c>
      <c r="B747" s="57" t="s">
        <v>3384</v>
      </c>
      <c r="C747" s="57" t="s">
        <v>3384</v>
      </c>
      <c r="D747" s="92" t="s">
        <v>3666</v>
      </c>
    </row>
    <row r="748" spans="1:5" x14ac:dyDescent="0.15">
      <c r="A748" s="57" t="s">
        <v>3404</v>
      </c>
      <c r="B748" s="57" t="s">
        <v>3405</v>
      </c>
      <c r="C748" s="57" t="s">
        <v>3405</v>
      </c>
      <c r="D748" s="92" t="s">
        <v>3666</v>
      </c>
    </row>
    <row r="749" spans="1:5" x14ac:dyDescent="0.15">
      <c r="A749" s="57" t="s">
        <v>809</v>
      </c>
      <c r="B749" s="57" t="s">
        <v>498</v>
      </c>
      <c r="C749" s="57" t="s">
        <v>791</v>
      </c>
      <c r="D749" s="92" t="s">
        <v>3667</v>
      </c>
    </row>
    <row r="750" spans="1:5" x14ac:dyDescent="0.15">
      <c r="A750" s="57" t="s">
        <v>3410</v>
      </c>
      <c r="B750" s="57" t="s">
        <v>3411</v>
      </c>
      <c r="C750" s="57" t="s">
        <v>3411</v>
      </c>
      <c r="D750" s="92" t="s">
        <v>3683</v>
      </c>
    </row>
    <row r="751" spans="1:5" x14ac:dyDescent="0.15">
      <c r="A751" s="57" t="s">
        <v>3412</v>
      </c>
      <c r="B751" s="57" t="s">
        <v>38</v>
      </c>
      <c r="C751" s="57" t="s">
        <v>3413</v>
      </c>
      <c r="D751" s="92" t="s">
        <v>3683</v>
      </c>
    </row>
    <row r="752" spans="1:5" x14ac:dyDescent="0.15">
      <c r="A752" s="57" t="s">
        <v>3414</v>
      </c>
      <c r="B752" s="57" t="s">
        <v>51</v>
      </c>
      <c r="C752" s="57" t="s">
        <v>3415</v>
      </c>
      <c r="D752" s="92" t="s">
        <v>3683</v>
      </c>
    </row>
    <row r="753" spans="1:5" x14ac:dyDescent="0.15">
      <c r="A753" s="57" t="s">
        <v>3416</v>
      </c>
      <c r="B753" s="57" t="s">
        <v>3417</v>
      </c>
      <c r="C753" s="57" t="s">
        <v>3417</v>
      </c>
      <c r="D753" s="92" t="s">
        <v>3667</v>
      </c>
      <c r="E753" s="104">
        <v>43008</v>
      </c>
    </row>
    <row r="754" spans="1:5" x14ac:dyDescent="0.15">
      <c r="A754" s="57" t="s">
        <v>3420</v>
      </c>
      <c r="B754" s="57" t="s">
        <v>47</v>
      </c>
      <c r="C754" s="57" t="s">
        <v>3421</v>
      </c>
      <c r="D754" s="92" t="s">
        <v>3667</v>
      </c>
    </row>
    <row r="755" spans="1:5" x14ac:dyDescent="0.15">
      <c r="A755" s="57" t="s">
        <v>3422</v>
      </c>
      <c r="B755" s="57" t="s">
        <v>84</v>
      </c>
      <c r="C755" s="57" t="s">
        <v>3423</v>
      </c>
      <c r="D755" s="92" t="s">
        <v>3667</v>
      </c>
    </row>
    <row r="756" spans="1:5" x14ac:dyDescent="0.15">
      <c r="A756" s="57" t="s">
        <v>689</v>
      </c>
      <c r="B756" s="57" t="s">
        <v>690</v>
      </c>
      <c r="C756" s="57" t="s">
        <v>691</v>
      </c>
      <c r="D756" s="92" t="s">
        <v>3667</v>
      </c>
    </row>
    <row r="757" spans="1:5" x14ac:dyDescent="0.15">
      <c r="A757" s="57" t="s">
        <v>3424</v>
      </c>
      <c r="B757" s="57" t="s">
        <v>3407</v>
      </c>
      <c r="C757" s="57" t="s">
        <v>3425</v>
      </c>
      <c r="D757" s="92" t="s">
        <v>3667</v>
      </c>
    </row>
    <row r="758" spans="1:5" x14ac:dyDescent="0.15">
      <c r="A758" s="57" t="s">
        <v>3274</v>
      </c>
      <c r="B758" s="57" t="s">
        <v>445</v>
      </c>
      <c r="C758" s="57" t="s">
        <v>3275</v>
      </c>
      <c r="D758" s="92" t="s">
        <v>3667</v>
      </c>
    </row>
    <row r="759" spans="1:5" x14ac:dyDescent="0.15">
      <c r="A759" s="57" t="s">
        <v>3426</v>
      </c>
      <c r="B759" s="57" t="s">
        <v>2985</v>
      </c>
      <c r="C759" s="57" t="s">
        <v>3427</v>
      </c>
      <c r="D759" s="92" t="s">
        <v>3667</v>
      </c>
    </row>
    <row r="760" spans="1:5" x14ac:dyDescent="0.15">
      <c r="A760" s="57" t="s">
        <v>3428</v>
      </c>
      <c r="B760" s="57" t="s">
        <v>3429</v>
      </c>
      <c r="C760" s="57" t="s">
        <v>3429</v>
      </c>
      <c r="D760" s="92" t="s">
        <v>3683</v>
      </c>
    </row>
    <row r="761" spans="1:5" x14ac:dyDescent="0.15">
      <c r="A761" s="57" t="s">
        <v>3431</v>
      </c>
      <c r="B761" s="57" t="s">
        <v>3432</v>
      </c>
      <c r="C761" s="57" t="s">
        <v>3433</v>
      </c>
      <c r="D761" s="92" t="s">
        <v>3674</v>
      </c>
      <c r="E761" s="104">
        <v>43021</v>
      </c>
    </row>
    <row r="762" spans="1:5" x14ac:dyDescent="0.15">
      <c r="A762" s="57" t="s">
        <v>3434</v>
      </c>
      <c r="B762" s="57" t="s">
        <v>1552</v>
      </c>
      <c r="C762" s="57" t="s">
        <v>1552</v>
      </c>
      <c r="D762" s="92" t="s">
        <v>3666</v>
      </c>
    </row>
    <row r="763" spans="1:5" x14ac:dyDescent="0.15">
      <c r="A763" s="57" t="s">
        <v>1110</v>
      </c>
      <c r="B763" s="57" t="s">
        <v>1112</v>
      </c>
      <c r="C763" s="57" t="s">
        <v>1111</v>
      </c>
      <c r="D763" s="92" t="s">
        <v>3666</v>
      </c>
    </row>
    <row r="764" spans="1:5" x14ac:dyDescent="0.15">
      <c r="A764" s="57" t="s">
        <v>2489</v>
      </c>
      <c r="B764" s="57" t="s">
        <v>493</v>
      </c>
      <c r="C764" s="57" t="s">
        <v>2490</v>
      </c>
      <c r="D764" s="92" t="s">
        <v>3667</v>
      </c>
    </row>
    <row r="765" spans="1:5" x14ac:dyDescent="0.15">
      <c r="A765" s="57" t="s">
        <v>3466</v>
      </c>
      <c r="B765" s="57" t="s">
        <v>3442</v>
      </c>
      <c r="C765" s="57">
        <v>27841</v>
      </c>
      <c r="D765" s="92" t="s">
        <v>3666</v>
      </c>
    </row>
    <row r="766" spans="1:5" x14ac:dyDescent="0.15">
      <c r="A766" s="57" t="s">
        <v>3467</v>
      </c>
      <c r="B766" s="57" t="s">
        <v>3443</v>
      </c>
      <c r="C766" s="57">
        <v>27842</v>
      </c>
      <c r="D766" s="92" t="s">
        <v>3666</v>
      </c>
    </row>
    <row r="767" spans="1:5" x14ac:dyDescent="0.15">
      <c r="A767" s="57" t="s">
        <v>2497</v>
      </c>
      <c r="B767" s="57" t="s">
        <v>493</v>
      </c>
      <c r="C767" s="57" t="s">
        <v>2498</v>
      </c>
      <c r="D767" s="92" t="s">
        <v>3667</v>
      </c>
    </row>
    <row r="768" spans="1:5" x14ac:dyDescent="0.15">
      <c r="A768" s="57" t="s">
        <v>3449</v>
      </c>
      <c r="B768" s="57" t="s">
        <v>3450</v>
      </c>
      <c r="C768" s="57" t="s">
        <v>3451</v>
      </c>
      <c r="D768" s="92" t="s">
        <v>3683</v>
      </c>
    </row>
    <row r="769" spans="1:4" x14ac:dyDescent="0.15">
      <c r="A769" s="57" t="s">
        <v>1548</v>
      </c>
      <c r="B769" s="57" t="s">
        <v>1550</v>
      </c>
      <c r="C769" s="57" t="s">
        <v>1549</v>
      </c>
      <c r="D769" s="92" t="s">
        <v>3667</v>
      </c>
    </row>
    <row r="770" spans="1:4" x14ac:dyDescent="0.15">
      <c r="A770" s="57" t="s">
        <v>3452</v>
      </c>
      <c r="B770" s="57" t="s">
        <v>209</v>
      </c>
      <c r="C770" s="57" t="s">
        <v>3453</v>
      </c>
      <c r="D770" s="92" t="s">
        <v>3674</v>
      </c>
    </row>
    <row r="771" spans="1:4" x14ac:dyDescent="0.15">
      <c r="A771" s="57" t="s">
        <v>2628</v>
      </c>
      <c r="B771" s="57" t="s">
        <v>2629</v>
      </c>
      <c r="C771" s="57">
        <v>21793</v>
      </c>
      <c r="D771" s="92" t="s">
        <v>3182</v>
      </c>
    </row>
    <row r="772" spans="1:4" x14ac:dyDescent="0.15">
      <c r="A772" s="57" t="s">
        <v>2619</v>
      </c>
      <c r="B772" s="57" t="s">
        <v>2610</v>
      </c>
      <c r="C772" s="57">
        <v>21818</v>
      </c>
      <c r="D772" s="92" t="s">
        <v>3182</v>
      </c>
    </row>
    <row r="773" spans="1:4" x14ac:dyDescent="0.15">
      <c r="A773" s="57" t="s">
        <v>2656</v>
      </c>
      <c r="B773" s="57" t="s">
        <v>218</v>
      </c>
      <c r="C773" s="57">
        <v>24177</v>
      </c>
      <c r="D773" s="92" t="s">
        <v>3182</v>
      </c>
    </row>
    <row r="774" spans="1:4" x14ac:dyDescent="0.15">
      <c r="A774" s="57" t="s">
        <v>1564</v>
      </c>
      <c r="B774" s="57" t="s">
        <v>38</v>
      </c>
      <c r="C774" s="57">
        <v>24179</v>
      </c>
      <c r="D774" s="92" t="s">
        <v>3182</v>
      </c>
    </row>
    <row r="775" spans="1:4" x14ac:dyDescent="0.15">
      <c r="A775" s="57" t="s">
        <v>2006</v>
      </c>
      <c r="B775" s="57" t="s">
        <v>1998</v>
      </c>
      <c r="C775" s="57" t="s">
        <v>2007</v>
      </c>
      <c r="D775" s="92" t="s">
        <v>3674</v>
      </c>
    </row>
    <row r="776" spans="1:4" x14ac:dyDescent="0.15">
      <c r="A776" s="57" t="s">
        <v>2026</v>
      </c>
      <c r="B776" s="57" t="s">
        <v>2019</v>
      </c>
      <c r="C776" s="57" t="s">
        <v>2027</v>
      </c>
      <c r="D776" s="92" t="s">
        <v>3674</v>
      </c>
    </row>
    <row r="777" spans="1:4" x14ac:dyDescent="0.15">
      <c r="A777" s="57" t="s">
        <v>3468</v>
      </c>
      <c r="B777" s="57" t="s">
        <v>45</v>
      </c>
      <c r="C777" s="57" t="s">
        <v>1857</v>
      </c>
      <c r="D777" s="92" t="s">
        <v>3674</v>
      </c>
    </row>
    <row r="778" spans="1:4" x14ac:dyDescent="0.15">
      <c r="A778" s="57" t="s">
        <v>1160</v>
      </c>
      <c r="B778" s="57" t="s">
        <v>67</v>
      </c>
      <c r="C778" s="57" t="s">
        <v>1161</v>
      </c>
      <c r="D778" s="92" t="s">
        <v>3674</v>
      </c>
    </row>
    <row r="779" spans="1:4" x14ac:dyDescent="0.15">
      <c r="A779" s="57" t="s">
        <v>3463</v>
      </c>
      <c r="B779" s="57" t="s">
        <v>602</v>
      </c>
      <c r="C779" s="57" t="s">
        <v>3464</v>
      </c>
      <c r="D779" s="92" t="s">
        <v>3674</v>
      </c>
    </row>
    <row r="780" spans="1:4" x14ac:dyDescent="0.15">
      <c r="A780" s="57" t="s">
        <v>1824</v>
      </c>
      <c r="B780" s="57" t="s">
        <v>45</v>
      </c>
      <c r="C780" s="57" t="s">
        <v>1825</v>
      </c>
      <c r="D780" s="92" t="s">
        <v>3674</v>
      </c>
    </row>
    <row r="781" spans="1:4" x14ac:dyDescent="0.15">
      <c r="A781" s="57" t="s">
        <v>3469</v>
      </c>
      <c r="B781" s="57" t="s">
        <v>80</v>
      </c>
      <c r="C781" s="57" t="s">
        <v>3470</v>
      </c>
      <c r="D781" s="92" t="s">
        <v>3674</v>
      </c>
    </row>
    <row r="782" spans="1:4" x14ac:dyDescent="0.15">
      <c r="A782" s="57" t="s">
        <v>3471</v>
      </c>
      <c r="B782" s="57" t="s">
        <v>38</v>
      </c>
      <c r="C782" s="57" t="s">
        <v>1014</v>
      </c>
      <c r="D782" s="92" t="s">
        <v>3674</v>
      </c>
    </row>
    <row r="783" spans="1:4" x14ac:dyDescent="0.15">
      <c r="A783" s="57" t="s">
        <v>2468</v>
      </c>
      <c r="B783" s="57" t="s">
        <v>57</v>
      </c>
      <c r="C783" s="57" t="s">
        <v>2469</v>
      </c>
      <c r="D783" s="92" t="s">
        <v>3667</v>
      </c>
    </row>
    <row r="784" spans="1:4" x14ac:dyDescent="0.15">
      <c r="A784" s="57" t="s">
        <v>3316</v>
      </c>
      <c r="B784" s="57" t="s">
        <v>2918</v>
      </c>
      <c r="C784" s="57" t="s">
        <v>3317</v>
      </c>
      <c r="D784" s="92" t="s">
        <v>3684</v>
      </c>
    </row>
    <row r="785" spans="1:4" x14ac:dyDescent="0.15">
      <c r="A785" s="57" t="s">
        <v>1495</v>
      </c>
      <c r="B785" s="57" t="s">
        <v>638</v>
      </c>
      <c r="C785" s="57" t="s">
        <v>1496</v>
      </c>
      <c r="D785" s="92" t="s">
        <v>3674</v>
      </c>
    </row>
    <row r="786" spans="1:4" x14ac:dyDescent="0.15">
      <c r="A786" s="57" t="s">
        <v>1460</v>
      </c>
      <c r="B786" s="57" t="s">
        <v>58</v>
      </c>
      <c r="C786" s="57" t="s">
        <v>1461</v>
      </c>
      <c r="D786" s="92" t="s">
        <v>3674</v>
      </c>
    </row>
    <row r="787" spans="1:4" x14ac:dyDescent="0.15">
      <c r="A787" s="57" t="s">
        <v>2444</v>
      </c>
      <c r="B787" s="57" t="s">
        <v>57</v>
      </c>
      <c r="C787" s="57" t="s">
        <v>2445</v>
      </c>
      <c r="D787" s="92" t="s">
        <v>3667</v>
      </c>
    </row>
    <row r="788" spans="1:4" x14ac:dyDescent="0.15">
      <c r="A788" s="57" t="s">
        <v>495</v>
      </c>
      <c r="B788" s="57" t="s">
        <v>57</v>
      </c>
      <c r="C788" s="57" t="s">
        <v>496</v>
      </c>
      <c r="D788" s="92" t="s">
        <v>3667</v>
      </c>
    </row>
    <row r="789" spans="1:4" x14ac:dyDescent="0.15">
      <c r="A789" s="57" t="s">
        <v>492</v>
      </c>
      <c r="B789" s="57" t="s">
        <v>493</v>
      </c>
      <c r="C789" s="57" t="s">
        <v>494</v>
      </c>
      <c r="D789" s="92" t="s">
        <v>3667</v>
      </c>
    </row>
    <row r="790" spans="1:4" x14ac:dyDescent="0.15">
      <c r="A790" s="57" t="s">
        <v>3489</v>
      </c>
      <c r="B790" s="57" t="s">
        <v>57</v>
      </c>
      <c r="C790" s="57" t="s">
        <v>2465</v>
      </c>
      <c r="D790" s="92" t="s">
        <v>3667</v>
      </c>
    </row>
    <row r="791" spans="1:4" x14ac:dyDescent="0.15">
      <c r="A791" s="57" t="s">
        <v>2168</v>
      </c>
      <c r="B791" s="57" t="s">
        <v>730</v>
      </c>
      <c r="C791" s="57" t="s">
        <v>2169</v>
      </c>
      <c r="D791" s="92" t="s">
        <v>3667</v>
      </c>
    </row>
    <row r="792" spans="1:4" x14ac:dyDescent="0.15">
      <c r="A792" s="57" t="s">
        <v>2493</v>
      </c>
      <c r="B792" s="57" t="s">
        <v>493</v>
      </c>
      <c r="C792" s="57" t="s">
        <v>2494</v>
      </c>
      <c r="D792" s="92" t="s">
        <v>3667</v>
      </c>
    </row>
    <row r="793" spans="1:4" x14ac:dyDescent="0.15">
      <c r="A793" s="57" t="s">
        <v>3478</v>
      </c>
      <c r="B793" s="57" t="s">
        <v>63</v>
      </c>
      <c r="C793" s="57" t="s">
        <v>3479</v>
      </c>
      <c r="D793" s="92" t="s">
        <v>3667</v>
      </c>
    </row>
    <row r="794" spans="1:4" x14ac:dyDescent="0.15">
      <c r="A794" s="57" t="s">
        <v>1174</v>
      </c>
      <c r="B794" s="57" t="s">
        <v>7</v>
      </c>
      <c r="C794" s="57" t="s">
        <v>1175</v>
      </c>
      <c r="D794" s="92" t="s">
        <v>3667</v>
      </c>
    </row>
    <row r="795" spans="1:4" x14ac:dyDescent="0.15">
      <c r="A795" s="57" t="s">
        <v>3480</v>
      </c>
      <c r="B795" s="57" t="s">
        <v>332</v>
      </c>
      <c r="C795" s="57" t="s">
        <v>3481</v>
      </c>
      <c r="D795" s="92" t="s">
        <v>3667</v>
      </c>
    </row>
    <row r="796" spans="1:4" x14ac:dyDescent="0.15">
      <c r="A796" s="57" t="s">
        <v>3482</v>
      </c>
      <c r="B796" s="57" t="s">
        <v>3483</v>
      </c>
      <c r="C796" s="57" t="s">
        <v>3483</v>
      </c>
      <c r="D796" s="92" t="s">
        <v>3684</v>
      </c>
    </row>
    <row r="797" spans="1:4" x14ac:dyDescent="0.15">
      <c r="A797" s="57" t="s">
        <v>3588</v>
      </c>
      <c r="B797" s="57" t="s">
        <v>3575</v>
      </c>
      <c r="C797" s="57" t="s">
        <v>3589</v>
      </c>
      <c r="D797" s="92" t="s">
        <v>3683</v>
      </c>
    </row>
    <row r="798" spans="1:4" x14ac:dyDescent="0.15">
      <c r="A798" s="57" t="s">
        <v>3486</v>
      </c>
      <c r="B798" s="57" t="s">
        <v>3487</v>
      </c>
      <c r="C798" s="57" t="s">
        <v>3488</v>
      </c>
      <c r="D798" s="92" t="s">
        <v>3674</v>
      </c>
    </row>
    <row r="799" spans="1:4" x14ac:dyDescent="0.15">
      <c r="A799" s="57" t="s">
        <v>1804</v>
      </c>
      <c r="B799" s="57" t="s">
        <v>45</v>
      </c>
      <c r="C799" s="57" t="s">
        <v>1805</v>
      </c>
      <c r="D799" s="92" t="s">
        <v>3674</v>
      </c>
    </row>
    <row r="800" spans="1:4" x14ac:dyDescent="0.15">
      <c r="A800" s="57" t="s">
        <v>3490</v>
      </c>
      <c r="B800" s="57" t="s">
        <v>3491</v>
      </c>
      <c r="C800" s="57" t="s">
        <v>3491</v>
      </c>
      <c r="D800" s="92" t="s">
        <v>3683</v>
      </c>
    </row>
    <row r="801" spans="1:5" x14ac:dyDescent="0.15">
      <c r="A801" s="57" t="s">
        <v>3492</v>
      </c>
      <c r="B801" s="57" t="s">
        <v>3493</v>
      </c>
      <c r="C801" s="57" t="s">
        <v>3493</v>
      </c>
      <c r="D801" s="92" t="s">
        <v>3683</v>
      </c>
    </row>
    <row r="802" spans="1:5" x14ac:dyDescent="0.15">
      <c r="A802" s="57" t="s">
        <v>579</v>
      </c>
      <c r="B802" s="57" t="s">
        <v>69</v>
      </c>
      <c r="C802" s="57" t="s">
        <v>580</v>
      </c>
      <c r="D802" s="92" t="s">
        <v>3683</v>
      </c>
    </row>
    <row r="803" spans="1:5" x14ac:dyDescent="0.15">
      <c r="A803" s="57" t="s">
        <v>1830</v>
      </c>
      <c r="B803" s="57" t="s">
        <v>45</v>
      </c>
      <c r="C803" s="57" t="s">
        <v>45</v>
      </c>
      <c r="D803" s="92" t="s">
        <v>3674</v>
      </c>
    </row>
    <row r="804" spans="1:5" x14ac:dyDescent="0.15">
      <c r="A804" s="57" t="s">
        <v>3406</v>
      </c>
      <c r="B804" s="57" t="s">
        <v>3407</v>
      </c>
      <c r="C804" s="57" t="s">
        <v>3407</v>
      </c>
      <c r="D804" s="92" t="s">
        <v>3674</v>
      </c>
    </row>
    <row r="805" spans="1:5" x14ac:dyDescent="0.15">
      <c r="A805" s="57" t="s">
        <v>3591</v>
      </c>
      <c r="B805" s="57" t="s">
        <v>45</v>
      </c>
      <c r="C805" s="57" t="s">
        <v>3592</v>
      </c>
      <c r="D805" s="92" t="s">
        <v>3683</v>
      </c>
    </row>
    <row r="806" spans="1:5" x14ac:dyDescent="0.15">
      <c r="A806" s="57" t="s">
        <v>3593</v>
      </c>
      <c r="B806" s="57" t="s">
        <v>847</v>
      </c>
      <c r="C806" s="57" t="s">
        <v>3594</v>
      </c>
      <c r="D806" s="92" t="s">
        <v>3683</v>
      </c>
    </row>
    <row r="807" spans="1:5" x14ac:dyDescent="0.15">
      <c r="A807" s="57" t="s">
        <v>3595</v>
      </c>
      <c r="B807" s="57" t="s">
        <v>3596</v>
      </c>
      <c r="C807" s="57" t="s">
        <v>1203</v>
      </c>
      <c r="D807" s="92" t="s">
        <v>3683</v>
      </c>
    </row>
    <row r="808" spans="1:5" x14ac:dyDescent="0.15">
      <c r="A808" s="57" t="s">
        <v>3597</v>
      </c>
      <c r="B808" s="57" t="s">
        <v>3598</v>
      </c>
      <c r="C808" s="57" t="s">
        <v>2951</v>
      </c>
      <c r="D808" s="92" t="s">
        <v>3683</v>
      </c>
    </row>
    <row r="809" spans="1:5" x14ac:dyDescent="0.15">
      <c r="A809" s="57" t="s">
        <v>3612</v>
      </c>
      <c r="B809" s="57" t="s">
        <v>675</v>
      </c>
      <c r="C809" s="57" t="s">
        <v>3613</v>
      </c>
      <c r="D809" s="92" t="s">
        <v>3683</v>
      </c>
    </row>
    <row r="810" spans="1:5" x14ac:dyDescent="0.15">
      <c r="A810" s="57" t="s">
        <v>1553</v>
      </c>
      <c r="B810" s="57" t="s">
        <v>514</v>
      </c>
      <c r="C810" s="57" t="s">
        <v>514</v>
      </c>
      <c r="D810" s="92" t="s">
        <v>3683</v>
      </c>
    </row>
    <row r="811" spans="1:5" x14ac:dyDescent="0.15">
      <c r="A811" s="57" t="s">
        <v>3614</v>
      </c>
      <c r="B811" s="57" t="s">
        <v>3596</v>
      </c>
      <c r="C811" s="57" t="s">
        <v>3615</v>
      </c>
      <c r="D811" s="92" t="s">
        <v>3182</v>
      </c>
      <c r="E811" s="104">
        <v>43032</v>
      </c>
    </row>
    <row r="812" spans="1:5" x14ac:dyDescent="0.15">
      <c r="A812" s="57" t="s">
        <v>3616</v>
      </c>
      <c r="B812" s="57" t="s">
        <v>3598</v>
      </c>
      <c r="C812" s="57" t="s">
        <v>3617</v>
      </c>
      <c r="D812" s="92" t="s">
        <v>3182</v>
      </c>
      <c r="E812" s="104">
        <v>43032</v>
      </c>
    </row>
    <row r="813" spans="1:5" x14ac:dyDescent="0.15">
      <c r="A813" s="57" t="s">
        <v>2562</v>
      </c>
      <c r="B813" s="57" t="s">
        <v>460</v>
      </c>
      <c r="C813" s="57" t="s">
        <v>2563</v>
      </c>
      <c r="D813" s="92" t="s">
        <v>3674</v>
      </c>
    </row>
    <row r="814" spans="1:5" x14ac:dyDescent="0.15">
      <c r="A814" s="57" t="s">
        <v>3618</v>
      </c>
      <c r="B814" s="57" t="s">
        <v>3407</v>
      </c>
      <c r="C814" s="57" t="s">
        <v>3619</v>
      </c>
      <c r="D814" s="92" t="s">
        <v>3683</v>
      </c>
    </row>
    <row r="815" spans="1:5" x14ac:dyDescent="0.15">
      <c r="A815" s="57" t="s">
        <v>2211</v>
      </c>
      <c r="B815" s="57" t="s">
        <v>69</v>
      </c>
      <c r="C815" s="57" t="s">
        <v>2212</v>
      </c>
      <c r="D815" s="92" t="s">
        <v>3674</v>
      </c>
    </row>
    <row r="816" spans="1:5" x14ac:dyDescent="0.15">
      <c r="A816" s="57" t="s">
        <v>2242</v>
      </c>
      <c r="B816" s="57" t="s">
        <v>66</v>
      </c>
      <c r="C816" s="57" t="s">
        <v>2243</v>
      </c>
      <c r="D816" s="92" t="s">
        <v>3674</v>
      </c>
    </row>
    <row r="817" spans="1:5" x14ac:dyDescent="0.15">
      <c r="A817" s="57" t="s">
        <v>3620</v>
      </c>
      <c r="B817" s="57" t="s">
        <v>38</v>
      </c>
      <c r="C817" s="57" t="s">
        <v>3621</v>
      </c>
      <c r="D817" s="92" t="s">
        <v>3674</v>
      </c>
    </row>
    <row r="818" spans="1:5" x14ac:dyDescent="0.15">
      <c r="A818" s="118" t="s">
        <v>2442</v>
      </c>
      <c r="B818" s="118" t="s">
        <v>57</v>
      </c>
      <c r="C818" s="118" t="s">
        <v>2443</v>
      </c>
      <c r="D818" s="119" t="s">
        <v>3667</v>
      </c>
    </row>
    <row r="819" spans="1:5" x14ac:dyDescent="0.15">
      <c r="A819" s="57" t="s">
        <v>3629</v>
      </c>
      <c r="B819" s="57" t="s">
        <v>363</v>
      </c>
      <c r="C819" s="57" t="s">
        <v>467</v>
      </c>
      <c r="D819" s="92" t="s">
        <v>3674</v>
      </c>
    </row>
    <row r="820" spans="1:5" x14ac:dyDescent="0.15">
      <c r="A820" s="57" t="s">
        <v>3623</v>
      </c>
      <c r="B820" s="57" t="s">
        <v>67</v>
      </c>
      <c r="C820" s="57" t="s">
        <v>3624</v>
      </c>
      <c r="D820" s="92" t="s">
        <v>3674</v>
      </c>
    </row>
    <row r="821" spans="1:5" x14ac:dyDescent="0.15">
      <c r="A821" s="57" t="s">
        <v>3625</v>
      </c>
      <c r="B821" s="57" t="s">
        <v>3085</v>
      </c>
      <c r="C821" s="57" t="s">
        <v>3626</v>
      </c>
      <c r="D821" s="92" t="s">
        <v>3683</v>
      </c>
    </row>
    <row r="822" spans="1:5" x14ac:dyDescent="0.15">
      <c r="A822" s="57" t="s">
        <v>3627</v>
      </c>
      <c r="B822" s="57" t="s">
        <v>208</v>
      </c>
      <c r="C822" s="57" t="s">
        <v>3628</v>
      </c>
      <c r="D822" s="92" t="s">
        <v>3674</v>
      </c>
    </row>
    <row r="823" spans="1:5" x14ac:dyDescent="0.15">
      <c r="A823" s="57" t="s">
        <v>3638</v>
      </c>
      <c r="B823" s="57" t="s">
        <v>3639</v>
      </c>
      <c r="C823" s="57" t="s">
        <v>3639</v>
      </c>
      <c r="D823" s="92" t="s">
        <v>3698</v>
      </c>
    </row>
    <row r="824" spans="1:5" x14ac:dyDescent="0.15">
      <c r="A824" s="57" t="s">
        <v>3640</v>
      </c>
      <c r="B824" s="57" t="s">
        <v>3641</v>
      </c>
      <c r="C824" s="57" t="s">
        <v>3641</v>
      </c>
      <c r="D824" s="92" t="s">
        <v>3674</v>
      </c>
    </row>
    <row r="825" spans="1:5" x14ac:dyDescent="0.15">
      <c r="A825" s="57" t="s">
        <v>2491</v>
      </c>
      <c r="B825" s="57" t="s">
        <v>493</v>
      </c>
      <c r="C825" s="57" t="s">
        <v>2492</v>
      </c>
      <c r="D825" s="92" t="s">
        <v>3667</v>
      </c>
    </row>
    <row r="826" spans="1:5" x14ac:dyDescent="0.15">
      <c r="A826" s="57" t="s">
        <v>1159</v>
      </c>
      <c r="B826" s="57" t="s">
        <v>67</v>
      </c>
      <c r="C826" s="57" t="s">
        <v>67</v>
      </c>
      <c r="D826" s="92" t="s">
        <v>3674</v>
      </c>
    </row>
    <row r="827" spans="1:5" x14ac:dyDescent="0.15">
      <c r="A827" s="57" t="s">
        <v>3647</v>
      </c>
      <c r="B827" s="57" t="s">
        <v>63</v>
      </c>
      <c r="C827" s="57" t="s">
        <v>3648</v>
      </c>
      <c r="D827" s="92" t="s">
        <v>3674</v>
      </c>
    </row>
    <row r="828" spans="1:5" x14ac:dyDescent="0.15">
      <c r="A828" s="117" t="s">
        <v>1266</v>
      </c>
      <c r="B828" s="117" t="s">
        <v>56</v>
      </c>
      <c r="C828" s="117" t="s">
        <v>56</v>
      </c>
      <c r="D828" s="106" t="s">
        <v>3674</v>
      </c>
    </row>
    <row r="829" spans="1:5" x14ac:dyDescent="0.15">
      <c r="A829" s="57" t="s">
        <v>3662</v>
      </c>
      <c r="B829" s="57" t="s">
        <v>58</v>
      </c>
      <c r="C829" s="57" t="s">
        <v>3653</v>
      </c>
      <c r="D829" s="92"/>
    </row>
    <row r="830" spans="1:5" x14ac:dyDescent="0.15">
      <c r="A830" s="118" t="s">
        <v>3655</v>
      </c>
      <c r="B830" s="118" t="s">
        <v>85</v>
      </c>
      <c r="C830" s="118" t="s">
        <v>3656</v>
      </c>
      <c r="D830" s="119" t="s">
        <v>3279</v>
      </c>
    </row>
    <row r="831" spans="1:5" x14ac:dyDescent="0.15">
      <c r="A831" s="89" t="s">
        <v>3627</v>
      </c>
      <c r="B831" s="89" t="s">
        <v>208</v>
      </c>
      <c r="C831" s="89" t="s">
        <v>3628</v>
      </c>
      <c r="D831" s="92" t="s">
        <v>3279</v>
      </c>
    </row>
    <row r="832" spans="1:5" x14ac:dyDescent="0.15">
      <c r="A832" s="57" t="s">
        <v>3675</v>
      </c>
      <c r="B832" s="57" t="s">
        <v>3473</v>
      </c>
      <c r="C832" s="57" t="s">
        <v>3676</v>
      </c>
      <c r="D832" s="92" t="s">
        <v>3674</v>
      </c>
      <c r="E832" s="104">
        <v>43008</v>
      </c>
    </row>
    <row r="833" spans="1:5" x14ac:dyDescent="0.15">
      <c r="A833" s="57" t="s">
        <v>3677</v>
      </c>
      <c r="B833" s="57" t="s">
        <v>3345</v>
      </c>
      <c r="C833" s="90" t="s">
        <v>3678</v>
      </c>
      <c r="D833" s="92" t="s">
        <v>3674</v>
      </c>
      <c r="E833" s="104">
        <v>43008</v>
      </c>
    </row>
    <row r="834" spans="1:5" x14ac:dyDescent="0.15">
      <c r="A834" s="90" t="s">
        <v>3679</v>
      </c>
      <c r="B834" s="90" t="s">
        <v>3681</v>
      </c>
      <c r="C834" s="90" t="s">
        <v>3681</v>
      </c>
      <c r="D834" s="92" t="s">
        <v>3674</v>
      </c>
      <c r="E834" s="104">
        <v>43008</v>
      </c>
    </row>
    <row r="835" spans="1:5" x14ac:dyDescent="0.15">
      <c r="A835" s="90" t="s">
        <v>3680</v>
      </c>
      <c r="B835" s="90" t="s">
        <v>3681</v>
      </c>
      <c r="C835" s="90" t="s">
        <v>3682</v>
      </c>
      <c r="D835" s="92" t="s">
        <v>3674</v>
      </c>
      <c r="E835" s="104">
        <v>43008</v>
      </c>
    </row>
    <row r="836" spans="1:5" x14ac:dyDescent="0.15">
      <c r="A836" s="89" t="s">
        <v>1584</v>
      </c>
      <c r="B836" s="89" t="s">
        <v>8</v>
      </c>
      <c r="C836" s="89" t="s">
        <v>1585</v>
      </c>
      <c r="D836" s="92" t="s">
        <v>3182</v>
      </c>
      <c r="E836" s="104">
        <v>43069</v>
      </c>
    </row>
    <row r="837" spans="1:5" x14ac:dyDescent="0.15">
      <c r="A837" s="89" t="s">
        <v>3668</v>
      </c>
      <c r="B837" s="89" t="s">
        <v>9</v>
      </c>
      <c r="C837" s="89" t="s">
        <v>3669</v>
      </c>
      <c r="D837" s="92" t="s">
        <v>3904</v>
      </c>
      <c r="E837" s="104">
        <v>43069</v>
      </c>
    </row>
    <row r="838" spans="1:5" x14ac:dyDescent="0.15">
      <c r="A838" s="89" t="s">
        <v>3670</v>
      </c>
      <c r="B838" s="89" t="s">
        <v>7</v>
      </c>
      <c r="C838" s="89" t="s">
        <v>3671</v>
      </c>
      <c r="D838" s="92" t="s">
        <v>3182</v>
      </c>
      <c r="E838" s="104">
        <v>43069</v>
      </c>
    </row>
    <row r="839" spans="1:5" x14ac:dyDescent="0.15">
      <c r="A839" s="89" t="s">
        <v>1213</v>
      </c>
      <c r="B839" s="89" t="s">
        <v>6</v>
      </c>
      <c r="C839" s="89" t="s">
        <v>1214</v>
      </c>
      <c r="D839" s="106" t="s">
        <v>3182</v>
      </c>
      <c r="E839" s="104">
        <v>43069</v>
      </c>
    </row>
    <row r="840" spans="1:5" x14ac:dyDescent="0.15">
      <c r="A840" s="90" t="s">
        <v>2161</v>
      </c>
      <c r="B840" s="90" t="s">
        <v>2160</v>
      </c>
      <c r="C840" s="90" t="s">
        <v>2160</v>
      </c>
      <c r="D840" s="92" t="s">
        <v>3694</v>
      </c>
    </row>
    <row r="841" spans="1:5" x14ac:dyDescent="0.15">
      <c r="A841" s="90" t="s">
        <v>2527</v>
      </c>
      <c r="B841" s="90" t="s">
        <v>11</v>
      </c>
      <c r="C841" s="90" t="s">
        <v>11</v>
      </c>
      <c r="D841" s="92" t="s">
        <v>3694</v>
      </c>
    </row>
    <row r="842" spans="1:5" x14ac:dyDescent="0.15">
      <c r="A842" s="129" t="s">
        <v>2538</v>
      </c>
      <c r="B842" s="129" t="s">
        <v>8</v>
      </c>
      <c r="C842" s="129" t="s">
        <v>8</v>
      </c>
      <c r="D842" s="119" t="s">
        <v>3694</v>
      </c>
    </row>
    <row r="843" spans="1:5" x14ac:dyDescent="0.15">
      <c r="A843" s="90" t="s">
        <v>795</v>
      </c>
      <c r="B843" s="90" t="s">
        <v>498</v>
      </c>
      <c r="C843" s="90" t="s">
        <v>498</v>
      </c>
      <c r="D843" s="92" t="s">
        <v>3694</v>
      </c>
    </row>
    <row r="844" spans="1:5" x14ac:dyDescent="0.15">
      <c r="A844" s="90" t="s">
        <v>2484</v>
      </c>
      <c r="B844" s="90" t="s">
        <v>493</v>
      </c>
      <c r="C844" s="90" t="s">
        <v>493</v>
      </c>
      <c r="D844" s="92" t="s">
        <v>3694</v>
      </c>
    </row>
    <row r="845" spans="1:5" x14ac:dyDescent="0.15">
      <c r="A845" s="90" t="s">
        <v>2209</v>
      </c>
      <c r="B845" s="90" t="s">
        <v>69</v>
      </c>
      <c r="C845" s="90" t="s">
        <v>69</v>
      </c>
      <c r="D845" s="92" t="s">
        <v>3694</v>
      </c>
    </row>
    <row r="846" spans="1:5" x14ac:dyDescent="0.15">
      <c r="A846" s="90" t="s">
        <v>1334</v>
      </c>
      <c r="B846" s="90" t="s">
        <v>407</v>
      </c>
      <c r="C846" s="90" t="s">
        <v>407</v>
      </c>
      <c r="D846" s="92" t="s">
        <v>3694</v>
      </c>
    </row>
    <row r="847" spans="1:5" x14ac:dyDescent="0.15">
      <c r="A847" s="90" t="s">
        <v>1184</v>
      </c>
      <c r="B847" s="90" t="s">
        <v>6</v>
      </c>
      <c r="C847" s="90" t="s">
        <v>6</v>
      </c>
      <c r="D847" s="92" t="s">
        <v>3694</v>
      </c>
    </row>
    <row r="848" spans="1:5" x14ac:dyDescent="0.15">
      <c r="A848" s="90" t="s">
        <v>1814</v>
      </c>
      <c r="B848" s="90" t="s">
        <v>45</v>
      </c>
      <c r="C848" s="90" t="s">
        <v>45</v>
      </c>
      <c r="D848" s="92" t="s">
        <v>3694</v>
      </c>
    </row>
    <row r="849" spans="1:5" x14ac:dyDescent="0.15">
      <c r="A849" s="90" t="s">
        <v>1237</v>
      </c>
      <c r="B849" s="90" t="s">
        <v>1234</v>
      </c>
      <c r="C849" s="90" t="s">
        <v>1234</v>
      </c>
      <c r="D849" s="92" t="s">
        <v>3694</v>
      </c>
    </row>
    <row r="850" spans="1:5" x14ac:dyDescent="0.15">
      <c r="A850" s="90" t="s">
        <v>1446</v>
      </c>
      <c r="B850" s="90" t="s">
        <v>1437</v>
      </c>
      <c r="C850" s="90" t="s">
        <v>1437</v>
      </c>
      <c r="D850" s="92" t="s">
        <v>3694</v>
      </c>
    </row>
    <row r="851" spans="1:5" x14ac:dyDescent="0.15">
      <c r="A851" s="90" t="s">
        <v>845</v>
      </c>
      <c r="B851" s="90" t="s">
        <v>847</v>
      </c>
      <c r="C851" s="90" t="s">
        <v>846</v>
      </c>
      <c r="D851" s="92" t="s">
        <v>3694</v>
      </c>
    </row>
    <row r="852" spans="1:5" x14ac:dyDescent="0.15">
      <c r="A852" s="90" t="s">
        <v>2728</v>
      </c>
      <c r="B852" s="90" t="s">
        <v>578</v>
      </c>
      <c r="C852" s="90" t="s">
        <v>578</v>
      </c>
      <c r="D852" s="92" t="s">
        <v>3694</v>
      </c>
    </row>
    <row r="853" spans="1:5" x14ac:dyDescent="0.15">
      <c r="A853" s="90" t="s">
        <v>2313</v>
      </c>
      <c r="B853" s="90" t="s">
        <v>2311</v>
      </c>
      <c r="C853" s="90" t="s">
        <v>2310</v>
      </c>
      <c r="D853" s="92" t="s">
        <v>3694</v>
      </c>
    </row>
    <row r="854" spans="1:5" x14ac:dyDescent="0.15">
      <c r="A854" s="90" t="s">
        <v>3672</v>
      </c>
      <c r="B854" s="90" t="s">
        <v>199</v>
      </c>
      <c r="C854" s="90" t="s">
        <v>3673</v>
      </c>
      <c r="D854" s="92" t="s">
        <v>3694</v>
      </c>
    </row>
    <row r="855" spans="1:5" x14ac:dyDescent="0.15">
      <c r="A855" s="90" t="s">
        <v>3685</v>
      </c>
      <c r="B855" s="90" t="s">
        <v>3686</v>
      </c>
      <c r="C855" s="90" t="s">
        <v>3687</v>
      </c>
      <c r="D855" s="92" t="s">
        <v>3695</v>
      </c>
    </row>
    <row r="856" spans="1:5" x14ac:dyDescent="0.15">
      <c r="A856" s="90" t="s">
        <v>636</v>
      </c>
      <c r="B856" s="90" t="s">
        <v>419</v>
      </c>
      <c r="C856" s="90" t="s">
        <v>637</v>
      </c>
      <c r="D856" s="92" t="s">
        <v>3694</v>
      </c>
    </row>
    <row r="857" spans="1:5" x14ac:dyDescent="0.15">
      <c r="A857" s="90" t="s">
        <v>446</v>
      </c>
      <c r="B857" s="90" t="s">
        <v>8</v>
      </c>
      <c r="C857" s="90" t="s">
        <v>432</v>
      </c>
      <c r="D857" s="92" t="s">
        <v>3694</v>
      </c>
    </row>
    <row r="858" spans="1:5" x14ac:dyDescent="0.15">
      <c r="A858" s="90" t="s">
        <v>3688</v>
      </c>
      <c r="B858" s="90" t="s">
        <v>9</v>
      </c>
      <c r="C858" s="90" t="s">
        <v>3358</v>
      </c>
      <c r="D858" s="92" t="s">
        <v>3694</v>
      </c>
    </row>
    <row r="859" spans="1:5" x14ac:dyDescent="0.15">
      <c r="A859" s="90" t="s">
        <v>3689</v>
      </c>
      <c r="B859" s="90" t="s">
        <v>3696</v>
      </c>
      <c r="C859" s="90" t="s">
        <v>3690</v>
      </c>
      <c r="D859" s="92" t="s">
        <v>3695</v>
      </c>
    </row>
    <row r="860" spans="1:5" x14ac:dyDescent="0.15">
      <c r="A860" s="90" t="s">
        <v>3691</v>
      </c>
      <c r="B860" s="90" t="s">
        <v>3697</v>
      </c>
      <c r="C860" s="90" t="s">
        <v>3692</v>
      </c>
      <c r="D860" s="92" t="s">
        <v>3695</v>
      </c>
    </row>
    <row r="861" spans="1:5" x14ac:dyDescent="0.15">
      <c r="A861" s="90" t="s">
        <v>3703</v>
      </c>
      <c r="B861" s="90" t="s">
        <v>74</v>
      </c>
      <c r="C861" s="90" t="s">
        <v>1615</v>
      </c>
      <c r="D861" s="103" t="s">
        <v>3182</v>
      </c>
    </row>
    <row r="862" spans="1:5" x14ac:dyDescent="0.15">
      <c r="A862" s="90" t="s">
        <v>3704</v>
      </c>
      <c r="B862" s="90" t="s">
        <v>74</v>
      </c>
      <c r="C862" s="90" t="s">
        <v>1615</v>
      </c>
      <c r="D862" s="103" t="s">
        <v>3182</v>
      </c>
    </row>
    <row r="863" spans="1:5" x14ac:dyDescent="0.15">
      <c r="A863" s="90" t="s">
        <v>3710</v>
      </c>
      <c r="B863" s="90" t="s">
        <v>3711</v>
      </c>
      <c r="C863" s="90" t="s">
        <v>3712</v>
      </c>
      <c r="D863" s="103" t="s">
        <v>3182</v>
      </c>
      <c r="E863" s="104">
        <v>43028</v>
      </c>
    </row>
    <row r="864" spans="1:5" x14ac:dyDescent="0.15">
      <c r="A864" s="90" t="s">
        <v>3713</v>
      </c>
      <c r="B864" s="90" t="s">
        <v>3715</v>
      </c>
      <c r="C864" s="90" t="s">
        <v>3717</v>
      </c>
      <c r="D864" s="103" t="s">
        <v>3182</v>
      </c>
      <c r="E864" s="104">
        <v>43028</v>
      </c>
    </row>
    <row r="865" spans="1:5" x14ac:dyDescent="0.15">
      <c r="A865" s="90" t="s">
        <v>3714</v>
      </c>
      <c r="B865" s="90" t="s">
        <v>3716</v>
      </c>
      <c r="C865" s="90" t="s">
        <v>3718</v>
      </c>
      <c r="D865" s="103" t="s">
        <v>3182</v>
      </c>
      <c r="E865" s="104">
        <v>43028</v>
      </c>
    </row>
    <row r="866" spans="1:5" x14ac:dyDescent="0.15">
      <c r="A866" s="90" t="s">
        <v>3719</v>
      </c>
      <c r="B866" s="90" t="s">
        <v>3725</v>
      </c>
      <c r="C866" s="90" t="s">
        <v>3723</v>
      </c>
      <c r="D866" s="103" t="s">
        <v>3182</v>
      </c>
      <c r="E866" s="104">
        <v>43032</v>
      </c>
    </row>
    <row r="867" spans="1:5" x14ac:dyDescent="0.15">
      <c r="A867" s="90" t="s">
        <v>3720</v>
      </c>
      <c r="B867" s="90" t="s">
        <v>3726</v>
      </c>
      <c r="C867" s="90" t="s">
        <v>3724</v>
      </c>
      <c r="D867" s="103" t="s">
        <v>3182</v>
      </c>
      <c r="E867" s="104">
        <v>43032</v>
      </c>
    </row>
    <row r="868" spans="1:5" x14ac:dyDescent="0.15">
      <c r="A868" s="90" t="s">
        <v>3721</v>
      </c>
      <c r="B868" s="90" t="s">
        <v>3725</v>
      </c>
      <c r="C868" s="90" t="s">
        <v>3725</v>
      </c>
      <c r="D868" s="103" t="s">
        <v>3182</v>
      </c>
      <c r="E868" s="104">
        <v>43032</v>
      </c>
    </row>
    <row r="869" spans="1:5" x14ac:dyDescent="0.15">
      <c r="A869" s="90" t="s">
        <v>3722</v>
      </c>
      <c r="B869" s="90" t="s">
        <v>3726</v>
      </c>
      <c r="C869" s="90" t="s">
        <v>3726</v>
      </c>
      <c r="D869" s="103" t="s">
        <v>3182</v>
      </c>
      <c r="E869" s="104">
        <v>43032</v>
      </c>
    </row>
    <row r="870" spans="1:5" x14ac:dyDescent="0.15">
      <c r="A870" s="90" t="s">
        <v>3727</v>
      </c>
      <c r="B870" s="90" t="s">
        <v>11</v>
      </c>
      <c r="C870" s="90" t="s">
        <v>3728</v>
      </c>
      <c r="D870" s="92" t="s">
        <v>3182</v>
      </c>
    </row>
    <row r="871" spans="1:5" x14ac:dyDescent="0.15">
      <c r="A871" s="90" t="s">
        <v>3763</v>
      </c>
      <c r="B871" s="90" t="s">
        <v>696</v>
      </c>
      <c r="C871" s="90" t="s">
        <v>3764</v>
      </c>
      <c r="D871" s="92" t="s">
        <v>3674</v>
      </c>
      <c r="E871" s="104">
        <v>43052</v>
      </c>
    </row>
    <row r="872" spans="1:5" x14ac:dyDescent="0.15">
      <c r="A872" s="90" t="s">
        <v>3818</v>
      </c>
      <c r="B872" s="90" t="s">
        <v>3816</v>
      </c>
      <c r="C872" s="90" t="s">
        <v>3817</v>
      </c>
      <c r="D872" s="92" t="s">
        <v>3674</v>
      </c>
      <c r="E872" s="104">
        <v>43052</v>
      </c>
    </row>
    <row r="873" spans="1:5" x14ac:dyDescent="0.15">
      <c r="A873" s="57" t="s">
        <v>3819</v>
      </c>
      <c r="B873" s="57" t="s">
        <v>3820</v>
      </c>
      <c r="C873" s="57" t="s">
        <v>3821</v>
      </c>
      <c r="D873" s="92" t="s">
        <v>3674</v>
      </c>
      <c r="E873" s="104">
        <v>43052</v>
      </c>
    </row>
    <row r="874" spans="1:5" x14ac:dyDescent="0.15">
      <c r="A874" s="86" t="s">
        <v>3822</v>
      </c>
      <c r="B874" s="90" t="s">
        <v>3823</v>
      </c>
      <c r="C874" s="90" t="s">
        <v>3824</v>
      </c>
      <c r="D874" s="92" t="s">
        <v>3674</v>
      </c>
      <c r="E874" s="104">
        <v>43052</v>
      </c>
    </row>
    <row r="875" spans="1:5" x14ac:dyDescent="0.15">
      <c r="A875" s="90" t="s">
        <v>3783</v>
      </c>
      <c r="B875" s="90" t="s">
        <v>690</v>
      </c>
      <c r="C875" s="90" t="s">
        <v>3784</v>
      </c>
      <c r="D875" s="92" t="s">
        <v>3674</v>
      </c>
      <c r="E875" s="104">
        <v>43052</v>
      </c>
    </row>
    <row r="876" spans="1:5" x14ac:dyDescent="0.15">
      <c r="A876" s="90" t="s">
        <v>3785</v>
      </c>
      <c r="B876" s="90" t="s">
        <v>339</v>
      </c>
      <c r="C876" s="90" t="s">
        <v>3786</v>
      </c>
      <c r="D876" s="92" t="s">
        <v>3674</v>
      </c>
      <c r="E876" s="104">
        <v>43052</v>
      </c>
    </row>
    <row r="877" spans="1:5" x14ac:dyDescent="0.15">
      <c r="A877" s="90" t="s">
        <v>3769</v>
      </c>
      <c r="B877" s="90" t="s">
        <v>2985</v>
      </c>
      <c r="C877" s="90" t="s">
        <v>3770</v>
      </c>
      <c r="D877" s="92" t="s">
        <v>3674</v>
      </c>
      <c r="E877" s="104">
        <v>43052</v>
      </c>
    </row>
    <row r="878" spans="1:5" x14ac:dyDescent="0.15">
      <c r="A878" s="90" t="s">
        <v>3771</v>
      </c>
      <c r="B878" s="90" t="s">
        <v>197</v>
      </c>
      <c r="C878" s="90" t="s">
        <v>3772</v>
      </c>
      <c r="D878" s="92" t="s">
        <v>3674</v>
      </c>
      <c r="E878" s="104">
        <v>43052</v>
      </c>
    </row>
    <row r="879" spans="1:5" x14ac:dyDescent="0.15">
      <c r="A879" s="90" t="s">
        <v>3765</v>
      </c>
      <c r="B879" s="90" t="s">
        <v>1146</v>
      </c>
      <c r="C879" s="90" t="s">
        <v>3766</v>
      </c>
      <c r="D879" s="92" t="s">
        <v>3674</v>
      </c>
      <c r="E879" s="104">
        <v>43052</v>
      </c>
    </row>
    <row r="880" spans="1:5" x14ac:dyDescent="0.15">
      <c r="A880" s="90" t="s">
        <v>3767</v>
      </c>
      <c r="B880" s="90" t="s">
        <v>1234</v>
      </c>
      <c r="C880" s="90" t="s">
        <v>3768</v>
      </c>
      <c r="D880" s="92" t="s">
        <v>3674</v>
      </c>
      <c r="E880" s="104">
        <v>43052</v>
      </c>
    </row>
    <row r="881" spans="1:5" x14ac:dyDescent="0.15">
      <c r="A881" s="90" t="s">
        <v>3744</v>
      </c>
      <c r="B881" s="90" t="s">
        <v>3417</v>
      </c>
      <c r="C881" s="90" t="s">
        <v>3745</v>
      </c>
      <c r="D881" s="92" t="s">
        <v>3182</v>
      </c>
      <c r="E881" s="104">
        <v>43059</v>
      </c>
    </row>
    <row r="882" spans="1:5" x14ac:dyDescent="0.15">
      <c r="A882" s="90" t="s">
        <v>3742</v>
      </c>
      <c r="B882" s="90" t="s">
        <v>2872</v>
      </c>
      <c r="C882" s="90" t="s">
        <v>3743</v>
      </c>
      <c r="D882" s="92" t="s">
        <v>3182</v>
      </c>
      <c r="E882" s="104">
        <v>43059</v>
      </c>
    </row>
    <row r="883" spans="1:5" x14ac:dyDescent="0.15">
      <c r="A883" s="90" t="s">
        <v>3806</v>
      </c>
      <c r="B883" s="90" t="s">
        <v>85</v>
      </c>
      <c r="C883" s="90" t="s">
        <v>3807</v>
      </c>
      <c r="D883" s="103" t="s">
        <v>3182</v>
      </c>
      <c r="E883" s="104">
        <v>43059</v>
      </c>
    </row>
    <row r="884" spans="1:5" x14ac:dyDescent="0.15">
      <c r="A884" s="90" t="s">
        <v>3808</v>
      </c>
      <c r="B884" s="90" t="s">
        <v>87</v>
      </c>
      <c r="C884" s="90" t="s">
        <v>3809</v>
      </c>
      <c r="D884" s="103" t="s">
        <v>3182</v>
      </c>
      <c r="E884" s="104">
        <v>43059</v>
      </c>
    </row>
    <row r="885" spans="1:5" x14ac:dyDescent="0.15">
      <c r="A885" s="90" t="s">
        <v>497</v>
      </c>
      <c r="B885" s="90" t="s">
        <v>498</v>
      </c>
      <c r="C885" s="90" t="s">
        <v>3802</v>
      </c>
      <c r="D885" s="103" t="s">
        <v>3182</v>
      </c>
      <c r="E885" s="104">
        <v>43059</v>
      </c>
    </row>
    <row r="886" spans="1:5" x14ac:dyDescent="0.15">
      <c r="A886" s="90" t="s">
        <v>2396</v>
      </c>
      <c r="B886" s="90" t="s">
        <v>76</v>
      </c>
      <c r="C886" s="90" t="s">
        <v>3803</v>
      </c>
      <c r="D886" s="103" t="s">
        <v>3182</v>
      </c>
      <c r="E886" s="104">
        <v>43059</v>
      </c>
    </row>
    <row r="887" spans="1:5" x14ac:dyDescent="0.15">
      <c r="A887" s="90" t="s">
        <v>501</v>
      </c>
      <c r="B887" s="90" t="s">
        <v>77</v>
      </c>
      <c r="C887" s="90" t="s">
        <v>3804</v>
      </c>
      <c r="D887" s="103" t="s">
        <v>3182</v>
      </c>
      <c r="E887" s="104">
        <v>43059</v>
      </c>
    </row>
    <row r="888" spans="1:5" x14ac:dyDescent="0.15">
      <c r="A888" s="90" t="s">
        <v>499</v>
      </c>
      <c r="B888" s="90" t="s">
        <v>445</v>
      </c>
      <c r="C888" s="90" t="s">
        <v>3805</v>
      </c>
      <c r="D888" s="103" t="s">
        <v>3182</v>
      </c>
      <c r="E888" s="104">
        <v>43059</v>
      </c>
    </row>
    <row r="889" spans="1:5" x14ac:dyDescent="0.15">
      <c r="A889" s="90" t="s">
        <v>500</v>
      </c>
      <c r="B889" s="90" t="s">
        <v>50</v>
      </c>
      <c r="C889" s="90" t="s">
        <v>3810</v>
      </c>
      <c r="D889" s="103" t="s">
        <v>3182</v>
      </c>
      <c r="E889" s="104">
        <v>43059</v>
      </c>
    </row>
    <row r="890" spans="1:5" x14ac:dyDescent="0.15">
      <c r="A890" s="90" t="s">
        <v>3749</v>
      </c>
      <c r="B890" s="90" t="s">
        <v>363</v>
      </c>
      <c r="C890" s="90" t="s">
        <v>3750</v>
      </c>
      <c r="D890" s="103" t="s">
        <v>3182</v>
      </c>
      <c r="E890" s="104">
        <v>43059</v>
      </c>
    </row>
    <row r="891" spans="1:5" x14ac:dyDescent="0.15">
      <c r="A891" s="90" t="s">
        <v>3753</v>
      </c>
      <c r="B891" s="90" t="s">
        <v>3346</v>
      </c>
      <c r="C891" s="90" t="s">
        <v>3754</v>
      </c>
      <c r="D891" s="103" t="s">
        <v>3182</v>
      </c>
      <c r="E891" s="104">
        <v>43059</v>
      </c>
    </row>
    <row r="892" spans="1:5" x14ac:dyDescent="0.15">
      <c r="A892" s="90" t="s">
        <v>3842</v>
      </c>
      <c r="B892" s="90" t="s">
        <v>202</v>
      </c>
      <c r="C892" s="90" t="s">
        <v>3843</v>
      </c>
      <c r="D892" s="103" t="s">
        <v>3182</v>
      </c>
      <c r="E892" s="104">
        <v>43067</v>
      </c>
    </row>
    <row r="893" spans="1:5" x14ac:dyDescent="0.15">
      <c r="A893" s="90" t="s">
        <v>3844</v>
      </c>
      <c r="B893" s="90" t="s">
        <v>199</v>
      </c>
      <c r="C893" s="90" t="s">
        <v>3845</v>
      </c>
      <c r="D893" s="103" t="s">
        <v>3182</v>
      </c>
      <c r="E893" s="104">
        <v>43067</v>
      </c>
    </row>
    <row r="894" spans="1:5" x14ac:dyDescent="0.15">
      <c r="A894" s="90" t="s">
        <v>3846</v>
      </c>
      <c r="B894" s="90" t="s">
        <v>38</v>
      </c>
      <c r="C894" s="90" t="s">
        <v>3847</v>
      </c>
      <c r="D894" s="103" t="s">
        <v>3182</v>
      </c>
      <c r="E894" s="104">
        <v>43067</v>
      </c>
    </row>
    <row r="895" spans="1:5" x14ac:dyDescent="0.15">
      <c r="A895" s="90" t="s">
        <v>3899</v>
      </c>
      <c r="B895" s="90" t="s">
        <v>3900</v>
      </c>
      <c r="C895" s="90" t="s">
        <v>3900</v>
      </c>
      <c r="D895" s="103" t="s">
        <v>3182</v>
      </c>
      <c r="E895" s="104">
        <v>43067</v>
      </c>
    </row>
    <row r="896" spans="1:5" x14ac:dyDescent="0.15">
      <c r="A896" s="90" t="s">
        <v>3825</v>
      </c>
      <c r="B896" s="90" t="s">
        <v>2172</v>
      </c>
      <c r="C896" s="90" t="s">
        <v>3826</v>
      </c>
      <c r="D896" s="103" t="s">
        <v>3182</v>
      </c>
      <c r="E896" s="104">
        <v>43069</v>
      </c>
    </row>
    <row r="897" spans="1:5" x14ac:dyDescent="0.15">
      <c r="A897" s="90" t="s">
        <v>3827</v>
      </c>
      <c r="B897" s="90" t="s">
        <v>730</v>
      </c>
      <c r="C897" s="90" t="s">
        <v>3828</v>
      </c>
      <c r="D897" s="103" t="s">
        <v>3182</v>
      </c>
      <c r="E897" s="104">
        <v>43069</v>
      </c>
    </row>
    <row r="898" spans="1:5" x14ac:dyDescent="0.15">
      <c r="A898" s="90" t="s">
        <v>3905</v>
      </c>
      <c r="B898" s="90" t="s">
        <v>33</v>
      </c>
      <c r="C898" s="90" t="s">
        <v>3875</v>
      </c>
      <c r="D898" s="92" t="s">
        <v>3182</v>
      </c>
      <c r="E898" s="104">
        <v>43069</v>
      </c>
    </row>
    <row r="899" spans="1:5" x14ac:dyDescent="0.15">
      <c r="A899" s="90" t="s">
        <v>3940</v>
      </c>
      <c r="B899" s="90" t="s">
        <v>1234</v>
      </c>
      <c r="C899" s="90" t="s">
        <v>3941</v>
      </c>
      <c r="D899" s="92" t="s">
        <v>3182</v>
      </c>
      <c r="E899" s="104">
        <v>43082</v>
      </c>
    </row>
    <row r="900" spans="1:5" x14ac:dyDescent="0.15">
      <c r="A900" s="90" t="s">
        <v>3942</v>
      </c>
      <c r="B900" s="90" t="s">
        <v>1146</v>
      </c>
      <c r="C900" s="90" t="s">
        <v>3943</v>
      </c>
      <c r="D900" s="92" t="s">
        <v>3182</v>
      </c>
      <c r="E900" s="104">
        <v>43082</v>
      </c>
    </row>
    <row r="901" spans="1:5" x14ac:dyDescent="0.15">
      <c r="A901" s="90" t="s">
        <v>3960</v>
      </c>
      <c r="B901" s="90" t="s">
        <v>431</v>
      </c>
      <c r="C901" s="90" t="s">
        <v>3777</v>
      </c>
      <c r="D901" s="103" t="s">
        <v>3182</v>
      </c>
      <c r="E901" s="104">
        <v>43082</v>
      </c>
    </row>
    <row r="902" spans="1:5" x14ac:dyDescent="0.15">
      <c r="A902" s="90" t="s">
        <v>3961</v>
      </c>
      <c r="B902" s="90" t="s">
        <v>3699</v>
      </c>
      <c r="C902" s="90">
        <v>21828</v>
      </c>
      <c r="D902" s="103" t="s">
        <v>3182</v>
      </c>
      <c r="E902" s="104">
        <v>43082</v>
      </c>
    </row>
    <row r="903" spans="1:5" x14ac:dyDescent="0.15">
      <c r="A903" s="90" t="s">
        <v>4028</v>
      </c>
      <c r="B903" s="90" t="s">
        <v>4027</v>
      </c>
      <c r="C903" s="90" t="s">
        <v>4027</v>
      </c>
      <c r="D903" s="92" t="s">
        <v>4029</v>
      </c>
      <c r="E903" s="104">
        <v>43092</v>
      </c>
    </row>
    <row r="904" spans="1:5" x14ac:dyDescent="0.15">
      <c r="A904" s="90" t="s">
        <v>4030</v>
      </c>
      <c r="B904" s="86" t="s">
        <v>4032</v>
      </c>
      <c r="C904" s="86" t="s">
        <v>4032</v>
      </c>
      <c r="D904" s="92" t="s">
        <v>3182</v>
      </c>
      <c r="E904" s="104">
        <v>43092</v>
      </c>
    </row>
    <row r="905" spans="1:5" x14ac:dyDescent="0.15">
      <c r="A905" s="90" t="s">
        <v>4031</v>
      </c>
      <c r="B905" s="86" t="s">
        <v>479</v>
      </c>
      <c r="C905" s="86" t="s">
        <v>479</v>
      </c>
      <c r="D905" s="92" t="s">
        <v>3182</v>
      </c>
      <c r="E905" s="104">
        <v>43092</v>
      </c>
    </row>
    <row r="906" spans="1:5" x14ac:dyDescent="0.15">
      <c r="A906" s="90" t="s">
        <v>3929</v>
      </c>
      <c r="B906" s="90" t="s">
        <v>50</v>
      </c>
      <c r="C906" s="90" t="s">
        <v>80</v>
      </c>
      <c r="D906" s="92" t="s">
        <v>3182</v>
      </c>
      <c r="E906" s="104">
        <v>43092</v>
      </c>
    </row>
    <row r="907" spans="1:5" x14ac:dyDescent="0.15">
      <c r="A907" s="90" t="s">
        <v>3872</v>
      </c>
      <c r="B907" s="90" t="s">
        <v>3873</v>
      </c>
      <c r="C907" s="90" t="s">
        <v>3874</v>
      </c>
      <c r="D907" s="92" t="s">
        <v>3182</v>
      </c>
      <c r="E907" s="104">
        <v>43098</v>
      </c>
    </row>
    <row r="908" spans="1:5" x14ac:dyDescent="0.15">
      <c r="A908" s="90" t="s">
        <v>3970</v>
      </c>
      <c r="B908" s="90" t="s">
        <v>57</v>
      </c>
      <c r="C908" s="90" t="s">
        <v>3971</v>
      </c>
      <c r="D908" s="92" t="s">
        <v>3182</v>
      </c>
      <c r="E908" s="104">
        <v>43098</v>
      </c>
    </row>
    <row r="909" spans="1:5" x14ac:dyDescent="0.15">
      <c r="A909" s="90" t="s">
        <v>4016</v>
      </c>
      <c r="B909" s="90" t="s">
        <v>3407</v>
      </c>
      <c r="C909" s="90" t="s">
        <v>4017</v>
      </c>
      <c r="D909" s="92" t="s">
        <v>3182</v>
      </c>
      <c r="E909" s="104">
        <v>43098</v>
      </c>
    </row>
    <row r="910" spans="1:5" x14ac:dyDescent="0.15">
      <c r="A910" s="90" t="s">
        <v>4036</v>
      </c>
      <c r="B910" s="90" t="s">
        <v>339</v>
      </c>
      <c r="C910" s="90" t="s">
        <v>4037</v>
      </c>
      <c r="D910" s="92" t="s">
        <v>3182</v>
      </c>
      <c r="E910" s="104">
        <v>43098</v>
      </c>
    </row>
    <row r="911" spans="1:5" x14ac:dyDescent="0.15">
      <c r="A911" s="90" t="s">
        <v>4038</v>
      </c>
      <c r="B911" s="90" t="s">
        <v>77</v>
      </c>
      <c r="C911" s="90" t="s">
        <v>2238</v>
      </c>
      <c r="D911" s="92" t="s">
        <v>3182</v>
      </c>
      <c r="E911" s="104">
        <v>43098</v>
      </c>
    </row>
    <row r="912" spans="1:5" x14ac:dyDescent="0.15">
      <c r="A912" s="90" t="s">
        <v>3773</v>
      </c>
      <c r="B912" s="90" t="s">
        <v>2822</v>
      </c>
      <c r="C912" s="90">
        <v>30446</v>
      </c>
      <c r="D912" s="92" t="s">
        <v>3182</v>
      </c>
      <c r="E912" s="104">
        <v>43098</v>
      </c>
    </row>
    <row r="913" spans="1:5" x14ac:dyDescent="0.15">
      <c r="A913" s="90" t="s">
        <v>1843</v>
      </c>
      <c r="B913" s="90" t="s">
        <v>45</v>
      </c>
      <c r="C913" s="90" t="s">
        <v>1842</v>
      </c>
      <c r="D913" s="92" t="s">
        <v>3182</v>
      </c>
      <c r="E913" s="104">
        <v>43098</v>
      </c>
    </row>
    <row r="914" spans="1:5" x14ac:dyDescent="0.15">
      <c r="A914" s="90" t="s">
        <v>4117</v>
      </c>
      <c r="B914" s="90" t="s">
        <v>56</v>
      </c>
      <c r="C914" s="90"/>
      <c r="D914" s="92" t="s">
        <v>3683</v>
      </c>
    </row>
    <row r="915" spans="1:5" x14ac:dyDescent="0.15">
      <c r="A915" s="90" t="s">
        <v>4118</v>
      </c>
      <c r="B915" s="90" t="s">
        <v>4119</v>
      </c>
      <c r="C915" s="90" t="s">
        <v>4120</v>
      </c>
      <c r="D915" s="92" t="s">
        <v>3683</v>
      </c>
    </row>
    <row r="916" spans="1:5" x14ac:dyDescent="0.15">
      <c r="A916" s="90" t="s">
        <v>4121</v>
      </c>
      <c r="B916" s="90" t="s">
        <v>4122</v>
      </c>
      <c r="C916" s="90" t="s">
        <v>4123</v>
      </c>
      <c r="D916" s="92" t="s">
        <v>3683</v>
      </c>
    </row>
    <row r="917" spans="1:5" x14ac:dyDescent="0.15">
      <c r="A917" s="90" t="s">
        <v>4124</v>
      </c>
      <c r="B917" s="90" t="s">
        <v>4125</v>
      </c>
      <c r="C917" s="90" t="s">
        <v>4126</v>
      </c>
      <c r="D917" s="92" t="s">
        <v>3683</v>
      </c>
    </row>
    <row r="918" spans="1:5" x14ac:dyDescent="0.15">
      <c r="A918" s="90" t="s">
        <v>4127</v>
      </c>
      <c r="B918" s="90" t="s">
        <v>4128</v>
      </c>
      <c r="C918" s="90" t="s">
        <v>4129</v>
      </c>
      <c r="D918" s="92" t="s">
        <v>3683</v>
      </c>
    </row>
    <row r="919" spans="1:5" x14ac:dyDescent="0.15">
      <c r="A919" s="90" t="s">
        <v>4130</v>
      </c>
      <c r="B919" s="90" t="s">
        <v>4131</v>
      </c>
      <c r="C919" s="90" t="s">
        <v>4131</v>
      </c>
      <c r="D919" s="92" t="s">
        <v>3182</v>
      </c>
    </row>
    <row r="920" spans="1:5" x14ac:dyDescent="0.15">
      <c r="A920" s="90" t="s">
        <v>1171</v>
      </c>
      <c r="B920" s="90" t="s">
        <v>1170</v>
      </c>
      <c r="C920" s="90" t="s">
        <v>1172</v>
      </c>
      <c r="D920" s="92" t="s">
        <v>3182</v>
      </c>
    </row>
    <row r="921" spans="1:5" x14ac:dyDescent="0.15">
      <c r="A921" s="90" t="s">
        <v>1287</v>
      </c>
      <c r="B921" s="90" t="s">
        <v>1281</v>
      </c>
      <c r="C921" s="90" t="s">
        <v>1285</v>
      </c>
      <c r="D921" s="92" t="s">
        <v>3182</v>
      </c>
    </row>
    <row r="922" spans="1:5" x14ac:dyDescent="0.15">
      <c r="A922" s="90" t="s">
        <v>4138</v>
      </c>
      <c r="B922" s="90" t="s">
        <v>3175</v>
      </c>
      <c r="C922" s="90" t="s">
        <v>3175</v>
      </c>
      <c r="D922" s="92" t="s">
        <v>3182</v>
      </c>
    </row>
    <row r="923" spans="1:5" x14ac:dyDescent="0.15">
      <c r="A923" s="90" t="s">
        <v>4139</v>
      </c>
      <c r="B923" s="90" t="s">
        <v>2979</v>
      </c>
      <c r="C923" s="90" t="s">
        <v>2979</v>
      </c>
      <c r="D923" s="92" t="s">
        <v>3182</v>
      </c>
    </row>
    <row r="924" spans="1:5" x14ac:dyDescent="0.15">
      <c r="A924" s="90" t="s">
        <v>4104</v>
      </c>
      <c r="B924" s="90" t="s">
        <v>196</v>
      </c>
      <c r="C924" s="90" t="s">
        <v>4105</v>
      </c>
      <c r="D924" s="92" t="s">
        <v>3182</v>
      </c>
    </row>
    <row r="925" spans="1:5" x14ac:dyDescent="0.15">
      <c r="A925" s="90" t="s">
        <v>4114</v>
      </c>
      <c r="B925" s="90" t="s">
        <v>51</v>
      </c>
      <c r="C925" s="90" t="s">
        <v>51</v>
      </c>
      <c r="D925" s="92" t="s">
        <v>3182</v>
      </c>
    </row>
    <row r="926" spans="1:5" x14ac:dyDescent="0.15">
      <c r="A926" s="90" t="s">
        <v>4039</v>
      </c>
      <c r="B926" s="90" t="s">
        <v>3101</v>
      </c>
      <c r="C926" s="90" t="s">
        <v>4040</v>
      </c>
      <c r="D926" s="92" t="s">
        <v>3695</v>
      </c>
    </row>
    <row r="927" spans="1:5" x14ac:dyDescent="0.15">
      <c r="A927" s="90" t="s">
        <v>4041</v>
      </c>
      <c r="B927" s="90" t="s">
        <v>3104</v>
      </c>
      <c r="C927" s="90" t="s">
        <v>4042</v>
      </c>
      <c r="D927" s="92" t="s">
        <v>3695</v>
      </c>
    </row>
    <row r="928" spans="1:5" x14ac:dyDescent="0.15">
      <c r="A928" s="90" t="s">
        <v>4051</v>
      </c>
      <c r="B928" s="90" t="s">
        <v>4052</v>
      </c>
      <c r="C928" s="90" t="s">
        <v>4053</v>
      </c>
      <c r="D928" s="92" t="s">
        <v>3182</v>
      </c>
    </row>
    <row r="929" spans="1:4" x14ac:dyDescent="0.15">
      <c r="A929" s="90" t="s">
        <v>4010</v>
      </c>
      <c r="B929" s="90" t="s">
        <v>4140</v>
      </c>
      <c r="C929" s="90" t="s">
        <v>4141</v>
      </c>
      <c r="D929" s="92" t="s">
        <v>3695</v>
      </c>
    </row>
    <row r="930" spans="1:4" x14ac:dyDescent="0.15">
      <c r="A930" s="90" t="s">
        <v>4014</v>
      </c>
      <c r="B930" s="90" t="s">
        <v>4142</v>
      </c>
      <c r="C930" s="90" t="s">
        <v>4143</v>
      </c>
      <c r="D930" s="92" t="s">
        <v>3695</v>
      </c>
    </row>
    <row r="931" spans="1:4" x14ac:dyDescent="0.15">
      <c r="A931" s="90" t="s">
        <v>4015</v>
      </c>
      <c r="B931" s="90" t="s">
        <v>4144</v>
      </c>
      <c r="C931" s="90" t="s">
        <v>4145</v>
      </c>
      <c r="D931" s="92" t="s">
        <v>3695</v>
      </c>
    </row>
    <row r="932" spans="1:4" x14ac:dyDescent="0.15">
      <c r="A932" s="90" t="s">
        <v>3991</v>
      </c>
      <c r="B932" s="90" t="s">
        <v>4146</v>
      </c>
      <c r="C932" s="90" t="s">
        <v>4147</v>
      </c>
      <c r="D932" s="92" t="s">
        <v>3695</v>
      </c>
    </row>
    <row r="933" spans="1:4" x14ac:dyDescent="0.15">
      <c r="A933" s="90" t="s">
        <v>3992</v>
      </c>
      <c r="B933" s="90" t="s">
        <v>4148</v>
      </c>
      <c r="C933" s="90" t="s">
        <v>4149</v>
      </c>
      <c r="D933" s="92" t="s">
        <v>3695</v>
      </c>
    </row>
    <row r="934" spans="1:4" x14ac:dyDescent="0.15">
      <c r="A934" s="90" t="s">
        <v>3982</v>
      </c>
      <c r="B934" s="90" t="s">
        <v>2361</v>
      </c>
      <c r="C934" s="90" t="s">
        <v>2361</v>
      </c>
      <c r="D934" s="92" t="s">
        <v>3695</v>
      </c>
    </row>
    <row r="935" spans="1:4" x14ac:dyDescent="0.15">
      <c r="A935" s="90" t="s">
        <v>3983</v>
      </c>
      <c r="B935" s="90" t="s">
        <v>4150</v>
      </c>
      <c r="C935" s="90" t="s">
        <v>4151</v>
      </c>
      <c r="D935" s="92" t="s">
        <v>3695</v>
      </c>
    </row>
    <row r="936" spans="1:4" x14ac:dyDescent="0.15">
      <c r="A936" s="90" t="s">
        <v>3878</v>
      </c>
      <c r="B936" s="90" t="s">
        <v>4152</v>
      </c>
      <c r="C936" s="90" t="s">
        <v>4153</v>
      </c>
      <c r="D936" s="92" t="s">
        <v>3695</v>
      </c>
    </row>
    <row r="937" spans="1:4" x14ac:dyDescent="0.15">
      <c r="A937" s="90" t="s">
        <v>3957</v>
      </c>
      <c r="B937" s="90" t="s">
        <v>4154</v>
      </c>
      <c r="C937" s="90" t="s">
        <v>4155</v>
      </c>
      <c r="D937" s="92" t="s">
        <v>3695</v>
      </c>
    </row>
    <row r="938" spans="1:4" x14ac:dyDescent="0.15">
      <c r="A938" s="90" t="s">
        <v>3988</v>
      </c>
      <c r="B938" s="90" t="s">
        <v>4156</v>
      </c>
      <c r="C938" s="90" t="s">
        <v>4157</v>
      </c>
      <c r="D938" s="92" t="s">
        <v>3695</v>
      </c>
    </row>
    <row r="939" spans="1:4" x14ac:dyDescent="0.15">
      <c r="A939" s="90" t="s">
        <v>4002</v>
      </c>
      <c r="B939" s="90" t="s">
        <v>4158</v>
      </c>
      <c r="C939" s="90" t="s">
        <v>4159</v>
      </c>
      <c r="D939" s="92" t="s">
        <v>3695</v>
      </c>
    </row>
    <row r="940" spans="1:4" x14ac:dyDescent="0.15">
      <c r="A940" s="90" t="s">
        <v>4033</v>
      </c>
      <c r="B940" s="90" t="s">
        <v>4160</v>
      </c>
      <c r="C940" s="90" t="s">
        <v>4161</v>
      </c>
      <c r="D940" s="92" t="s">
        <v>3695</v>
      </c>
    </row>
    <row r="941" spans="1:4" x14ac:dyDescent="0.15">
      <c r="A941" s="90" t="s">
        <v>4034</v>
      </c>
      <c r="B941" s="90" t="s">
        <v>4162</v>
      </c>
      <c r="C941" s="90" t="s">
        <v>4035</v>
      </c>
      <c r="D941" s="92" t="s">
        <v>3695</v>
      </c>
    </row>
    <row r="942" spans="1:4" x14ac:dyDescent="0.15">
      <c r="A942" s="90" t="s">
        <v>1686</v>
      </c>
      <c r="B942" s="90" t="s">
        <v>1688</v>
      </c>
      <c r="C942" s="90" t="s">
        <v>1687</v>
      </c>
      <c r="D942" s="92" t="s">
        <v>3695</v>
      </c>
    </row>
    <row r="943" spans="1:4" x14ac:dyDescent="0.15">
      <c r="A943" s="90" t="s">
        <v>1984</v>
      </c>
      <c r="B943" s="90" t="s">
        <v>1986</v>
      </c>
      <c r="C943" s="90" t="s">
        <v>1985</v>
      </c>
      <c r="D943" s="92" t="s">
        <v>3695</v>
      </c>
    </row>
    <row r="944" spans="1:4" x14ac:dyDescent="0.15">
      <c r="A944" s="90" t="s">
        <v>3993</v>
      </c>
      <c r="B944" s="90" t="s">
        <v>3994</v>
      </c>
      <c r="C944" s="90" t="s">
        <v>3995</v>
      </c>
      <c r="D944" s="92" t="s">
        <v>3695</v>
      </c>
    </row>
    <row r="945" spans="1:4" x14ac:dyDescent="0.15">
      <c r="A945" s="90" t="s">
        <v>3996</v>
      </c>
      <c r="B945" s="90" t="s">
        <v>3997</v>
      </c>
      <c r="C945" s="90" t="s">
        <v>3998</v>
      </c>
      <c r="D945" s="92" t="s">
        <v>3695</v>
      </c>
    </row>
    <row r="946" spans="1:4" x14ac:dyDescent="0.15">
      <c r="A946" s="90" t="s">
        <v>3999</v>
      </c>
      <c r="B946" s="90" t="s">
        <v>4000</v>
      </c>
      <c r="C946" s="90" t="s">
        <v>4001</v>
      </c>
      <c r="D946" s="92" t="s">
        <v>3695</v>
      </c>
    </row>
    <row r="947" spans="1:4" x14ac:dyDescent="0.15">
      <c r="A947" s="90" t="s">
        <v>4076</v>
      </c>
      <c r="B947" s="90" t="s">
        <v>4077</v>
      </c>
      <c r="C947" s="90" t="s">
        <v>4077</v>
      </c>
      <c r="D947" s="92" t="s">
        <v>3695</v>
      </c>
    </row>
    <row r="948" spans="1:4" x14ac:dyDescent="0.15">
      <c r="A948" s="90" t="s">
        <v>3993</v>
      </c>
      <c r="B948" s="90" t="s">
        <v>3994</v>
      </c>
      <c r="C948" s="90" t="s">
        <v>3995</v>
      </c>
      <c r="D948" s="92" t="s">
        <v>3695</v>
      </c>
    </row>
    <row r="949" spans="1:4" x14ac:dyDescent="0.15">
      <c r="A949" s="90" t="s">
        <v>3993</v>
      </c>
      <c r="B949" s="90" t="s">
        <v>3994</v>
      </c>
      <c r="C949" s="90" t="s">
        <v>3995</v>
      </c>
      <c r="D949" s="92" t="s">
        <v>3695</v>
      </c>
    </row>
    <row r="950" spans="1:4" x14ac:dyDescent="0.15">
      <c r="A950" s="90" t="s">
        <v>4078</v>
      </c>
      <c r="B950" s="90" t="s">
        <v>4079</v>
      </c>
      <c r="C950" s="90" t="s">
        <v>4080</v>
      </c>
      <c r="D950" s="92" t="s">
        <v>3695</v>
      </c>
    </row>
    <row r="951" spans="1:4" x14ac:dyDescent="0.15">
      <c r="A951" s="90" t="s">
        <v>4081</v>
      </c>
      <c r="B951" s="90" t="s">
        <v>4082</v>
      </c>
      <c r="C951" s="90" t="s">
        <v>4083</v>
      </c>
      <c r="D951" s="92" t="s">
        <v>3695</v>
      </c>
    </row>
    <row r="952" spans="1:4" x14ac:dyDescent="0.15">
      <c r="A952" s="90" t="s">
        <v>4084</v>
      </c>
      <c r="B952" s="90" t="s">
        <v>4085</v>
      </c>
      <c r="C952" s="90" t="s">
        <v>4086</v>
      </c>
      <c r="D952" s="92" t="s">
        <v>3695</v>
      </c>
    </row>
    <row r="953" spans="1:4" x14ac:dyDescent="0.15">
      <c r="A953" s="90" t="s">
        <v>4087</v>
      </c>
      <c r="B953" s="90" t="s">
        <v>4088</v>
      </c>
      <c r="C953" s="90" t="s">
        <v>4089</v>
      </c>
      <c r="D953" s="92" t="s">
        <v>3695</v>
      </c>
    </row>
    <row r="954" spans="1:4" x14ac:dyDescent="0.15">
      <c r="A954" s="90" t="s">
        <v>4090</v>
      </c>
      <c r="B954" s="90" t="s">
        <v>4091</v>
      </c>
      <c r="C954" s="90" t="s">
        <v>4092</v>
      </c>
      <c r="D954" s="92" t="s">
        <v>3695</v>
      </c>
    </row>
    <row r="955" spans="1:4" x14ac:dyDescent="0.15">
      <c r="A955" s="90" t="s">
        <v>4093</v>
      </c>
      <c r="B955" s="90" t="s">
        <v>4094</v>
      </c>
      <c r="C955" s="90" t="s">
        <v>4095</v>
      </c>
      <c r="D955" s="92" t="s">
        <v>3695</v>
      </c>
    </row>
    <row r="956" spans="1:4" x14ac:dyDescent="0.15">
      <c r="A956" s="90" t="s">
        <v>4096</v>
      </c>
      <c r="B956" s="90" t="s">
        <v>4097</v>
      </c>
      <c r="C956" s="90" t="s">
        <v>4098</v>
      </c>
      <c r="D956" s="92" t="s">
        <v>3695</v>
      </c>
    </row>
    <row r="957" spans="1:4" x14ac:dyDescent="0.15">
      <c r="A957" s="90" t="s">
        <v>4099</v>
      </c>
      <c r="B957" s="90" t="s">
        <v>4100</v>
      </c>
      <c r="C957" s="90" t="s">
        <v>4101</v>
      </c>
      <c r="D957" s="92" t="s">
        <v>3695</v>
      </c>
    </row>
    <row r="958" spans="1:4" x14ac:dyDescent="0.15">
      <c r="A958" s="90" t="s">
        <v>4076</v>
      </c>
      <c r="B958" s="90" t="s">
        <v>4077</v>
      </c>
      <c r="C958" s="90" t="s">
        <v>4077</v>
      </c>
      <c r="D958" s="92" t="s">
        <v>3695</v>
      </c>
    </row>
    <row r="959" spans="1:4" x14ac:dyDescent="0.15">
      <c r="A959" s="90" t="s">
        <v>425</v>
      </c>
      <c r="B959" s="90" t="s">
        <v>70</v>
      </c>
      <c r="C959" s="90" t="s">
        <v>426</v>
      </c>
      <c r="D959" s="92" t="s">
        <v>3182</v>
      </c>
    </row>
    <row r="960" spans="1:4" x14ac:dyDescent="0.15">
      <c r="A960" s="90" t="s">
        <v>2480</v>
      </c>
      <c r="B960" s="90" t="s">
        <v>57</v>
      </c>
      <c r="C960" s="90" t="s">
        <v>57</v>
      </c>
      <c r="D960" s="92" t="s">
        <v>3182</v>
      </c>
    </row>
    <row r="961" spans="1:4" x14ac:dyDescent="0.15">
      <c r="A961" s="90" t="s">
        <v>1432</v>
      </c>
      <c r="B961" s="90" t="s">
        <v>419</v>
      </c>
      <c r="C961" s="90" t="s">
        <v>1431</v>
      </c>
      <c r="D961" s="92" t="s">
        <v>3182</v>
      </c>
    </row>
    <row r="962" spans="1:4" x14ac:dyDescent="0.15">
      <c r="A962" s="90" t="s">
        <v>1411</v>
      </c>
      <c r="B962" s="90" t="s">
        <v>419</v>
      </c>
      <c r="C962" s="90" t="s">
        <v>637</v>
      </c>
      <c r="D962" s="92" t="s">
        <v>3182</v>
      </c>
    </row>
  </sheetData>
  <autoFilter ref="A1:D913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成品仓欠货表</vt:lpstr>
      <vt:lpstr>原因分析(自动生成）</vt:lpstr>
      <vt:lpstr>欠货类型</vt:lpstr>
      <vt:lpstr>1.8系统欠货</vt:lpstr>
      <vt:lpstr>BOM状况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xfs</cp:lastModifiedBy>
  <cp:lastPrinted>2017-11-07T01:31:15Z</cp:lastPrinted>
  <dcterms:created xsi:type="dcterms:W3CDTF">2017-02-07T12:28:55Z</dcterms:created>
  <dcterms:modified xsi:type="dcterms:W3CDTF">2018-02-08T01:30:37Z</dcterms:modified>
</cp:coreProperties>
</file>